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96" windowWidth="23256" windowHeight="6072" activeTab="0"/>
  </bookViews>
  <sheets>
    <sheet name="XLS Template" sheetId="1" r:id="rId1"/>
  </sheets>
  <definedNames>
    <definedName name="_xlnm._FilterDatabase" localSheetId="0" hidden="1">'XLS Template'!$A$114:$J$2743</definedName>
  </definedNames>
  <calcPr fullCalcOnLoad="1"/>
</workbook>
</file>

<file path=xl/sharedStrings.xml><?xml version="1.0" encoding="utf-8"?>
<sst xmlns="http://schemas.openxmlformats.org/spreadsheetml/2006/main" count="5149" uniqueCount="4725">
  <si>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</si>
  <si>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</si>
  <si>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</si>
  <si>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</si>
  <si>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</si>
  <si>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</si>
  <si>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</si>
  <si>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</si>
  <si>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</si>
  <si>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</si>
  <si>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</si>
  <si>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</si>
  <si>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</si>
  <si>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</si>
  <si>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</si>
  <si>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</si>
  <si>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</si>
  <si>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</si>
  <si>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</si>
  <si>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</si>
  <si>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</si>
  <si>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</si>
  <si>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</si>
  <si>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</si>
  <si>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</si>
  <si>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</si>
  <si>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</si>
  <si>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</si>
  <si>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</si>
  <si>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</si>
  <si>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</si>
  <si>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</si>
  <si>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</si>
  <si>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</si>
  <si>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</si>
  <si>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</si>
  <si>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</si>
  <si>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</si>
  <si>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</si>
  <si>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</si>
  <si>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</si>
  <si>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</si>
  <si>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</si>
  <si>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</si>
  <si>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</si>
  <si>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</si>
  <si>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</si>
  <si>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DC Universe: Superman</t>
  </si>
  <si>
    <t>DC Universe: Batman</t>
  </si>
  <si>
    <t>DC Universe</t>
  </si>
  <si>
    <t>Johnny DC</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</si>
  <si>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</si>
  <si>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</si>
  <si>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</si>
  <si>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</si>
  <si>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</si>
  <si>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</si>
  <si>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</si>
  <si>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</si>
  <si>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</si>
  <si>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</si>
  <si>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</si>
  <si>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</si>
  <si>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DC Direct</t>
  </si>
  <si>
    <t>Dark Horse Comics</t>
  </si>
  <si>
    <t>Marvel's Best-Selling Authors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</si>
  <si>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</si>
  <si>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</si>
  <si>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</si>
  <si>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</si>
  <si>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</si>
  <si>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</si>
  <si>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</si>
  <si>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</si>
  <si>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Page 18</t>
  </si>
  <si>
    <t>Page 19</t>
  </si>
  <si>
    <t>DC Comics</t>
  </si>
  <si>
    <t>Marvel Comics</t>
  </si>
  <si>
    <t>Image Comics</t>
  </si>
  <si>
    <t>MyDigitalComics</t>
  </si>
  <si>
    <t>Do you want to make your items available digitally?  Contact us at support@mydigitalcomics.com</t>
  </si>
  <si>
    <t>Videos/DVD</t>
  </si>
  <si>
    <t>Marvel Adventures</t>
  </si>
  <si>
    <t>Shipping (Flat rate shipping is only $6.25!)</t>
  </si>
  <si>
    <t>If you would like bags and boards, place a "1" in cell A124 or A125 or A126.  Bag and board quantities for your order will calculate automatically.</t>
  </si>
  <si>
    <t>Did you know you can read your PDF downloads from MyDigitalComics on your iPad?  Go to MyDigitalComics.com to find out how.</t>
  </si>
  <si>
    <t>First Time Customer Coupon Code</t>
  </si>
  <si>
    <t>First time customers can get an 8% coupon code at the various podcasts that we sponsor.</t>
  </si>
  <si>
    <t>Shipping surcharge for Canadian shipments (estimate)</t>
  </si>
  <si>
    <t>Publishers Not in Previews</t>
  </si>
  <si>
    <t>Page 26</t>
  </si>
  <si>
    <t>Page 28</t>
  </si>
  <si>
    <t>Page 29</t>
  </si>
  <si>
    <t>Page 30</t>
  </si>
  <si>
    <t>Page 31</t>
  </si>
  <si>
    <t>Page 32</t>
  </si>
  <si>
    <t>Page 34</t>
  </si>
  <si>
    <t>Page 35</t>
  </si>
  <si>
    <t>Page 36</t>
  </si>
  <si>
    <t>Page 37</t>
  </si>
  <si>
    <t>Page 38</t>
  </si>
  <si>
    <t>Page 39</t>
  </si>
  <si>
    <t>Page 40</t>
  </si>
  <si>
    <t>Page 41</t>
  </si>
  <si>
    <t>Page 42</t>
  </si>
  <si>
    <t>Page 43</t>
  </si>
  <si>
    <t>Page 44</t>
  </si>
  <si>
    <t>Page 45</t>
  </si>
  <si>
    <t>Page 46</t>
  </si>
  <si>
    <t>Page 48</t>
  </si>
  <si>
    <t>Page 49</t>
  </si>
  <si>
    <t>Page 50</t>
  </si>
  <si>
    <t>Page 51</t>
  </si>
  <si>
    <t>Page 52</t>
  </si>
  <si>
    <t>Page 53</t>
  </si>
  <si>
    <t>Page 54</t>
  </si>
  <si>
    <t>Page 55</t>
  </si>
  <si>
    <t>Page 56</t>
  </si>
  <si>
    <t>Page 57</t>
  </si>
  <si>
    <t>Page 58</t>
  </si>
  <si>
    <t>Page 59</t>
  </si>
  <si>
    <t>Page 60</t>
  </si>
  <si>
    <t>Page 61</t>
  </si>
  <si>
    <t>Page 62</t>
  </si>
  <si>
    <t>Page 75</t>
  </si>
  <si>
    <t>Page 76</t>
  </si>
  <si>
    <t>Page 77</t>
  </si>
  <si>
    <t>Page 78</t>
  </si>
  <si>
    <t>Page 79</t>
  </si>
  <si>
    <t>Page 80</t>
  </si>
  <si>
    <t>Page 81</t>
  </si>
  <si>
    <t>Page 82</t>
  </si>
  <si>
    <t>Page 83</t>
  </si>
  <si>
    <t>Page 84</t>
  </si>
  <si>
    <t>Page 85</t>
  </si>
  <si>
    <t>Page 86</t>
  </si>
  <si>
    <t>Page 87</t>
  </si>
  <si>
    <t>Page 64</t>
  </si>
  <si>
    <t>Page 65</t>
  </si>
  <si>
    <t>Page 66</t>
  </si>
  <si>
    <t>Page 67</t>
  </si>
  <si>
    <t>Page 68</t>
  </si>
  <si>
    <t>Page 69</t>
  </si>
  <si>
    <t>Page 70</t>
  </si>
  <si>
    <t>Page 71</t>
  </si>
  <si>
    <t>Page 72</t>
  </si>
  <si>
    <t>Page 73</t>
  </si>
  <si>
    <t>Page 74</t>
  </si>
  <si>
    <t>Page 88</t>
  </si>
  <si>
    <t>Page 89</t>
  </si>
  <si>
    <t>Page 90</t>
  </si>
  <si>
    <t>Page 91</t>
  </si>
  <si>
    <t>Page 92</t>
  </si>
  <si>
    <t>Page 93</t>
  </si>
  <si>
    <t>Page 94</t>
  </si>
  <si>
    <t>Page 95</t>
  </si>
  <si>
    <t>Page 96</t>
  </si>
  <si>
    <t>Page 97</t>
  </si>
  <si>
    <t>Page 98</t>
  </si>
  <si>
    <t>Page 99</t>
  </si>
  <si>
    <t>Page 100</t>
  </si>
  <si>
    <t>Page 101</t>
  </si>
  <si>
    <t>Page 102</t>
  </si>
  <si>
    <t>Page 103</t>
  </si>
  <si>
    <t>Page 104</t>
  </si>
  <si>
    <t>Page 105</t>
  </si>
  <si>
    <t>Page 106</t>
  </si>
  <si>
    <t>Page 107</t>
  </si>
  <si>
    <t>Page 108</t>
  </si>
  <si>
    <t>Page 109</t>
  </si>
  <si>
    <t>Page 110</t>
  </si>
  <si>
    <t>Page 111</t>
  </si>
  <si>
    <t>Page 112</t>
  </si>
  <si>
    <t>Page 113</t>
  </si>
  <si>
    <t>Page 114</t>
  </si>
  <si>
    <t>Page 118</t>
  </si>
  <si>
    <t>Page 119</t>
  </si>
  <si>
    <t>Page 120</t>
  </si>
  <si>
    <t>Page 121</t>
  </si>
  <si>
    <t>Page 122</t>
  </si>
  <si>
    <t>Page 123</t>
  </si>
  <si>
    <t>Page 124</t>
  </si>
  <si>
    <t>Page 125</t>
  </si>
  <si>
    <t>Page 126</t>
  </si>
  <si>
    <t>Page 128</t>
  </si>
  <si>
    <t>Page 129</t>
  </si>
  <si>
    <t>Page 131</t>
  </si>
  <si>
    <t>Page 132</t>
  </si>
  <si>
    <t>Page 133</t>
  </si>
  <si>
    <t>Page 134</t>
  </si>
  <si>
    <t>Page 138</t>
  </si>
  <si>
    <t>Page 146</t>
  </si>
  <si>
    <t>Page 147</t>
  </si>
  <si>
    <t>Page 148</t>
  </si>
  <si>
    <t>Page 149</t>
  </si>
  <si>
    <t>Page 150</t>
  </si>
  <si>
    <t>Page 151</t>
  </si>
  <si>
    <t>Page 152</t>
  </si>
  <si>
    <t>Page 153</t>
  </si>
  <si>
    <t>Page 154</t>
  </si>
  <si>
    <t>Page 155</t>
  </si>
  <si>
    <t>Page 156</t>
  </si>
  <si>
    <t>Page 157</t>
  </si>
  <si>
    <t>Page 158</t>
  </si>
  <si>
    <t>Page 159</t>
  </si>
  <si>
    <t>Page 160</t>
  </si>
  <si>
    <t>Page 162</t>
  </si>
  <si>
    <t>Page 172</t>
  </si>
  <si>
    <t>Page 178</t>
  </si>
  <si>
    <t>Page 180</t>
  </si>
  <si>
    <t>Page 182</t>
  </si>
  <si>
    <t>Page 184</t>
  </si>
  <si>
    <t>Page 186</t>
  </si>
  <si>
    <t>Page 188</t>
  </si>
  <si>
    <t>Page 189</t>
  </si>
  <si>
    <t>Page 190</t>
  </si>
  <si>
    <t>Page 191</t>
  </si>
  <si>
    <t>Page 192</t>
  </si>
  <si>
    <t>Page 194</t>
  </si>
  <si>
    <t>Page 196</t>
  </si>
  <si>
    <t>Page 198</t>
  </si>
  <si>
    <t>Page 199</t>
  </si>
  <si>
    <t>Page 200</t>
  </si>
  <si>
    <t>Page 202</t>
  </si>
  <si>
    <t>Page 7</t>
  </si>
  <si>
    <t>Page 14</t>
  </si>
  <si>
    <t>Page 16</t>
  </si>
  <si>
    <t>Page 6</t>
  </si>
  <si>
    <t>Page 22</t>
  </si>
  <si>
    <t>Page 23</t>
  </si>
  <si>
    <t>Page 24</t>
  </si>
  <si>
    <t>Page 17</t>
  </si>
  <si>
    <t>Page 20</t>
  </si>
  <si>
    <t>Page 8</t>
  </si>
  <si>
    <t>Page 10</t>
  </si>
  <si>
    <t>Page 12</t>
  </si>
  <si>
    <t>Page 25</t>
  </si>
  <si>
    <t>Page 27</t>
  </si>
  <si>
    <t>Page 13</t>
  </si>
  <si>
    <t>Page 220</t>
  </si>
  <si>
    <t>Page 224</t>
  </si>
  <si>
    <t>Page 258</t>
  </si>
  <si>
    <t>Page 260</t>
  </si>
  <si>
    <t>Page 266</t>
  </si>
  <si>
    <t>Page 268</t>
  </si>
  <si>
    <t>Page 274</t>
  </si>
  <si>
    <t>Page 275</t>
  </si>
  <si>
    <t>Page 278</t>
  </si>
  <si>
    <t>Page 304</t>
  </si>
  <si>
    <t>Page 310</t>
  </si>
  <si>
    <t>Page 314</t>
  </si>
  <si>
    <t>Page 327</t>
  </si>
  <si>
    <t>Page 338</t>
  </si>
  <si>
    <t>Page 346</t>
  </si>
  <si>
    <t>Page 350</t>
  </si>
  <si>
    <t>Page 358</t>
  </si>
  <si>
    <t>Page 362</t>
  </si>
  <si>
    <t>Page 364</t>
  </si>
  <si>
    <t>Page 366</t>
  </si>
  <si>
    <t>Page 372</t>
  </si>
  <si>
    <t>Page 380</t>
  </si>
  <si>
    <t>Page 382</t>
  </si>
  <si>
    <t>Page 384</t>
  </si>
  <si>
    <t>Page 390</t>
  </si>
  <si>
    <t>Page 394</t>
  </si>
  <si>
    <t>Page 396</t>
  </si>
  <si>
    <t xml:space="preserve">MyDigitalComics offers comic books in pdf, cbz and page-flip formats starting at only $0.99 at at www.mydigitalcomics.com!  </t>
  </si>
  <si>
    <t>BOOM! STUDIOS</t>
  </si>
  <si>
    <t>Page 232</t>
  </si>
  <si>
    <t>Page 269</t>
  </si>
  <si>
    <t>Page 272</t>
  </si>
  <si>
    <t>Page 322</t>
  </si>
  <si>
    <t>Page 368</t>
  </si>
  <si>
    <t>Page 397</t>
  </si>
  <si>
    <t>Page 130</t>
  </si>
  <si>
    <t>Page 5</t>
  </si>
  <si>
    <t>Page 226</t>
  </si>
  <si>
    <t>Page 253</t>
  </si>
  <si>
    <t>Page 280</t>
  </si>
  <si>
    <t>Page 305</t>
  </si>
  <si>
    <t>Page 308</t>
  </si>
  <si>
    <t>Page 324</t>
  </si>
  <si>
    <t>Page 348</t>
  </si>
  <si>
    <t>Page 349</t>
  </si>
  <si>
    <t>Page 373</t>
  </si>
  <si>
    <t>Page 378</t>
  </si>
  <si>
    <t>Page 400</t>
  </si>
  <si>
    <t>Books</t>
  </si>
  <si>
    <t>Page 33</t>
  </si>
  <si>
    <t>Page 193</t>
  </si>
  <si>
    <t>Page 4</t>
  </si>
  <si>
    <t>Page 243</t>
  </si>
  <si>
    <t>Page 279</t>
  </si>
  <si>
    <t>Page 285</t>
  </si>
  <si>
    <t>Page 294</t>
  </si>
  <si>
    <t>Page 316</t>
  </si>
  <si>
    <t>Page 342</t>
  </si>
  <si>
    <t>Page 352</t>
  </si>
  <si>
    <t>Page 353</t>
  </si>
  <si>
    <t>Page 359</t>
  </si>
  <si>
    <t>Page 127</t>
  </si>
  <si>
    <t>Page 135</t>
  </si>
  <si>
    <t>Page 197</t>
  </si>
  <si>
    <t>Page 206</t>
  </si>
  <si>
    <t>Page 245</t>
  </si>
  <si>
    <t>Page 246</t>
  </si>
  <si>
    <t>Page 270</t>
  </si>
  <si>
    <t>Page 271</t>
  </si>
  <si>
    <t>Page 281</t>
  </si>
  <si>
    <t>Page 287</t>
  </si>
  <si>
    <t>Page 335</t>
  </si>
  <si>
    <t>Page 339</t>
  </si>
  <si>
    <t>Page 363</t>
  </si>
  <si>
    <t>Page 381</t>
  </si>
  <si>
    <t>Page 388</t>
  </si>
  <si>
    <t>Page 391</t>
  </si>
  <si>
    <t>Page 406</t>
  </si>
  <si>
    <t>Page 408</t>
  </si>
  <si>
    <t>Page 409</t>
  </si>
  <si>
    <t>Shipping upgrade for weekly or twice a month shipping (order at lines 121 or 122)</t>
  </si>
  <si>
    <t>Visit the newly re-modeled InStockTrades for new, higher discounts!  DC, Marvel, and Image are now 38% and Dark Horse is now 42% off!</t>
  </si>
  <si>
    <t>Spider-man</t>
  </si>
  <si>
    <t>Page 63</t>
  </si>
  <si>
    <t>Page 115</t>
  </si>
  <si>
    <t>Page 116</t>
  </si>
  <si>
    <t>Page 117</t>
  </si>
  <si>
    <t>Page 136</t>
  </si>
  <si>
    <t>Page 137</t>
  </si>
  <si>
    <t>Page 161</t>
  </si>
  <si>
    <t>Page 163</t>
  </si>
  <si>
    <t>Page 164</t>
  </si>
  <si>
    <t>Page 166</t>
  </si>
  <si>
    <t>Page 195</t>
  </si>
  <si>
    <t>Page 203</t>
  </si>
  <si>
    <t>Page 204</t>
  </si>
  <si>
    <t>Page 205</t>
  </si>
  <si>
    <t>Page 1</t>
  </si>
  <si>
    <t>Page 21</t>
  </si>
  <si>
    <t>Page 9</t>
  </si>
  <si>
    <t>Page 234</t>
  </si>
  <si>
    <t>Page 238</t>
  </si>
  <si>
    <t>Page 247</t>
  </si>
  <si>
    <t>Page 248</t>
  </si>
  <si>
    <t>Page 250</t>
  </si>
  <si>
    <t>Page 252</t>
  </si>
  <si>
    <t>Page 273</t>
  </si>
  <si>
    <t>Page 276</t>
  </si>
  <si>
    <t>Page 277</t>
  </si>
  <si>
    <t>Page 283</t>
  </si>
  <si>
    <t>Page 286</t>
  </si>
  <si>
    <t>Page 296</t>
  </si>
  <si>
    <t>Page 297</t>
  </si>
  <si>
    <t>Page 306</t>
  </si>
  <si>
    <t>Page 312</t>
  </si>
  <si>
    <t>Page 344</t>
  </si>
  <si>
    <t>Page 351</t>
  </si>
  <si>
    <t>Page 367</t>
  </si>
  <si>
    <t>Page 369</t>
  </si>
  <si>
    <t>Page 374</t>
  </si>
  <si>
    <t>Page 375</t>
  </si>
  <si>
    <t>Page 383</t>
  </si>
  <si>
    <t>Page 386</t>
  </si>
  <si>
    <t>Page 395</t>
  </si>
  <si>
    <t>Page 412</t>
  </si>
  <si>
    <t>Page 414</t>
  </si>
  <si>
    <t>Page 416</t>
  </si>
  <si>
    <t>Page 418</t>
  </si>
  <si>
    <t>Page 419</t>
  </si>
  <si>
    <t>Page 420</t>
  </si>
  <si>
    <t>Page 421</t>
  </si>
  <si>
    <t>Page 423</t>
  </si>
  <si>
    <t>VAMPIRELLA ARCHIVES HC VOL 02 (O/A)</t>
  </si>
  <si>
    <t>RED SONJA OMNIBUS TP VOL 01 (NOV090728)</t>
  </si>
  <si>
    <t>A DRIFTING LIFE TP (NEW PTG) (FEB094254) (MR)</t>
  </si>
  <si>
    <t>UMBRELLA ACADEMY 11 OZ MUG (O/A)</t>
  </si>
  <si>
    <t>STATIC SHOCK REBIRTH OF THE COOL TP (FEB090215)</t>
  </si>
  <si>
    <t>WWE 6-IN AF ASST (O/A) (C: 1-1-3)</t>
  </si>
  <si>
    <t>Page 145</t>
  </si>
  <si>
    <t>Page 176</t>
  </si>
  <si>
    <t>Page 11</t>
  </si>
  <si>
    <t>Page 241</t>
  </si>
  <si>
    <t>Page 244</t>
  </si>
  <si>
    <t>Page 261</t>
  </si>
  <si>
    <t>Page 267</t>
  </si>
  <si>
    <t>Page 284</t>
  </si>
  <si>
    <t>Page 290</t>
  </si>
  <si>
    <t>Page 295</t>
  </si>
  <si>
    <t>Page 300</t>
  </si>
  <si>
    <t>Page 301</t>
  </si>
  <si>
    <t>Page 311</t>
  </si>
  <si>
    <t>Page 320</t>
  </si>
  <si>
    <t>Page 326</t>
  </si>
  <si>
    <t>Page 332</t>
  </si>
  <si>
    <t>Page 333</t>
  </si>
  <si>
    <t>Page 347</t>
  </si>
  <si>
    <t>Page 385</t>
  </si>
  <si>
    <t>Page 407</t>
  </si>
  <si>
    <t>Page 410</t>
  </si>
  <si>
    <t>Page 411</t>
  </si>
  <si>
    <t>Page 415</t>
  </si>
  <si>
    <t>Page 422</t>
  </si>
  <si>
    <t>Page 428</t>
  </si>
  <si>
    <t>Page 430</t>
  </si>
  <si>
    <t>Page 431</t>
  </si>
  <si>
    <t>Issues #3-4 will be 50% off!</t>
  </si>
  <si>
    <t>MAR110005</t>
  </si>
  <si>
    <t>PREVIEWS #272 MAY 2011 (Net) *Special Discount* Includes a FREE Marvel Previews * Limit 1 at 75% off.</t>
  </si>
  <si>
    <t>MAR110005A</t>
  </si>
  <si>
    <t>PREVIEWS #272 MAY 2011 (Net) *Special Discount* Includes a FREE Marvel Previews</t>
  </si>
  <si>
    <t>MAR110006</t>
  </si>
  <si>
    <t>MARVEL PREVIEWS MAY 2011 EXTRAS (Net) *Special Discount*</t>
  </si>
  <si>
    <t>MAR110007</t>
  </si>
  <si>
    <t>PREVIEWS #272 MAY 2011 CUSTOMER ORDER FORM (Net)</t>
  </si>
  <si>
    <t>MAR110416</t>
  </si>
  <si>
    <t>ROCKETEER ADVENTURES #1 (OF 4) *Special Discount*</t>
  </si>
  <si>
    <t>MAR110417</t>
  </si>
  <si>
    <t>ROCKETEER ADVENTURES #1 (OF 4) 10 COPY INCV (Net)</t>
  </si>
  <si>
    <t>MAR110418</t>
  </si>
  <si>
    <t>ROCKETEER ADVENTURES #1 (OF 4) 25 COPY INCV (Net)</t>
  </si>
  <si>
    <t>MAR110419</t>
  </si>
  <si>
    <t>ROCKETEER COMPLETE COLLECTION HC VOL 01 (AUG090961)</t>
  </si>
  <si>
    <t>MAR110420</t>
  </si>
  <si>
    <t>ROCKETEER COMPLETE COLLECTION DLX ED HC VOL 01 (AUG090962)</t>
  </si>
  <si>
    <t>MAR110421</t>
  </si>
  <si>
    <t>COBRA #1 *Special Discount*</t>
  </si>
  <si>
    <t>MAR110422</t>
  </si>
  <si>
    <t>COBRA #1 10 COPY INCV (Net)</t>
  </si>
  <si>
    <t>MAR110424</t>
  </si>
  <si>
    <t>SNAKE EYES (IDW) #1 *Special Discount*</t>
  </si>
  <si>
    <t>MAR110425</t>
  </si>
  <si>
    <t>SNAKE EYES (IDW) #1 10 COPY INCV (Net)</t>
  </si>
  <si>
    <t>MAR110426</t>
  </si>
  <si>
    <t>GI JOE VOL 2 #1 *Special Discount*</t>
  </si>
  <si>
    <t>MAR110427</t>
  </si>
  <si>
    <t>GI JOE VOL 2 #1 10 COPY INCV (Net)</t>
  </si>
  <si>
    <t>MAR110428</t>
  </si>
  <si>
    <t>GI JOE A REAL AMERICAN HERO #166</t>
  </si>
  <si>
    <t>MAR110429</t>
  </si>
  <si>
    <t>GI JOE A REAL AMERICAN HERO #166 10 COPY INCV (Net)</t>
  </si>
  <si>
    <t>MAR110430</t>
  </si>
  <si>
    <t>TRANSFORMERS HEART OF DARKNESS #3</t>
  </si>
  <si>
    <t>MAR110431</t>
  </si>
  <si>
    <t>TRANSFORMERS HEART OF DARKNESS #3 10 COPY INCV (Net)</t>
  </si>
  <si>
    <t>MAR110432</t>
  </si>
  <si>
    <t>TRANSFORMERS ONGOING #19</t>
  </si>
  <si>
    <t>MAR110433</t>
  </si>
  <si>
    <t>TRANSFORMERS ONGOING #19 10 COPY INCV (Net)</t>
  </si>
  <si>
    <t>MAR110434</t>
  </si>
  <si>
    <t>TRANSFORMERS IDW COLLECTION HC VOL 04</t>
  </si>
  <si>
    <t>MAR110435</t>
  </si>
  <si>
    <t>TRANSFORMERS 3 MOVIE PREQUEL FOUNDATION #4 (OF 4)</t>
  </si>
  <si>
    <t>MAR110436</t>
  </si>
  <si>
    <t>TRANSFORMERS 3 MOVIE PREQUEL FOUNDATION #4 (OF 4) 10 COPY IN</t>
  </si>
  <si>
    <t>MAR110437</t>
  </si>
  <si>
    <t>TRANSFORMERS RISING STORM #4 (OF 4)</t>
  </si>
  <si>
    <t>MAR110438</t>
  </si>
  <si>
    <t>TRANSFORMERS RISING STORM #4 (OF 4) 10 COPY INCV (Net)</t>
  </si>
  <si>
    <t>MAR110439</t>
  </si>
  <si>
    <t>TRANSFORMERS 3 DARK MOON MOVIE ADAPTATION TP</t>
  </si>
  <si>
    <t>MAR110440</t>
  </si>
  <si>
    <t>TRANSFORMERS FOUNDATION TP</t>
  </si>
  <si>
    <t>MAR110441</t>
  </si>
  <si>
    <t>TRANSFORMERS RISING STORM TP</t>
  </si>
  <si>
    <t>MAR110442</t>
  </si>
  <si>
    <t>ROCKETEER #1 100 PENNY PRESS *Special Discount*</t>
  </si>
  <si>
    <t>MAR110443</t>
  </si>
  <si>
    <t>30 DAYS OF NIGHT #1 100 PENNY PRESS *Special Discount*</t>
  </si>
  <si>
    <t>MAR110444</t>
  </si>
  <si>
    <t>30 DAYS OF NIGHT TP VOL 01 MOVIE PTG (FEB073552) (MR)</t>
  </si>
  <si>
    <t>MAR110445</t>
  </si>
  <si>
    <t>30 DAYS OF NIGHT TP VOL 02 DARK DAYS (JUN073674) (MR)</t>
  </si>
  <si>
    <t>MAR110446</t>
  </si>
  <si>
    <t>30 DAYS OF NIGHT TP VOL 03 RETURN TO BARROW (SEP042760) (MR)</t>
  </si>
  <si>
    <t>MAR110447</t>
  </si>
  <si>
    <t>30 DAYS OF NIGHT NIGHT AGAIN #1 (OF 4) *Special Discount*</t>
  </si>
  <si>
    <t>MAR110448</t>
  </si>
  <si>
    <t>30 DAYS OF NIGHT NIGHT AGAIN #1 (OF 4) 10 COPY INCV (Net)</t>
  </si>
  <si>
    <t>MAR110449</t>
  </si>
  <si>
    <t>30 DAYS OF NIGHT TP COLLECTORS SET W/ SLIPCASE</t>
  </si>
  <si>
    <t>MAR110450</t>
  </si>
  <si>
    <t>GODZILLA KINGDOM OF MONSTERS #3</t>
  </si>
  <si>
    <t>MAR110451</t>
  </si>
  <si>
    <t>GODZILLA KINGDOM OF MONSTERS #3 10 COPY INCV (Net)</t>
  </si>
  <si>
    <t>MAR110452</t>
  </si>
  <si>
    <t>JOHN BYRNE NEXT MEN #6</t>
  </si>
  <si>
    <t>MAR110453</t>
  </si>
  <si>
    <t>JOHN BYRNE NEXT MEN #6 10 COPY INCV (Net)</t>
  </si>
  <si>
    <t>MAR110454</t>
  </si>
  <si>
    <t>KILL SHAKESPEARE #11 (OF 12)</t>
  </si>
  <si>
    <t>MAR110455</t>
  </si>
  <si>
    <t>ANGEL YEARBOOK ONE SHOT</t>
  </si>
  <si>
    <t>MAR110456</t>
  </si>
  <si>
    <t>ANGEL YEARBOOK ONE SHOT 10 COPY INCV (Net)</t>
  </si>
  <si>
    <t>MAR110457</t>
  </si>
  <si>
    <t>SPIKE #8 (OF 8)</t>
  </si>
  <si>
    <t>MAR110458</t>
  </si>
  <si>
    <t>SPIKE #8 (OF 8) 10 COPY INCV (Net)</t>
  </si>
  <si>
    <t>MAR110459</t>
  </si>
  <si>
    <t>ANGEL ILLYRIA HAUNTED TP</t>
  </si>
  <si>
    <t>MAR110460</t>
  </si>
  <si>
    <t>TRUE BLOOD TAINTED LOVE #4 (MR)</t>
  </si>
  <si>
    <t>MAR110461</t>
  </si>
  <si>
    <t>TRUE BLOOD TAINTED LOVE #4 10 COPY INCV (Net) (MR)</t>
  </si>
  <si>
    <t>MAR110462</t>
  </si>
  <si>
    <t>TRUE BLOOD TAINTED LOVE #4 25 COPY INCV (Net) (MR)</t>
  </si>
  <si>
    <t>MAR110463</t>
  </si>
  <si>
    <t>TRUE BLOOD CONVENTION EXCLUSIVE SGN ED #1 (Net) (MR)</t>
  </si>
  <si>
    <t>MAR110464</t>
  </si>
  <si>
    <t>ZOMBIES VS ROBOTS UNDERCITY #2 (OF 4)</t>
  </si>
  <si>
    <t>MAR110465</t>
  </si>
  <si>
    <t>ZOMBIES VS ROBOTS UNDERCITY #2 (OF 4) 10 COPY INCV (Net)</t>
  </si>
  <si>
    <t>MAR110466</t>
  </si>
  <si>
    <t>LIL ABNER HC VOL 03</t>
  </si>
  <si>
    <t>MAR110467</t>
  </si>
  <si>
    <t>DUNGEONS AND DRAGONS #7</t>
  </si>
  <si>
    <t>MAR110468</t>
  </si>
  <si>
    <t>DUNGEONS AND DRAGONS #7 10 COPY  INCV (Net)</t>
  </si>
  <si>
    <t>MAR110469</t>
  </si>
  <si>
    <t>DUNGEONS AND DRAGONS #7 25 COPY  INCV (Net)</t>
  </si>
  <si>
    <t>MAR110470</t>
  </si>
  <si>
    <t>DUNGEONS &amp; DRAGONS DARK SUN #5 (OF 5)</t>
  </si>
  <si>
    <t>MAR110471</t>
  </si>
  <si>
    <t>DUNGEONS &amp; DRAGONS DARK SUN #5 (OF 5) 10 COPY INCV (Net)</t>
  </si>
  <si>
    <t>MAR110472</t>
  </si>
  <si>
    <t>ART OF AMANDA CONNER HC</t>
  </si>
  <si>
    <t>MAR110473</t>
  </si>
  <si>
    <t>LOVE AND CAPES EVER AFTER #4</t>
  </si>
  <si>
    <t>MAR110474</t>
  </si>
  <si>
    <t>LOVE AND CAPES EVER AFTER #4 10 COPY INCV (Net)</t>
  </si>
  <si>
    <t>MAR110475</t>
  </si>
  <si>
    <t>STAR TREK KHAN RULING IN HELL PLUSH (Net) (O/A)</t>
  </si>
  <si>
    <t>MAR110476</t>
  </si>
  <si>
    <t>DOCTOR WHO ONGOING VOL 2 #5</t>
  </si>
  <si>
    <t>MAR110477</t>
  </si>
  <si>
    <t>DOCTOR WHO ONGOING VOL 2 #5 10 COPY INCV (Net)</t>
  </si>
  <si>
    <t>MAR110478</t>
  </si>
  <si>
    <t>DOCTOR WHO FAIRYTALE LIFE #2 (OF 4)</t>
  </si>
  <si>
    <t>MAR110479</t>
  </si>
  <si>
    <t>DOCTOR WHO FAIRYTALE LIFE #2 (OF 4) 10 COPY INCV MEBBERSON (</t>
  </si>
  <si>
    <t>MAR110480</t>
  </si>
  <si>
    <t>DOCTOR WHO FAIRYTALE LIFE #2 (OF 4) 25 COPY INCV BUCKINGHAM</t>
  </si>
  <si>
    <t>MAR110481</t>
  </si>
  <si>
    <t>DOCTOR WHO CLASSICS #4 SEVENTH DOCTOR</t>
  </si>
  <si>
    <t>MAR110482</t>
  </si>
  <si>
    <t>DOC MACABRE HC</t>
  </si>
  <si>
    <t>MAR110483</t>
  </si>
  <si>
    <t>GUTWRENCHER TP</t>
  </si>
  <si>
    <t>MAR110484</t>
  </si>
  <si>
    <t>WORMWOOD HC VOL 03 DEVIANT EDITION</t>
  </si>
  <si>
    <t>MAR110485</t>
  </si>
  <si>
    <t>WORMWOOD GENTLEMAN CORPSE TP VOL 01 (O/A) (MR)</t>
  </si>
  <si>
    <t>MAR110486</t>
  </si>
  <si>
    <t>WORMWOOD GENTLEMAN CORPSE TP VOL 02 HURTS WHEN PEE</t>
  </si>
  <si>
    <t>MAR110487</t>
  </si>
  <si>
    <t>DEVILS CONCUBINE GN</t>
  </si>
  <si>
    <t>MAR110488</t>
  </si>
  <si>
    <t>GEORGE RR MARTINS DOORWAYS HC</t>
  </si>
  <si>
    <t>MAR110489</t>
  </si>
  <si>
    <t>BARKS BEAR BOOK HC</t>
  </si>
  <si>
    <t>MAR110490</t>
  </si>
  <si>
    <t>ARCHIES JOKE BOOK HC VOL 01 BOB MONTANA</t>
  </si>
  <si>
    <t>MAR110491</t>
  </si>
  <si>
    <t>ARCHIE CLASSIC NEWSPAPER COMICS HC VOL 01 (O/A)</t>
  </si>
  <si>
    <t>MAR110492</t>
  </si>
  <si>
    <t>BLOOM COUNTY COMPLETE LIBRARY HC VOL 02 (O/A)</t>
  </si>
  <si>
    <t>MAR110493</t>
  </si>
  <si>
    <t>BLOOM COUNTY COMPLETE LIBRARY HC VOL 03 (O/A)</t>
  </si>
  <si>
    <t>MAR110494</t>
  </si>
  <si>
    <t>BRINGING UP FATHER HC VOL 01 FROM SEA TO SHINING SEA (O/A)</t>
  </si>
  <si>
    <t>MAR110495</t>
  </si>
  <si>
    <t>COMPLETE CHESTER GOULDS DICK TRACY HC VOL 08 (O/A)</t>
  </si>
  <si>
    <t>MAR110496</t>
  </si>
  <si>
    <t>COMPLETE CHESTER GOULDS DICK TRACY HC VOL 09</t>
  </si>
  <si>
    <t>MAR110497</t>
  </si>
  <si>
    <t>COMPLETE CHESTER GOULDS DICK TRACY HC VOL 10 (O/A)</t>
  </si>
  <si>
    <t>MAR110498</t>
  </si>
  <si>
    <t>COMPLETE TERRY &amp; THE PIRATES HC VOL 02 1937-1938 (O/A)</t>
  </si>
  <si>
    <t>MAR110499</t>
  </si>
  <si>
    <t>COMPLETE TERRY &amp; THE PIRATES HC VOL 03 1939-1940 (O/A)</t>
  </si>
  <si>
    <t>MAR110500</t>
  </si>
  <si>
    <t>COMPLETE TERRY &amp; THE PIRATES HC VOL 04 1941-1942 (O/A) (C: 0</t>
  </si>
  <si>
    <t>MAR110501</t>
  </si>
  <si>
    <t>COMPLETE TERRY &amp; THE PIRATES HC VOL 05 1943-1944 (O/A)</t>
  </si>
  <si>
    <t>MAR110502</t>
  </si>
  <si>
    <t>COMPLETE TERRY &amp; THE PIRATES HC VOL 06 1945-1946 (O/A)</t>
  </si>
  <si>
    <t>MAR110503</t>
  </si>
  <si>
    <t>RIP KIRBY HC VOL 01 (O/A)</t>
  </si>
  <si>
    <t>MAR110504</t>
  </si>
  <si>
    <t>WYNONNA EARP YETI WARS #1</t>
  </si>
  <si>
    <t>MAR110505</t>
  </si>
  <si>
    <t>SUICIDE GIRLS #3 (OF 4) (MR)</t>
  </si>
  <si>
    <t>MAR110506</t>
  </si>
  <si>
    <t>SUICIDE GIRLS #3 (OF 4) 10 COPY INCV (Net) (MR)</t>
  </si>
  <si>
    <t>Other Publishers</t>
  </si>
  <si>
    <t>MAR110810</t>
  </si>
  <si>
    <t>QUARANTINED (MR) (C: 0-1-2)</t>
  </si>
  <si>
    <t>MAR110811</t>
  </si>
  <si>
    <t>SLAUGHTERMANS CREED (MR) (C: 0-1-2)</t>
  </si>
  <si>
    <t>MAR110812</t>
  </si>
  <si>
    <t>GLAMOURPUSS #19</t>
  </si>
  <si>
    <t>MAR110813</t>
  </si>
  <si>
    <t>TERRY MOORE HOW TO DRAW #1 WOMEN</t>
  </si>
  <si>
    <t>MAR110814</t>
  </si>
  <si>
    <t>TERRY MOORES ECHO TP VOL 06 LAST DAY</t>
  </si>
  <si>
    <t>MAR110815</t>
  </si>
  <si>
    <t>TERRY MOORES ECHO TP VOL 01 MOON LAKE (JUN083602)</t>
  </si>
  <si>
    <t>MAR110816</t>
  </si>
  <si>
    <t>TERRY MOORES ECHO TP VOL 02 ATOMIC DREAMS (APR090622)</t>
  </si>
  <si>
    <t>MAR110817</t>
  </si>
  <si>
    <t>TERRY MOORES ECHO TP VOL 03 DESERT RUN (AUG090609)</t>
  </si>
  <si>
    <t>MAR110818</t>
  </si>
  <si>
    <t>TERRY MOORES ECHO TP VOL 04 COLLIDER (FEB100646)</t>
  </si>
  <si>
    <t>MAR110819</t>
  </si>
  <si>
    <t>TERRY MOORES ECHO TP VOL 05 BLACK HOLE (SEP100739)</t>
  </si>
  <si>
    <t>MAR110820</t>
  </si>
  <si>
    <t>TERRY MOORES COMPLETE PARADISE TOO TP (SEP100738)</t>
  </si>
  <si>
    <t>MAR110821</t>
  </si>
  <si>
    <t>FEMFORCE #156</t>
  </si>
  <si>
    <t>MAR110822</t>
  </si>
  <si>
    <t>EVEN THE GIANTS GN (MR) (C: 0-1-1)</t>
  </si>
  <si>
    <t>MAR110823</t>
  </si>
  <si>
    <t>ZEKE DEADWOOD ZOMBIE LAWMAN #2 HAMMER IN MY HAND</t>
  </si>
  <si>
    <t>MAR110824</t>
  </si>
  <si>
    <t>ZEKE DEADWOOD ZOMBIE LAWMAN #1 LEGALLY DEAD (O/A)</t>
  </si>
  <si>
    <t>MAR110825</t>
  </si>
  <si>
    <t>FLOUNDERING TIME GN</t>
  </si>
  <si>
    <t>MAR110826</t>
  </si>
  <si>
    <t>ANIMAL CRACKERS A GENE LUEN YANG COLLECTION TP (O/A)</t>
  </si>
  <si>
    <t>MAR110827</t>
  </si>
  <si>
    <t>GARGOYLES TP VOL 01 CLAN BUILDING (O/A)</t>
  </si>
  <si>
    <t>MAR110828</t>
  </si>
  <si>
    <t>GARGOYLES CLAN BUILDING TP VOL 02 (O/A) (C: 0-1-2)</t>
  </si>
  <si>
    <t>MAR110829</t>
  </si>
  <si>
    <t>MUZZ GN (O/A)</t>
  </si>
  <si>
    <t>MAR110830</t>
  </si>
  <si>
    <t>MASTERS OF ART TUTORIAL MARKERS W/ JEFF PRESTON DVD</t>
  </si>
  <si>
    <t>MAR110831</t>
  </si>
  <si>
    <t>CAVEWOMAN SNOW #2</t>
  </si>
  <si>
    <t>MAR110832</t>
  </si>
  <si>
    <t>CAVEWOMAN SNOW #1 BUDD ROOT SE (Net) (MR)</t>
  </si>
  <si>
    <t>MAR110833</t>
  </si>
  <si>
    <t>KUNG FU PANDA #1 (OF 4) *Special Discount*</t>
  </si>
  <si>
    <t>MAR110834</t>
  </si>
  <si>
    <t>RICHIE RICH #1 (OF 4) *Special Discount*</t>
  </si>
  <si>
    <t>MAR110835</t>
  </si>
  <si>
    <t>RICHIE RICH #1 (OF 4) 24K GOLD CVR INCV (Net)</t>
  </si>
  <si>
    <t>MAR110836</t>
  </si>
  <si>
    <t>MEGAMIND MEGA COLLECTION TP (C: 0-1-2)</t>
  </si>
  <si>
    <t>MAR110837</t>
  </si>
  <si>
    <t>MEGAMIND TP VOL 01 BRILLIANTLY BRILLIANT (C: 0-1-2)</t>
  </si>
  <si>
    <t>MAR110838</t>
  </si>
  <si>
    <t>GOLD DIGGER #129</t>
  </si>
  <si>
    <t>MAR110839</t>
  </si>
  <si>
    <t>GOLD DIGGER TP VOL 06 GOLD BRICK COLL (C: 0-1-2)</t>
  </si>
  <si>
    <t>MAR110840</t>
  </si>
  <si>
    <t>GOLD DIGGER ULTIMATE DVD ROM VER 3 (Net) (C: 0-1-2)</t>
  </si>
  <si>
    <t>MAR110841</t>
  </si>
  <si>
    <t>GOLD DIGGER ULTIMATE DVD ROM VER 2 UPGRADE (Net) (C: 0-1-2)</t>
  </si>
  <si>
    <t>MAR110842</t>
  </si>
  <si>
    <t>GOLD DIGGER PLATINUM TP VOL 01 (O/A)</t>
  </si>
  <si>
    <t>MAR110843</t>
  </si>
  <si>
    <t>GOLD DIGGER SOURCEBOOK SGN HC (O/A)</t>
  </si>
  <si>
    <t>MAR110844</t>
  </si>
  <si>
    <t>GOLD DIGGER THE MOVIE DVD (O/A)</t>
  </si>
  <si>
    <t>MAR110845</t>
  </si>
  <si>
    <t>LAST ZOMBIE INFERNO #2 (OF 5)</t>
  </si>
  <si>
    <t>MAR110846</t>
  </si>
  <si>
    <t>BATTLE FOR PLANET O/T LIVING DEAD</t>
  </si>
  <si>
    <t>MAR110847</t>
  </si>
  <si>
    <t>IZOD T/S LG</t>
  </si>
  <si>
    <t>MAR110848</t>
  </si>
  <si>
    <t>IZOD T/S XL</t>
  </si>
  <si>
    <t>MAR110849</t>
  </si>
  <si>
    <t>IZOD T/S XXL</t>
  </si>
  <si>
    <t>MAR110850</t>
  </si>
  <si>
    <t>BREAKDOWN TP</t>
  </si>
  <si>
    <t>MAR110851</t>
  </si>
  <si>
    <t>DEFEX TP *Special Discount*</t>
  </si>
  <si>
    <t>MAR110852</t>
  </si>
  <si>
    <t>DEAD CELL GN (MR)</t>
  </si>
  <si>
    <t>MAR110853</t>
  </si>
  <si>
    <t>FROZEN WASTELAND GN (NEW ED) (RES)</t>
  </si>
  <si>
    <t>MAR110854</t>
  </si>
  <si>
    <t>LAST NINJA GN (MR)</t>
  </si>
  <si>
    <t>MAR110855</t>
  </si>
  <si>
    <t>LEAGUE OF SUPER EVIL GN (O/A) (MR)</t>
  </si>
  <si>
    <t>MAR110856</t>
  </si>
  <si>
    <t>CYCLOPS #5 (MR)</t>
  </si>
  <si>
    <t>MAR110857</t>
  </si>
  <si>
    <t>FEEDING GROUND #6 (OF 6) (MR)</t>
  </si>
  <si>
    <t>MAR110858</t>
  </si>
  <si>
    <t>SECRET HISTORY BOOK 17 (MR)</t>
  </si>
  <si>
    <t>MAR110859</t>
  </si>
  <si>
    <t>BERONAS WAR HC VOL 02 FIGHT FOR AMITY (C: 0-1-2) *Special Discount* Free book plate!</t>
  </si>
  <si>
    <t>MAR110860</t>
  </si>
  <si>
    <t>BERONAS WAR HC VOL 01 FIELD GUIDE (O/A)</t>
  </si>
  <si>
    <t>MAR110861</t>
  </si>
  <si>
    <t>DAYS MISSING HC VOL 02 KESTUS (C: 0-1-2) *Special Discount* Free book plate!</t>
  </si>
  <si>
    <t>MAR110862</t>
  </si>
  <si>
    <t>DAYS MISSING HC VOL 01 W/ DUST JACKET (O/A)</t>
  </si>
  <si>
    <t>MAR110863</t>
  </si>
  <si>
    <t>ROBOTIKA HC VOL 01 W/ DUST JACKET (APR098474) (MR)</t>
  </si>
  <si>
    <t>MAR110864</t>
  </si>
  <si>
    <t>ROBOTIKA HC VOL 02 W/ DUST JACKET (AUG090640) (MR)</t>
  </si>
  <si>
    <t>MAR110865</t>
  </si>
  <si>
    <t>ARCHIE #621</t>
  </si>
  <si>
    <t>MAR110866</t>
  </si>
  <si>
    <t>ARCHIE DOUBLE DIGEST #219</t>
  </si>
  <si>
    <t>MAR110867</t>
  </si>
  <si>
    <t>ARCHIE &amp; FRIENDS #155</t>
  </si>
  <si>
    <t>MAR110868</t>
  </si>
  <si>
    <t>B &amp; V FRIENDS DOUBLE DIGEST #214</t>
  </si>
  <si>
    <t>MAR110869</t>
  </si>
  <si>
    <t>BETTY #192</t>
  </si>
  <si>
    <t>MAR110870</t>
  </si>
  <si>
    <t>JUGHEAD #207</t>
  </si>
  <si>
    <t>MAR110871</t>
  </si>
  <si>
    <t>BETTY &amp; VERONICA DOUBLE DIGEST #191</t>
  </si>
  <si>
    <t>MAR110872</t>
  </si>
  <si>
    <t>JUGHEADS DOUBLE DIGEST #170</t>
  </si>
  <si>
    <t>MAR110873</t>
  </si>
  <si>
    <t>LIFE WITH ARCHIE MARRIED LIFE #10 JULY 2011 (RES)</t>
  </si>
  <si>
    <t>MAR110874</t>
  </si>
  <si>
    <t>MEGA MAN #2</t>
  </si>
  <si>
    <t>MAR110875</t>
  </si>
  <si>
    <t>MEGA MAN #2 VILLAIN VAR CVR</t>
  </si>
  <si>
    <t>MAR110876</t>
  </si>
  <si>
    <t>SONIC THE HEDGEHOG #225</t>
  </si>
  <si>
    <t>MAR110877</t>
  </si>
  <si>
    <t>SONIC THE HEDGEHOG #225 SKETCH GATEFOLD VAR CVR</t>
  </si>
  <si>
    <t>MAR110878</t>
  </si>
  <si>
    <t>SONIC UNIVERSE #28</t>
  </si>
  <si>
    <t>MAR110879</t>
  </si>
  <si>
    <t>SONIC THE HEDGEHOG ARCHIVES TP VOL 15</t>
  </si>
  <si>
    <t>MAR110880</t>
  </si>
  <si>
    <t>WORLD OF ARCHIE DOUBLE DIGEST #7</t>
  </si>
  <si>
    <t>MAR110881</t>
  </si>
  <si>
    <t>ARCHIE AMERICANA SER TP VOL 11 BEST OF 80S BOOK 2 (SEP100785</t>
  </si>
  <si>
    <t>MAR110882</t>
  </si>
  <si>
    <t>SABRINA TP VOL 01 MAGIC REVISITED (AUG063027)</t>
  </si>
  <si>
    <t>MAR110883</t>
  </si>
  <si>
    <t>GRIM GHOST #3</t>
  </si>
  <si>
    <t>MAR110884</t>
  </si>
  <si>
    <t>WULF #3</t>
  </si>
  <si>
    <t>MAR110885</t>
  </si>
  <si>
    <t>PHOENIX #3</t>
  </si>
  <si>
    <t>MAR110886</t>
  </si>
  <si>
    <t>COMEBACK KINGS #3</t>
  </si>
  <si>
    <t>MAR110887</t>
  </si>
  <si>
    <t>MINX #3</t>
  </si>
  <si>
    <t>MAR110888</t>
  </si>
  <si>
    <t>FEARLESS DAWN SGN 5 PACK (C: 0-1-1)</t>
  </si>
  <si>
    <t>MAR110889</t>
  </si>
  <si>
    <t>NINJAS VS ZOMBIES #1</t>
  </si>
  <si>
    <t>MAR110890</t>
  </si>
  <si>
    <t>NINJAS VS ZOMBIES #1 10 COPY PHOTO CVR</t>
  </si>
  <si>
    <t>MAR110891</t>
  </si>
  <si>
    <t>FATHOM VOL 4 #1 CVR A KONAT *Special Discount*</t>
  </si>
  <si>
    <t>MAR110892</t>
  </si>
  <si>
    <t>FATHOM VOL 4 #1 CVR B LOPEZ *Special Discount*</t>
  </si>
  <si>
    <t>MAR110893</t>
  </si>
  <si>
    <t>FATHOM VOL 4 #1 CVR C KONAT SKETCH INCV (Net)</t>
  </si>
  <si>
    <t>MAR110895</t>
  </si>
  <si>
    <t>CHARISMAGIC #3 CVR A RANDOLPH</t>
  </si>
  <si>
    <t>MAR110896</t>
  </si>
  <si>
    <t>CHARISMAGIC #3 CVR B OUM</t>
  </si>
  <si>
    <t>MAR110897</t>
  </si>
  <si>
    <t>CHARISMAGIC #3 CVR C 12 COPY SUDANA INCV (Net)</t>
  </si>
  <si>
    <t>MAR110898</t>
  </si>
  <si>
    <t>SOULFIRE VOL 3 #2 CVR A FABOK</t>
  </si>
  <si>
    <t>MAR110899</t>
  </si>
  <si>
    <t>SOULFIRE VOL 3 #2 CVR B LOPEZ</t>
  </si>
  <si>
    <t>MAR110900</t>
  </si>
  <si>
    <t>SOULFIRE VOL 3 #2 CVR C FABOK SKETCH INCV (Net)</t>
  </si>
  <si>
    <t>MAR110901</t>
  </si>
  <si>
    <t>CROSSED PSYCHOPATH #4 (OF 7) (MR)</t>
  </si>
  <si>
    <t>MAR110902</t>
  </si>
  <si>
    <t>CROSSED PSYCHOPATH #4 (OF 7) TORTURE CVR (MR)</t>
  </si>
  <si>
    <t>MAR110903</t>
  </si>
  <si>
    <t>CROSSED PSYCHOPATH #4 (OF 7) WRAP CVR (MR)</t>
  </si>
  <si>
    <t>MAR110904</t>
  </si>
  <si>
    <t>CROSSED PSYCHOPATH #4 (OF 7) 3 COPY INCV (Net) (MR)</t>
  </si>
  <si>
    <t>MAR110905</t>
  </si>
  <si>
    <t>CROSSED PSYCHOPATH #1 (OF 7) AUXILIARY (MR)</t>
  </si>
  <si>
    <t>MAR110906</t>
  </si>
  <si>
    <t>NIGHT O/T LIVING DEAD #4 (OF 5) AUXILIARY (MR)</t>
  </si>
  <si>
    <t>MAR110907</t>
  </si>
  <si>
    <t>NIGHT O/T LIVING DEAD DEATH VALLEY #3 (OF 5) (MR)</t>
  </si>
  <si>
    <t>MAR110908</t>
  </si>
  <si>
    <t>NIGHT O/T LIVING DEAD DEATH VALLEY #3 (OF 5) GORE CVR (MR)</t>
  </si>
  <si>
    <t>MAR110909</t>
  </si>
  <si>
    <t>NIGHT O/T LIVING DEAD DEATH VALLEY #3 (OF 5) WRAP CVR (MR)</t>
  </si>
  <si>
    <t>MAR110910</t>
  </si>
  <si>
    <t>NIGHT O/T LIVING DEAD DEATH VALLEY #3 (OF 5) INCV CVR (Net)</t>
  </si>
  <si>
    <t>MAR110911</t>
  </si>
  <si>
    <t>WARREN ELLIS FRANKENSTEINS WOMB GN (APR090689) (MR)</t>
  </si>
  <si>
    <t>MAR110912</t>
  </si>
  <si>
    <t>WARREN ELLIS BLACK GAS TP (SEP073405) (MR)</t>
  </si>
  <si>
    <t>MAR110913</t>
  </si>
  <si>
    <t>LANSDALE &amp; TRUMAN DEAD FOLKS TP (APR042359) (MR)</t>
  </si>
  <si>
    <t>MAR110914</t>
  </si>
  <si>
    <t>ESCAPE O/T LIVING DEAD RESURRECTED TP (SEP073420) (MR)</t>
  </si>
  <si>
    <t>MAR110915</t>
  </si>
  <si>
    <t>ALAN MOORE THE COURTYARD COMPANION (OCT032122) (MR)</t>
  </si>
  <si>
    <t>MAR110916</t>
  </si>
  <si>
    <t>ALAN MOORE THE COURTYARD GN COLOR PTG (OCT083883) (MR)</t>
  </si>
  <si>
    <t>MAR110917</t>
  </si>
  <si>
    <t>CODE GEASS QUEEN GN VOL 03 (RES) (C: 0-1-1)</t>
  </si>
  <si>
    <t>MAR110918</t>
  </si>
  <si>
    <t>CODE GEASS LELOUCH REBELLION GN VOL 01 (OF 8) (APR088243)</t>
  </si>
  <si>
    <t>MAR110919</t>
  </si>
  <si>
    <t>GHOST SLAYERS AYASHI GN VOL 01 (APR088092)</t>
  </si>
  <si>
    <t>MAR110920</t>
  </si>
  <si>
    <t>LUCKY STAR GN VOL 08 (RES) (C: 0-1-1)</t>
  </si>
  <si>
    <t>MAR110921</t>
  </si>
  <si>
    <t>LUCKY STAR GN VOL 01 (O/A)</t>
  </si>
  <si>
    <t>MAR110922</t>
  </si>
  <si>
    <t>LUCKY STAR GN VOL 02 (O/A) (C: 0-1-2)</t>
  </si>
  <si>
    <t>MAR110923</t>
  </si>
  <si>
    <t>LUCKY STAR GN VOL 03 (SEP090658)</t>
  </si>
  <si>
    <t>MAR110924</t>
  </si>
  <si>
    <t>LUCKY STAR GN VOL 04 (DEC090709)</t>
  </si>
  <si>
    <t>MAR110925</t>
  </si>
  <si>
    <t>LUCKY STAR GN VOL 05 (DEC098085)</t>
  </si>
  <si>
    <t>MAR110926</t>
  </si>
  <si>
    <t>LUCKY STAR GN VOL 06 (JUN100812)</t>
  </si>
  <si>
    <t>MAR110927</t>
  </si>
  <si>
    <t>LUCKY STAR GN VOL 07 (SEP100840)</t>
  </si>
  <si>
    <t>MAR110928</t>
  </si>
  <si>
    <t>MISERY CITY #1 (MR) (C: 0-0-1)</t>
  </si>
  <si>
    <t>MAR110929</t>
  </si>
  <si>
    <t>ANNE OF GREEN GABLES GN (RES)</t>
  </si>
  <si>
    <t>MAR110930</t>
  </si>
  <si>
    <t>FAME RYAN REYNOLDS</t>
  </si>
  <si>
    <t>MAR110931</t>
  </si>
  <si>
    <t>FEMALE FORCE AYN RAND</t>
  </si>
  <si>
    <t>MAR110932</t>
  </si>
  <si>
    <t>FAME TAYLOR SWIFT GN ED</t>
  </si>
  <si>
    <t>MAR110933</t>
  </si>
  <si>
    <t>IT CAME FROM BENEATH SEA AGAIN GN (RES) (MR)</t>
  </si>
  <si>
    <t>MAR110934</t>
  </si>
  <si>
    <t>JUDO GIRL SO YOU WANNA REVOLUTION #4 (OF 4)</t>
  </si>
  <si>
    <t>MAR110935</t>
  </si>
  <si>
    <t>ORBIT STEPHEN KING (ONE SHOT)</t>
  </si>
  <si>
    <t>MAR110936</t>
  </si>
  <si>
    <t>LOGANS RUN AFTERMATH #2 (RES)</t>
  </si>
  <si>
    <t>MAR110937</t>
  </si>
  <si>
    <t>PAPARAZZI #3 (OF 4)</t>
  </si>
  <si>
    <t>MAR110938</t>
  </si>
  <si>
    <t>POLITICAL POWER RONALD REAGAN FOIL ED</t>
  </si>
  <si>
    <t>MAR110939</t>
  </si>
  <si>
    <t>QUATERMAIN TP</t>
  </si>
  <si>
    <t>MAR110940</t>
  </si>
  <si>
    <t>STEVE HARVEY PRESENTS ADV OF ROOPSTER ROUX GN (RES)</t>
  </si>
  <si>
    <t>MAR110941</t>
  </si>
  <si>
    <t>TREASURE CHEST TP VOL 01 (RES)</t>
  </si>
  <si>
    <t>MAR110942</t>
  </si>
  <si>
    <t>VINCENT PRICE PRESENTS #30 (MR)</t>
  </si>
  <si>
    <t>MAR110943</t>
  </si>
  <si>
    <t>VINCENT PRICE PRESENTS BIOGRAPHY ONE SHOT (MR)</t>
  </si>
  <si>
    <t>MAR110944</t>
  </si>
  <si>
    <t>VINCENT PRICE PRESENTS TP VOL 02</t>
  </si>
  <si>
    <t>MAR110945</t>
  </si>
  <si>
    <t>WRATH OF THE TITANS REVENGE OF MEDUSA #2</t>
  </si>
  <si>
    <t>MAR110946</t>
  </si>
  <si>
    <t>FUTURAMA COMICS #55</t>
  </si>
  <si>
    <t>MAR110947</t>
  </si>
  <si>
    <t>SIMPSONS COMICS #178</t>
  </si>
  <si>
    <t>MAR110948</t>
  </si>
  <si>
    <t>SIMPSONS SUMMER SHINDIG #5</t>
  </si>
  <si>
    <t>MAR110949</t>
  </si>
  <si>
    <t>BART SIMPSON PRINCE OF PRANKS TP</t>
  </si>
  <si>
    <t>MAR110950</t>
  </si>
  <si>
    <t>28 DAYS LATER #1 BOOM BLAST ED *Special Discount*</t>
  </si>
  <si>
    <t>MAR110951</t>
  </si>
  <si>
    <t>DRACULA THE COMPANY OF MONSTERS #1 BOOM BLAST ED *Special Discount*</t>
  </si>
  <si>
    <t>MAR110952</t>
  </si>
  <si>
    <t>FARSCAPE ONGOING #1 BOOM BLAST ED *Special Discount*</t>
  </si>
  <si>
    <t>MAR110953</t>
  </si>
  <si>
    <t>IRREDEEMABLE INCORRUPTIBLE #1 BOOM BLAST ED *Special Discount*</t>
  </si>
  <si>
    <t>MAR110954</t>
  </si>
  <si>
    <t>LIFE &amp; TIMES OF SCROOGE MCDUCK #1 BOOM BLAST ED (C: 1-0-0) *Special Discount*</t>
  </si>
  <si>
    <t>MAR110955</t>
  </si>
  <si>
    <t>28 DAYS LATER #23</t>
  </si>
  <si>
    <t>MAR110956</t>
  </si>
  <si>
    <t>28 DAYS LATER TP VOL 04 GANGWAR</t>
  </si>
  <si>
    <t>MAR110957</t>
  </si>
  <si>
    <t>28 DAYS LATER TP VOL 01 LONDON CALLING (JUN100832)</t>
  </si>
  <si>
    <t>MAR110958</t>
  </si>
  <si>
    <t>28 DAYS LATER TP VOL 02 BEND IN THE ROAD (SEP100871)</t>
  </si>
  <si>
    <t>MAR110959</t>
  </si>
  <si>
    <t>AMORY WARS KEEPING SECRETS OF SILENT EARTH 3 #11 (OF 12)</t>
  </si>
  <si>
    <t>MAR110960</t>
  </si>
  <si>
    <t>AMORY WARS ULTIMATE ED HC (MAR100784) (MR)</t>
  </si>
  <si>
    <t>MAR110961</t>
  </si>
  <si>
    <t>DO ANDROIDS DREAM OF ELECTRIC SHEEP #24 (OF 24)</t>
  </si>
  <si>
    <t>MAR110962</t>
  </si>
  <si>
    <t>DRACULA COMPANY OF MONSTERS #10</t>
  </si>
  <si>
    <t>MAR110963</t>
  </si>
  <si>
    <t>FARSCAPE #19</t>
  </si>
  <si>
    <t>MAR110964</t>
  </si>
  <si>
    <t>FARSCAPE TP VOL 04 TANGLED ROOTS</t>
  </si>
  <si>
    <t>MAR110965</t>
  </si>
  <si>
    <t>FARSCAPE TP VOL 01 BEGINNING O/T END O/T BEGINNING (JUN10084</t>
  </si>
  <si>
    <t>MAR110966</t>
  </si>
  <si>
    <t>FARSCAPE TP VOL 02 STRANGE DETRACTORS (SEP100882)</t>
  </si>
  <si>
    <t>MAR110967</t>
  </si>
  <si>
    <t>FARSCAPE TP VOL 03 GONE &amp; BACK (O/A) (DEC100816)</t>
  </si>
  <si>
    <t>MAR110968</t>
  </si>
  <si>
    <t>MAR110969</t>
  </si>
  <si>
    <t>HELLRAISER #3 10 COPY INCV (Net) (MR)</t>
  </si>
  <si>
    <t>MAR110970</t>
  </si>
  <si>
    <t>INSURRECTION V3.6 #3</t>
  </si>
  <si>
    <t>MAR110971</t>
  </si>
  <si>
    <t>INCORRUPTIBLE #18</t>
  </si>
  <si>
    <t>MAR110972</t>
  </si>
  <si>
    <t>INCORRUPTIBLE #18 10 COPY INCV (Net)</t>
  </si>
  <si>
    <t>MAR110973</t>
  </si>
  <si>
    <t>IRREDEEMABLE #25 *Special Discount*</t>
  </si>
  <si>
    <t>MAR110974</t>
  </si>
  <si>
    <t>IRREDEEMABLE #25 10 COPY INCV (Net)</t>
  </si>
  <si>
    <t>MAR110975</t>
  </si>
  <si>
    <t>IRREDEEMABLE TP VOL 06</t>
  </si>
  <si>
    <t>MAR110976</t>
  </si>
  <si>
    <t>IRREDEEMABLE TP VOL 01 (JUN090793)</t>
  </si>
  <si>
    <t>MAR110977</t>
  </si>
  <si>
    <t>IRREDEEMABLE TP VOL 02 (OCT090788)</t>
  </si>
  <si>
    <t>MAR110978</t>
  </si>
  <si>
    <t>IRREDEEMABLE TP VOL 03 (MAR100798)</t>
  </si>
  <si>
    <t>MAR110979</t>
  </si>
  <si>
    <t>IRREDEEMABLE TP VOL 04 (JUN100853)</t>
  </si>
  <si>
    <t>MAR110980</t>
  </si>
  <si>
    <t>IRREDEEMABLE TP VOL 05 (OCT100869)</t>
  </si>
  <si>
    <t>MAR110981</t>
  </si>
  <si>
    <t>MALIGNANT MAN #2 (OF 4)</t>
  </si>
  <si>
    <t>MAR110982</t>
  </si>
  <si>
    <t>PLANET OF THE APES #2</t>
  </si>
  <si>
    <t>MAR110983</t>
  </si>
  <si>
    <t>PLANET OF THE APES #2 10 COPY INCV (Net)</t>
  </si>
  <si>
    <t>MAR110984</t>
  </si>
  <si>
    <t>STAN LEE SOLDIER ZERO #8</t>
  </si>
  <si>
    <t>MAR110985</t>
  </si>
  <si>
    <t>STAN LEE SOLDIER ZERO #8 10 COPY INCV (Net)</t>
  </si>
  <si>
    <t>MAR110986</t>
  </si>
  <si>
    <t>STAN LEE SOLDIER ZERO TP VOL 01 ONE SMALL STEP FOR MAN *Special Discount*</t>
  </si>
  <si>
    <t>MAR110987</t>
  </si>
  <si>
    <t>STAN LEE SOLDIER ZERO #1 VAR SET</t>
  </si>
  <si>
    <t>MAR110988</t>
  </si>
  <si>
    <t>STAN LEE STARBORN #6</t>
  </si>
  <si>
    <t>MAR110989</t>
  </si>
  <si>
    <t>STAN LEE STARBORN #6 10 COPY INCV (Net)</t>
  </si>
  <si>
    <t>MAR110990</t>
  </si>
  <si>
    <t>STAN LEE TRAVELER #7</t>
  </si>
  <si>
    <t>MAR110991</t>
  </si>
  <si>
    <t>STAN LEE TRAVELER #7 10 COPY INCV (Net)</t>
  </si>
  <si>
    <t>MAR110992</t>
  </si>
  <si>
    <t>STAN LEE ECCC VAR SET</t>
  </si>
  <si>
    <t>MAR110993</t>
  </si>
  <si>
    <t>CHIP N DALE RESCUE RANGERS #6 (C: 1-0-0)</t>
  </si>
  <si>
    <t>MAR110994</t>
  </si>
  <si>
    <t>DARKWING DUCK #12 (C: 1-0-0)</t>
  </si>
  <si>
    <t>MAR110995</t>
  </si>
  <si>
    <t>DONALD DUCK #366 (C: 1-0-0)</t>
  </si>
  <si>
    <t>MAR110996</t>
  </si>
  <si>
    <t>UNCLE SCROOGE MYSTERIOUS STONE RAY &amp; CASH FLOW (C: 1-0-0)</t>
  </si>
  <si>
    <t>MAR110997</t>
  </si>
  <si>
    <t>UNCLE SCROOGE LIKE A HURRICANE TP (O/A) (C: 1-0-0)</t>
  </si>
  <si>
    <t>MAR110998</t>
  </si>
  <si>
    <t>DUCKTALES #1 (C: 1-0-0) *Special Discount*</t>
  </si>
  <si>
    <t>MAR110999</t>
  </si>
  <si>
    <t>DUCKTALES #1 10 COPY INCV (Net) (C: 1-0-0)</t>
  </si>
  <si>
    <t>MAR111000</t>
  </si>
  <si>
    <t>MICKEY MOUSE #308 (C: 1-0-0)</t>
  </si>
  <si>
    <t>MAR111001</t>
  </si>
  <si>
    <t>UNCLE SCROOGE #403 (C: 1-0-0)</t>
  </si>
  <si>
    <t>MAR111002</t>
  </si>
  <si>
    <t>UNCLE SCROOGE MESSES BECOME SUCCESSES TP</t>
  </si>
  <si>
    <t>MAR111003</t>
  </si>
  <si>
    <t>WALT DISNEYS COMICS &amp; STORIES #719 (C: 1-0-0)</t>
  </si>
  <si>
    <t>MAR111004</t>
  </si>
  <si>
    <t>LADY DEATH (ONGOING) #5</t>
  </si>
  <si>
    <t>MAR111005</t>
  </si>
  <si>
    <t>LADY DEATH (ONGOING) #5 WRAP CVR</t>
  </si>
  <si>
    <t>MAR111006</t>
  </si>
  <si>
    <t>LADY DEATH (ONGOING) #5 ART DECO 3-COPY INCV (Net)</t>
  </si>
  <si>
    <t>MAR111007</t>
  </si>
  <si>
    <t>LADY DEATH (ONGOING) #1 AUXILIARY</t>
  </si>
  <si>
    <t>MAR111008</t>
  </si>
  <si>
    <t>LADY DEATH (ONGOING) #0 FERAL</t>
  </si>
  <si>
    <t>MAR111009</t>
  </si>
  <si>
    <t>ART OF LADY DEATH SGN HC VOL 01 (C: 0-0-2) *Special Discount*</t>
  </si>
  <si>
    <t>MAR111010</t>
  </si>
  <si>
    <t>TAROT WITCH OF THE BLACK ROSE #68 (MR)</t>
  </si>
  <si>
    <t>MAR111011</t>
  </si>
  <si>
    <t>TAROT WITCH OF THE BLACK ROSE #68 DLX ED (MR) (C: 0-1-2)</t>
  </si>
  <si>
    <t>MAR111012</t>
  </si>
  <si>
    <t>ROMEO AND JULIET CAMPFIRE GN (C: 0-1-2)</t>
  </si>
  <si>
    <t>MAR111013</t>
  </si>
  <si>
    <t>MERCHANT OF VENICE CAMPFIRE GN (C: 0-1-2)</t>
  </si>
  <si>
    <t>MAR111014</t>
  </si>
  <si>
    <t>400 BC STORY OF THE 10 THOUSAND CAMPFIRE GN (C: 0-1-2)</t>
  </si>
  <si>
    <t>MAR111015</t>
  </si>
  <si>
    <t>BONE ONE VOL COLOR ED SGN HC 20TH ANN BOX SET (C: 0-1-3)</t>
  </si>
  <si>
    <t>MAR111016</t>
  </si>
  <si>
    <t>MAR111017</t>
  </si>
  <si>
    <t>KIRBY GENESIS #0 25 COPY ROSS NEG INCV (Net)</t>
  </si>
  <si>
    <t>MAR111018</t>
  </si>
  <si>
    <t>KIRBY GENESIS #0 50 COPY ROSS SNEAK INCV (Net)</t>
  </si>
  <si>
    <t>MAR111019</t>
  </si>
  <si>
    <t>KIRBY GENESIS #0 100 COPY SOOK SNEAK INCV (Net)</t>
  </si>
  <si>
    <t>MAR111020</t>
  </si>
  <si>
    <t>KIRBY GENESIS #0 200 COPY ROSS SNEAK INCV (Net)</t>
  </si>
  <si>
    <t>MAR111021</t>
  </si>
  <si>
    <t>VAMPIRELLA SCARLET LEGION #1 *Special Discount*</t>
  </si>
  <si>
    <t>MAR111022</t>
  </si>
  <si>
    <t>VAMPIRELLA SCARLET LEGION #1 10 COPY CHEN RED INCV (Net)</t>
  </si>
  <si>
    <t>MAR111023</t>
  </si>
  <si>
    <t>VAMPIRELLA SCARLET LEGION #1 20 COPY TUCCI B&amp;W INCV (Net)</t>
  </si>
  <si>
    <t>MAR111024</t>
  </si>
  <si>
    <t>VAMPIRELLA SCARLET LEGION #1 25 COPY CAMPBELL FRIEND INCV (N</t>
  </si>
  <si>
    <t>MAR111025</t>
  </si>
  <si>
    <t>VAMPIRELLA #7 *Special Discount*</t>
  </si>
  <si>
    <t>MAR111026</t>
  </si>
  <si>
    <t>VAMPIRELLA #7 10 COPY GARZA ORIG INCV (Net)</t>
  </si>
  <si>
    <t>MAR111027</t>
  </si>
  <si>
    <t>VAMPIRELLA #7 15 COPY RENAUD RED INCV (Net)</t>
  </si>
  <si>
    <t>MAR111028</t>
  </si>
  <si>
    <t>VAMPIRELLA #7 25 COPY NEVES SPOT INCV (Net)</t>
  </si>
  <si>
    <t>MAR111029</t>
  </si>
  <si>
    <t>VAMPIRELLA ARCHIVES HC VOL 04 (C: 0-1-2)</t>
  </si>
  <si>
    <t>MAR111030</t>
  </si>
  <si>
    <t>VAMPIRELLA ARCHIVES HC VOL 01 (O/A) (JUL100912)</t>
  </si>
  <si>
    <t>MAR111031</t>
  </si>
  <si>
    <t>MAR111032</t>
  </si>
  <si>
    <t>VAMPIRELLA ARCHIVES HC VOL 03 (O/A)</t>
  </si>
  <si>
    <t>MAR111033</t>
  </si>
  <si>
    <t>HACK SLASH EVA MONSTERS BALL #1 (MR) *Special Discount*</t>
  </si>
  <si>
    <t>MAR111034</t>
  </si>
  <si>
    <t>HACK SLASH EVA MONSTERS BALL #1 10 COPY SEELEY B&amp;W INCV (Net</t>
  </si>
  <si>
    <t>MAR111035</t>
  </si>
  <si>
    <t>HACK SLASH EVA MONSTERS BALL #1 15 COPY SEELEY NEG INCV (Net</t>
  </si>
  <si>
    <t>MAR111036</t>
  </si>
  <si>
    <t>HACK SLASH EVA MONSTERS BALL #1 SEELEY RED LTD CVR (Net) (MR</t>
  </si>
  <si>
    <t>MAR111037</t>
  </si>
  <si>
    <t>GARTH ENNIS JENNIFER BLOOD #4 (MR) *Special Discount*</t>
  </si>
  <si>
    <t>MAR111038</t>
  </si>
  <si>
    <t>GARTH ENNIS JENNIFER BLOOD #4 10 COPY BRADSTREET VIRGIN INCV</t>
  </si>
  <si>
    <t>MAR111039</t>
  </si>
  <si>
    <t>GARTH ENNIS JENNIFER BLOOD #4 15 COPY BRADSTREET NEG INCV (N</t>
  </si>
  <si>
    <t>MAR111040</t>
  </si>
  <si>
    <t>BOYS #54 (MR)</t>
  </si>
  <si>
    <t>MAR111041</t>
  </si>
  <si>
    <t>MAR111042</t>
  </si>
  <si>
    <t>DANGER GIRL ARMY OF DARKNESS #2 10 COPY CAMPBELL B&amp;W INCV (N</t>
  </si>
  <si>
    <t>MAR111043</t>
  </si>
  <si>
    <t>DANGER GIRL ARMY OF DARKNESS #2 15 COPY RENAUD B&amp;W INCV (Net</t>
  </si>
  <si>
    <t>MAR111044</t>
  </si>
  <si>
    <t>DANGER GIRL ARMY OF DARKNESS #2 25 COPY CAMPBELL RED INCV (N</t>
  </si>
  <si>
    <t>MAR111045</t>
  </si>
  <si>
    <t>TOTAL RECALL #1 *Special Discount*</t>
  </si>
  <si>
    <t>MAR111046</t>
  </si>
  <si>
    <t>TOTAL RECALL #1 10 COPY ROBERTSON B&amp;W INCV (Net)</t>
  </si>
  <si>
    <t>MAR111047</t>
  </si>
  <si>
    <t>TOTAL RECALL #1 20 COPY ROBERTSON NEG INCV (Net)</t>
  </si>
  <si>
    <t>MAR111048</t>
  </si>
  <si>
    <t>CHARLAINE HARRIS GRAVE SIGHT GN VOL 01 (OF 3) (C: 0-1-2) *Special Discount*</t>
  </si>
  <si>
    <t>MAR111049</t>
  </si>
  <si>
    <t>CHARLAINE HARRIS GRAVE SIGHT GN 01 (OF 3) 25 COPY SGN INCV (</t>
  </si>
  <si>
    <t>MAR111050</t>
  </si>
  <si>
    <t>MAR111051</t>
  </si>
  <si>
    <t>WARLORD OF MARS DEJAH THORIS #3 10 COPY ADAMS VIRGIN INCV (N</t>
  </si>
  <si>
    <t>MAR111052</t>
  </si>
  <si>
    <t>WARLORD OF MARS DEJAH THORIS #3 20 COPY RENAUD RED INCV (Net</t>
  </si>
  <si>
    <t>MAR111053</t>
  </si>
  <si>
    <t>WARLORD OF MARS #8</t>
  </si>
  <si>
    <t>MAR111054</t>
  </si>
  <si>
    <t>WARLORD OF MARS #8 10 COPY SADOWSKI RED INCV (Net)</t>
  </si>
  <si>
    <t>MAR111055</t>
  </si>
  <si>
    <t>WARLORD OF MARS #8 20 COPY JUSKO B&amp;W INCV (Net)</t>
  </si>
  <si>
    <t>MAR111056</t>
  </si>
  <si>
    <t>DEATH OF ZORRO #3</t>
  </si>
  <si>
    <t>MAR111057</t>
  </si>
  <si>
    <t>DEATH OF ZORRO #3 10 COPY NEG INCV (Net)</t>
  </si>
  <si>
    <t>MAR111058</t>
  </si>
  <si>
    <t>LAST PHANTOM #10</t>
  </si>
  <si>
    <t>MAR111059</t>
  </si>
  <si>
    <t>LAST PHANTOM #10 10 COPY ROSS B&amp;W INCV (Net)</t>
  </si>
  <si>
    <t>MAR111060</t>
  </si>
  <si>
    <t>GREEN HORNET #16</t>
  </si>
  <si>
    <t>MAR111061</t>
  </si>
  <si>
    <t>GREEN HORNET #16 15 COPY HESTER B&amp;W INCV (Net)</t>
  </si>
  <si>
    <t>MAR111062</t>
  </si>
  <si>
    <t>GREEN HORNET AFTERMATH #2</t>
  </si>
  <si>
    <t>MAR111063</t>
  </si>
  <si>
    <t>GREEN HORNET AFTERMATH #2 10 COPY RAYNOR B&amp;W INCV (Net)</t>
  </si>
  <si>
    <t>MAR111064</t>
  </si>
  <si>
    <t>GREEN HORNET AFTERMATH #2 20 COPY RAYNOR NEG INCV (Net)</t>
  </si>
  <si>
    <t>MAR111065</t>
  </si>
  <si>
    <t>GREEN HORNET STRIKES #10</t>
  </si>
  <si>
    <t>MAR111066</t>
  </si>
  <si>
    <t>GREEN HORNET STRIKES #10 10 COPY PADILLA B&amp;W INCV (Net)</t>
  </si>
  <si>
    <t>MAR111067</t>
  </si>
  <si>
    <t>KATO #14</t>
  </si>
  <si>
    <t>MAR111068</t>
  </si>
  <si>
    <t>KATO #14 15 COPY GARZA B&amp;W INCV (Net)</t>
  </si>
  <si>
    <t>MAR111069</t>
  </si>
  <si>
    <t>GREEN HORNET GOLDEN AGE REMASTERED HC (C: 0-1-2)</t>
  </si>
  <si>
    <t>MAR111070</t>
  </si>
  <si>
    <t>RED SONJA #60</t>
  </si>
  <si>
    <t>MAR111071</t>
  </si>
  <si>
    <t>RED SONJA #60 10 COPY GEOVANI B&amp;W INCV (Net)</t>
  </si>
  <si>
    <t>MAR111072</t>
  </si>
  <si>
    <t>RED SONJA #60 20 COPY NEVES VIRGIN INCV (Net)</t>
  </si>
  <si>
    <t>MAR111073</t>
  </si>
  <si>
    <t>RED SONJA OMNIBUS VOL 02 (C: 0-1-2)</t>
  </si>
  <si>
    <t>MAR111074</t>
  </si>
  <si>
    <t>MAR111075</t>
  </si>
  <si>
    <t>QUEEN SONJA #20</t>
  </si>
  <si>
    <t>MAR111076</t>
  </si>
  <si>
    <t>RED SONJA REVENGE O/T GODS #4 (OF 5)</t>
  </si>
  <si>
    <t>MAR111077</t>
  </si>
  <si>
    <t>RED SONJA REVENGE O/T GODS #4 (OF 5) 15 COPY VIRGIN INCV (Ne</t>
  </si>
  <si>
    <t>MAR111078</t>
  </si>
  <si>
    <t>ADVENTURES OF RED SONJA TP VOL 04 (C: 0-1-2)</t>
  </si>
  <si>
    <t>MAR111079</t>
  </si>
  <si>
    <t>ADVENTURES OF RED SONJA TP VOL 01 (MAY052658)</t>
  </si>
  <si>
    <t>MAR111080</t>
  </si>
  <si>
    <t>ADVENTURES OF RED SONJA TP VOL 02 (O/A)</t>
  </si>
  <si>
    <t>MAR111081</t>
  </si>
  <si>
    <t>ADVENTURES OF RED SONJA TP VOL 03</t>
  </si>
  <si>
    <t>MAR111082</t>
  </si>
  <si>
    <t>MAR111083</t>
  </si>
  <si>
    <t>SHERLOCK HOLMES YEAR ONE #5</t>
  </si>
  <si>
    <t>MAR111084</t>
  </si>
  <si>
    <t>SHERLOCK HOLMES YEAR ONE #5 10 COPY LINDRO B&amp;W INCV (Net)</t>
  </si>
  <si>
    <t>MAR111085</t>
  </si>
  <si>
    <t>ROBERT JORDAN WHEEL OF TIME EYE O/T WORLD #13</t>
  </si>
  <si>
    <t>MAR111086</t>
  </si>
  <si>
    <t>BORDERLINE TP VOL 04 (C: 0-1-2)</t>
  </si>
  <si>
    <t>MAR111087</t>
  </si>
  <si>
    <t>BORDERLINE TP VOL 01 (JUN063028) (C: 0-0-1)</t>
  </si>
  <si>
    <t>MAR111088</t>
  </si>
  <si>
    <t>BORDERLINE TP VOL 02 (MAY073353)</t>
  </si>
  <si>
    <t>MAR111089</t>
  </si>
  <si>
    <t>BORDERLINE TP VOL 03 (JUN090844)</t>
  </si>
  <si>
    <t>MAR111090</t>
  </si>
  <si>
    <t>WARRIORS JAILBREAK #4 (OF 4)</t>
  </si>
  <si>
    <t>MAR111091</t>
  </si>
  <si>
    <t>BORDER GN VOL 01 (MR) (C: 0-0-1)</t>
  </si>
  <si>
    <t>MAR111092</t>
  </si>
  <si>
    <t>BAD TEACHERS EQUATION GN VOL 01 (MR) (C: 0-0-1)</t>
  </si>
  <si>
    <t>MAR111093</t>
  </si>
  <si>
    <t>RABBIT MAN TIGER MAN GN VOL 01 (MR) (C: 0-0-1)</t>
  </si>
  <si>
    <t>MAR111094</t>
  </si>
  <si>
    <t>MEN OF TATTOOS GN (MR) (C: 0-0-1)</t>
  </si>
  <si>
    <t>MAR111095</t>
  </si>
  <si>
    <t>MOON &amp; BLOOD GN VOL 01 (C: 0-0-1)</t>
  </si>
  <si>
    <t>MAR111096</t>
  </si>
  <si>
    <t>BUTTERFLY O/T DISTANT DAY GN (MR) (C: 0-0-1)</t>
  </si>
  <si>
    <t>MAR111097</t>
  </si>
  <si>
    <t>KIZUNA GN VOL 03 DLX ED (MR) (C: 0-0-1)</t>
  </si>
  <si>
    <t>MAR111098</t>
  </si>
  <si>
    <t>BLUE SHEEP REVERIE GN VOL 04 (MR) (C: 0-0-1)</t>
  </si>
  <si>
    <t>MAR111099</t>
  </si>
  <si>
    <t>KING OF RPGS GN VOL 02 (C: 0-1-2)</t>
  </si>
  <si>
    <t>MAR111100</t>
  </si>
  <si>
    <t>LIBERTY VOCATIONAL GN VOL 01 WILL SUPERVILLAINS BE ON EXAM (</t>
  </si>
  <si>
    <t>MAR111101</t>
  </si>
  <si>
    <t>DEVILS PANTIES GN VOL 05 (MR)</t>
  </si>
  <si>
    <t>MAR111102</t>
  </si>
  <si>
    <t>PHINEAS &amp; FERB EARLY COMIC READER #5 QUANTUM BOOGALOO (C: 0-</t>
  </si>
  <si>
    <t>MAR111103</t>
  </si>
  <si>
    <t>CUPCAKES OF DOOM GN</t>
  </si>
  <si>
    <t>MAR111104</t>
  </si>
  <si>
    <t>CONSTRUCTIVE ABANDONMENT HC (C: 0-0-2)</t>
  </si>
  <si>
    <t>MAR111105</t>
  </si>
  <si>
    <t>PAYING FOR IT HC (C: 0-0-2)</t>
  </si>
  <si>
    <t>MAR111106</t>
  </si>
  <si>
    <t>I NEVER LIKED YOU SC (NEW PTG) (MR)</t>
  </si>
  <si>
    <t>MAR111107</t>
  </si>
  <si>
    <t>LITTLE MAN TP (NEW PTG) (STAR08567) (MR)</t>
  </si>
  <si>
    <t>MAR111108</t>
  </si>
  <si>
    <t>LOUIS RIEL A COMIC STRIP BIOGRAPHY TP (NEW PTG) (JUL100985)</t>
  </si>
  <si>
    <t>MAR111109</t>
  </si>
  <si>
    <t>ACME NOVELTY LIBRARY HC #20 (SEP100998) (MR)</t>
  </si>
  <si>
    <t>MAR111110</t>
  </si>
  <si>
    <t>MAR111111</t>
  </si>
  <si>
    <t>PUSH MAN &amp; OTHER STORIES HC (JUL052818) (MR)</t>
  </si>
  <si>
    <t>MAR111112</t>
  </si>
  <si>
    <t>DF VAMPIRELLA SCARLET LEGION #1 CAMPBELL RED EXC *Special Discount*</t>
  </si>
  <si>
    <t>MAR111114</t>
  </si>
  <si>
    <t>DF WARLORD OF MARS DEJAH THORIS #3 ADAMS EXC CVR (MR) *Special Discount*</t>
  </si>
  <si>
    <t>MAR111116</t>
  </si>
  <si>
    <t>DF MILLAR ANNIVERSARY SET (MR) (C: 0-1-2) *Special Discount*</t>
  </si>
  <si>
    <t>MAR111117</t>
  </si>
  <si>
    <t>DF MILLAR ANNIVERSARY KICK ASS T/C (Net) (MR)</t>
  </si>
  <si>
    <t>MAR111118</t>
  </si>
  <si>
    <t>DF TRUE BLOOD #4 EXC CVR (MR) (C: 0-1-2) *Special Discount*</t>
  </si>
  <si>
    <t>MAR111119</t>
  </si>
  <si>
    <t>DF KIRBY GENESIS #0 ROSS EXC CVR *Special Discount*</t>
  </si>
  <si>
    <t>MAR111121</t>
  </si>
  <si>
    <t>DF ROCKETEER #1 ROSS LTD SGN CVR (MR) (C: 0-1-2) *Special Discount*</t>
  </si>
  <si>
    <t>MAR111122</t>
  </si>
  <si>
    <t>DF DANGER GIRL AOD #2 EXC RED CVR (MR) *Special Discount*</t>
  </si>
  <si>
    <t>MAR111123</t>
  </si>
  <si>
    <t>DF FANTASTIC FOUR #587 STAN LEE SGN ED (C: 0-1-2) *Special Discount*</t>
  </si>
  <si>
    <t>MAR111124</t>
  </si>
  <si>
    <t>DF FANTASTIC FOUR #587 QUESADA SGN ED (C: 0-1-2) *Special Discount*</t>
  </si>
  <si>
    <t>MAR111125</t>
  </si>
  <si>
    <t>DF FANTASTIC FOUR #587 EPTING SGN ED (C: 0-1-2) *Special Discount*</t>
  </si>
  <si>
    <t>MAR111126</t>
  </si>
  <si>
    <t>DF FANTASTIC FOUR #587 CGC GRADED ED (C: 0-1-2) *Special Discount*</t>
  </si>
  <si>
    <t>MAR111127</t>
  </si>
  <si>
    <t>DF AMAZING SPIDERMAN #657 ROMITA SR SGN ED (C: 0-1-2) *Special Discount*</t>
  </si>
  <si>
    <t>MAR111128</t>
  </si>
  <si>
    <t>YEAH GN (C: 0-0-1)</t>
  </si>
  <si>
    <t>MAR111129</t>
  </si>
  <si>
    <t>CELLULOID HC (MR) (C: 0-0-1)</t>
  </si>
  <si>
    <t>MAR111130</t>
  </si>
  <si>
    <t>TAKE A JOKE TP (C: 0-0-1)</t>
  </si>
  <si>
    <t>MAR111131</t>
  </si>
  <si>
    <t>WHAT IS ALL THIS HC (C: 0-0-1)</t>
  </si>
  <si>
    <t>MAR111132</t>
  </si>
  <si>
    <t>QUEEN OF THE BLACK BLACK GN (C: 0-0-1)</t>
  </si>
  <si>
    <t>MAR111133</t>
  </si>
  <si>
    <t>SIBYL ANNE VS RATTICUS HC (C: 0-0-1)</t>
  </si>
  <si>
    <t>MAR111134</t>
  </si>
  <si>
    <t>GIL JORDAN MURDER BY HIGH TIDE HC (C: 0-0-1) *Special Discount*</t>
  </si>
  <si>
    <t>MAR111135</t>
  </si>
  <si>
    <t>20TH CENTURY EIGHTBALL TP NEW PTG (STAR16656) (MR)</t>
  </si>
  <si>
    <t>MAR111136</t>
  </si>
  <si>
    <t>JOHNNY RYANS XXX SCUMBAG PARTY TP (JUN073549) (MR)</t>
  </si>
  <si>
    <t>MAR111137</t>
  </si>
  <si>
    <t>SQUIRREL MOTHER GN (O/A)</t>
  </si>
  <si>
    <t>MAR111138</t>
  </si>
  <si>
    <t>LITTLEST PIRATE KING HC (AUG101018) (C: 0-0-1)</t>
  </si>
  <si>
    <t>MAR111139</t>
  </si>
  <si>
    <t>TOYS I/T BASEMENT HC (AUG101019)</t>
  </si>
  <si>
    <t>MAR111140</t>
  </si>
  <si>
    <t>BUDDY DOES JERSEY GN (AUG078200)</t>
  </si>
  <si>
    <t>MAR111141</t>
  </si>
  <si>
    <t>EXTRAORDINARY ADVENTURES ADELE BLANC SEC HC VOL 01 (JUN10099</t>
  </si>
  <si>
    <t>MAR111142</t>
  </si>
  <si>
    <t>CASTLE WAITING HC VOL 02 (SEP101022)</t>
  </si>
  <si>
    <t>MAR111143</t>
  </si>
  <si>
    <t>LOVE SELECTION GN (JUN100991) (A) (C: 1-0-0)</t>
  </si>
  <si>
    <t>MAR111144</t>
  </si>
  <si>
    <t>MANGEROTICA GN VOL 03 SEXHIBITION (STAR16615) (A) (C: 1-0-0)</t>
  </si>
  <si>
    <t>MAR111145</t>
  </si>
  <si>
    <t>MANGEROTICA GN VOL 08 SUPER TABOO (STAR08956) (A) (C: 1-0-0)</t>
  </si>
  <si>
    <t>MAR111146</t>
  </si>
  <si>
    <t>MANGEROTICA GN VOL 13 PRINCESS OF DARKNESS (STAR13655) (A) (</t>
  </si>
  <si>
    <t>MAR111147</t>
  </si>
  <si>
    <t>GRAPHIC CLASSICS GN VOL 18 LOUISA MAY ALCOTT (OCT090898)</t>
  </si>
  <si>
    <t>MAR111148</t>
  </si>
  <si>
    <t>FARM 54 HC (C: 0-1-2)</t>
  </si>
  <si>
    <t>MAR111149</t>
  </si>
  <si>
    <t>MARTIAN CHRONICLES HC (C: 0-1-2)</t>
  </si>
  <si>
    <t>MAR111150</t>
  </si>
  <si>
    <t>MARTIAN CHRONICLES GN (C: 0-1-2)</t>
  </si>
  <si>
    <t>MAR111151</t>
  </si>
  <si>
    <t>SOMETHING WICKED THIS WAY COMES HC (C: 0-1-2)</t>
  </si>
  <si>
    <t>MAR111152</t>
  </si>
  <si>
    <t>SOMETHING WICKED THIS WAY COMES GN (C: 0-1-2)</t>
  </si>
  <si>
    <t>MAR111153</t>
  </si>
  <si>
    <t>ANYAS GHOST GN (C: 0-1-1)</t>
  </si>
  <si>
    <t>MAR111154</t>
  </si>
  <si>
    <t>ASTRONAUT ACADEMY ZERO GRAVITY GN (C: 0-1-1)</t>
  </si>
  <si>
    <t>MAR111155</t>
  </si>
  <si>
    <t>LEVEL UP GN (C: 0-1-1)</t>
  </si>
  <si>
    <t>MAR111156</t>
  </si>
  <si>
    <t>AMERICAN BORN CHINESE SC NEW PTG (JUN078085)</t>
  </si>
  <si>
    <t>MAR111157</t>
  </si>
  <si>
    <t>PRIME BABY TP (FEB100907)</t>
  </si>
  <si>
    <t>MAR111158</t>
  </si>
  <si>
    <t>OVERSTREET COMIC BK PG HC VOL 41 SUPERGIRL &amp; BATGIRL (C: 0-1 *Special Discount*</t>
  </si>
  <si>
    <t>MAR111159</t>
  </si>
  <si>
    <t>OVERSTREET COMIC BK PG SC VOL 41 SUPERGIRL &amp; BATGIRL (C: 0-1 *Special Discount*</t>
  </si>
  <si>
    <t>MAR111160</t>
  </si>
  <si>
    <t>OVERSTREET COMIC BK PG HC VOL 41 THOR (C: 0-1-2) *Special Discount*</t>
  </si>
  <si>
    <t>MAR111161</t>
  </si>
  <si>
    <t>OVERSTREET COMIC BK PG SC VOL 41 THOR (C: 0-1-2) *Special Discount*</t>
  </si>
  <si>
    <t>MAR111162</t>
  </si>
  <si>
    <t>BODYSNATCHERS #2 (OF 6) (C: 0-0-1)</t>
  </si>
  <si>
    <t>MAR111163</t>
  </si>
  <si>
    <t>GORE #3 (OF 12) (MR) (C: 0-0-1)</t>
  </si>
  <si>
    <t>MAR111164</t>
  </si>
  <si>
    <t>HEAVY METAL SUMMER 2011 (MR) (C: 0-1-1)</t>
  </si>
  <si>
    <t>MAR111165</t>
  </si>
  <si>
    <t>LIONS TIGERS &amp; BEARS TP VOL 03 (C: 0-1-2)</t>
  </si>
  <si>
    <t>MAR111166</t>
  </si>
  <si>
    <t>NEW AVENGERS 100 PROJECT SC</t>
  </si>
  <si>
    <t>MAR111167</t>
  </si>
  <si>
    <t>SNATCH COMICS TREASURY (A) (C: 1-1-2)</t>
  </si>
  <si>
    <t>MAR111168</t>
  </si>
  <si>
    <t>COCKTAILS VOL 04 HARD AND STRONG (A) (C: 1-0-0)</t>
  </si>
  <si>
    <t>MAR111169</t>
  </si>
  <si>
    <t>I AM LEGION SC (MR) (C: 0-0-1)</t>
  </si>
  <si>
    <t>MAR111170</t>
  </si>
  <si>
    <t>INCAL CLASSIC COLLECTION HC (HUMANOIDS ED) (MR) (C: 0-0-1)</t>
  </si>
  <si>
    <t>MAR111171</t>
  </si>
  <si>
    <t>COWBOYS AND ALIENS IT BOOKS TP</t>
  </si>
  <si>
    <t>MAR111172</t>
  </si>
  <si>
    <t>KNIGHTS OF THE DINNER TABLE #175</t>
  </si>
  <si>
    <t>MAR111173</t>
  </si>
  <si>
    <t>BLACKSMITH GN (RES) (MR) (NOTE PRICE)</t>
  </si>
  <si>
    <t>MAR111174</t>
  </si>
  <si>
    <t>BOOK OF LILAH GN (RES) (NOTE PRICE)</t>
  </si>
  <si>
    <t>MAR111175</t>
  </si>
  <si>
    <t>ENDANGERED GN (RES) (NOTE PRICE) *Special Discount*</t>
  </si>
  <si>
    <t>MAR111176</t>
  </si>
  <si>
    <t>WARD 6 GN (RES) (MR) (NOTE PRICE)</t>
  </si>
  <si>
    <t>MAR111177</t>
  </si>
  <si>
    <t>NO GIRLS ALLOWED TALES OF DARING WOMEN GN</t>
  </si>
  <si>
    <t>MAR111178</t>
  </si>
  <si>
    <t>BRAT PACK DR BLASPHEMY BLK T/S MED (O/A) (C: 0-0-1)</t>
  </si>
  <si>
    <t>MAR111179</t>
  </si>
  <si>
    <t>BRAT PACK DR BLASPHEMY BLK T/S LG (O/A) (C: 0-0-1)</t>
  </si>
  <si>
    <t>MAR111180</t>
  </si>
  <si>
    <t>BRAT PACK DR BLASPHEMY BLK T/S XL (O/A) (C: 0-0-1)</t>
  </si>
  <si>
    <t>MAR111181</t>
  </si>
  <si>
    <t>ONE TP (STAR20173)</t>
  </si>
  <si>
    <t>MAR111182</t>
  </si>
  <si>
    <t>FAIRY TAIL GN VOL 13 (C: 0-1-2)</t>
  </si>
  <si>
    <t>MAR111183</t>
  </si>
  <si>
    <t>RAVE MASTER GN VOL 33 / 34 / 35 (RES) (C: 0-1-2)</t>
  </si>
  <si>
    <t>MAR111184</t>
  </si>
  <si>
    <t>SHUGO CHARA GN VOL 10 (C: 0-1-2)</t>
  </si>
  <si>
    <t>MAR111185</t>
  </si>
  <si>
    <t>ARISA GN VOL 02 (C: 0-1-2)</t>
  </si>
  <si>
    <t>MAR111186</t>
  </si>
  <si>
    <t>NEGIMA GN VOL 29 (MR) (C: 0-1-2)</t>
  </si>
  <si>
    <t>MAR111187</t>
  </si>
  <si>
    <t>NINJA GIRLS GN VOL 05 (MR) (C: 0-1-2)</t>
  </si>
  <si>
    <t>MAR111188</t>
  </si>
  <si>
    <t>BAREFOOT GEN TP VOL 01 (O/A)</t>
  </si>
  <si>
    <t>MAR111189</t>
  </si>
  <si>
    <t>BAREFOOT GEN TP VOL 02 (O/A)</t>
  </si>
  <si>
    <t>MAR111190</t>
  </si>
  <si>
    <t>ANTHOLOGY PROJECT HC VOL 02 (MR) (C: 0-1-1)</t>
  </si>
  <si>
    <t>MAR111191</t>
  </si>
  <si>
    <t>ANTHOLOGY PROJECT HC VOL 01 (O/A) (MR)</t>
  </si>
  <si>
    <t>MAR111192</t>
  </si>
  <si>
    <t>EAGLE ORIGINAL ADVENTURES TP VOL 01 *Special Discount*</t>
  </si>
  <si>
    <t>MAR111194</t>
  </si>
  <si>
    <t>HACK SLASH MEETS ZOMBIES VS CHEERLEADERS #1 (C: 0-1-1) *Special Discount*</t>
  </si>
  <si>
    <t>MAR111195</t>
  </si>
  <si>
    <t>HONEY WEST ANNE FRANCIS COMM GOLD ED (C: 0-1-0)</t>
  </si>
  <si>
    <t>MAR111196</t>
  </si>
  <si>
    <t>HONEY WEST ANNE FRANCIS COMM RED ACS CHARITY ED (C: 0-1-0)</t>
  </si>
  <si>
    <t>MAR111197</t>
  </si>
  <si>
    <t>PHASES O/T MOON #1 DOMINO LADY / SPIDER (C: 0-1-0) *Special Discount*</t>
  </si>
  <si>
    <t>MAR111198</t>
  </si>
  <si>
    <t>PHASES O/T MOON #2 HONEY WEST / KOLCHAK (C: 0-1-0) *Special Discount*</t>
  </si>
  <si>
    <t>MAR111199</t>
  </si>
  <si>
    <t>PHASES O/T MOON #3 SHEENA / CAPT ACTION (C: 0-1-0) *Special Discount*</t>
  </si>
  <si>
    <t>MAR111200</t>
  </si>
  <si>
    <t>ROTTEN #11 (C: 0-1-0)</t>
  </si>
  <si>
    <t>MAR111201</t>
  </si>
  <si>
    <t>ROTTEN #11 DOUGHERTY GORE SKETCH VAR INCV (C: 0-1-0)</t>
  </si>
  <si>
    <t>MAR111202</t>
  </si>
  <si>
    <t>KINKY AND COSY HC (MR)</t>
  </si>
  <si>
    <t>MAR111203</t>
  </si>
  <si>
    <t>ELEPHANT MAN GN (O/A)</t>
  </si>
  <si>
    <t>MAR111204</t>
  </si>
  <si>
    <t>VATICAN HUSTLE GN (O/A)</t>
  </si>
  <si>
    <t>MAR111205</t>
  </si>
  <si>
    <t>IT COULD HAPPEN TO YOU GN (A) (C: 1-0-0)</t>
  </si>
  <si>
    <t>MAR111206</t>
  </si>
  <si>
    <t>BARBARIAN CHICKS AND DEMONS GN VOL 01 (O/A) (A) (C: 1-0-0)</t>
  </si>
  <si>
    <t>MAR111207</t>
  </si>
  <si>
    <t>GORGEOUS AND HUNG SC (O/A) (A) (C: 1-0-0)</t>
  </si>
  <si>
    <t>MAR111208</t>
  </si>
  <si>
    <t>PEANUT BUTTER GN VOL 03 FULL COLOR (O/A) (A) (C: 1-0-0)</t>
  </si>
  <si>
    <t>MAR111209</t>
  </si>
  <si>
    <t>GARFIELD &amp; CO HC VOL 01 FISH TO FRY</t>
  </si>
  <si>
    <t>MAR111210</t>
  </si>
  <si>
    <t>GARFIELD &amp; CO HC VOL 02 CURSE O/T CAT PEOPLE</t>
  </si>
  <si>
    <t>MAR111211</t>
  </si>
  <si>
    <t>PAPERCUTZ SLICES GN VOL 01 HARRY POTTY &amp; DEATHLY BORING (O/A</t>
  </si>
  <si>
    <t>MAR111212</t>
  </si>
  <si>
    <t>HACK SLASH TUBBY TIME NDC EXCLUSIVE #1 (MR) (C: 0-0-1)</t>
  </si>
  <si>
    <t>MAR111213</t>
  </si>
  <si>
    <t>TICK BIG BLUE DESTINY COMPLETE WORKS TP (JAN094378)</t>
  </si>
  <si>
    <t>MAR111214</t>
  </si>
  <si>
    <t>TICK KARMA TORNADO COMPLETE WORKS TP (FEB094403)</t>
  </si>
  <si>
    <t>MAR111215</t>
  </si>
  <si>
    <t>COURTNEY CRUMRIN TALES #2 LEAGUE ORDINARY GENTLEMEN</t>
  </si>
  <si>
    <t>MAR111216</t>
  </si>
  <si>
    <t>SIXTH GUN TP VOL 02 (C: 0-0-1)</t>
  </si>
  <si>
    <t>MAR111217</t>
  </si>
  <si>
    <t>SIXTH GUN TP VOL 01 (OCT101087)</t>
  </si>
  <si>
    <t>MAR111218</t>
  </si>
  <si>
    <t>COURTNEY CRUMRIN TP VOL 01 NIGHT THINGS (STAR19412)</t>
  </si>
  <si>
    <t>MAR111219</t>
  </si>
  <si>
    <t>COURTNEY CRUMRIN TP VOL 02 COVEN OF MYSTICS (O/A)</t>
  </si>
  <si>
    <t>MAR111220</t>
  </si>
  <si>
    <t>EAST MEETS WEST #1 (C: 0-1-2)</t>
  </si>
  <si>
    <t>MAR111221</t>
  </si>
  <si>
    <t>GARDEN GN (MR) (C: 0-1-1)</t>
  </si>
  <si>
    <t>MAR111222</t>
  </si>
  <si>
    <t>IF N OOF GN (C: 0-1-2)</t>
  </si>
  <si>
    <t>MAR111223</t>
  </si>
  <si>
    <t>NEXT DAY GN</t>
  </si>
  <si>
    <t>MAR111224</t>
  </si>
  <si>
    <t>TANK TANKURO HC W/ SLIPCASE (C: 0-1-2)</t>
  </si>
  <si>
    <t>MAR111225</t>
  </si>
  <si>
    <t>COMICS ON TRIAL SC VOL 01 *Special Discount*</t>
  </si>
  <si>
    <t>MAR111226</t>
  </si>
  <si>
    <t>JACK MAGIC VOL 01 (OF 2) LIFE &amp; ART OF JACK KIRBY (RES) *Special Discount*</t>
  </si>
  <si>
    <t>MAR111227</t>
  </si>
  <si>
    <t>2000 AD PACK MAY 2011 (C: 0-1-2)</t>
  </si>
  <si>
    <t>MAR111228</t>
  </si>
  <si>
    <t>JUDGE DREDD MEGAZINE #311 (C: 0-1-2)</t>
  </si>
  <si>
    <t>MAR111229</t>
  </si>
  <si>
    <t>BENDATTI VENDETTA TP (C: 0-1-2)</t>
  </si>
  <si>
    <t>MAR111230</t>
  </si>
  <si>
    <t>KINGDOM THE PROMISED LAND S&amp;S ED TP VOL 01 (C: 0-0-1)</t>
  </si>
  <si>
    <t>MAR111231</t>
  </si>
  <si>
    <t>LOW LIFE PARANOIA TP (C: 0-0-1)</t>
  </si>
  <si>
    <t>MAR111232</t>
  </si>
  <si>
    <t>NEMESIS THE WARLOCK TP (S&amp;S ED) VOL 02 (MR) (C: 0-1-2)</t>
  </si>
  <si>
    <t>MAR111233</t>
  </si>
  <si>
    <t>SLAINE THE HORNED GOD HC (S&amp;S ED) (C: 0-1-2)</t>
  </si>
  <si>
    <t>MAR111234</t>
  </si>
  <si>
    <t>HOLLOW POINT #1 (OF 6) (MR) *Special Discount*</t>
  </si>
  <si>
    <t>MAR111235</t>
  </si>
  <si>
    <t>ABATTOIR #5 (OF 6) (MR)</t>
  </si>
  <si>
    <t>MAR111236</t>
  </si>
  <si>
    <t>HOTWIRE TP DEEP CUT (MR) (C: 0-1-1)</t>
  </si>
  <si>
    <t>MAR111237</t>
  </si>
  <si>
    <t>ABYSS FAMILY ISSUES #4 (OF 4)</t>
  </si>
  <si>
    <t>MAR111238</t>
  </si>
  <si>
    <t>FOSTER BROUSSARD #1 (OF 5) DEMONS O/T GOLD RUSH *Special Discount*</t>
  </si>
  <si>
    <t>MAR111239</t>
  </si>
  <si>
    <t>MOON GIRL #2 (OF 5)</t>
  </si>
  <si>
    <t>MAR111240</t>
  </si>
  <si>
    <t>RICHELLE MEAD DARK SWAN #1 STORM BORN (MR)</t>
  </si>
  <si>
    <t>MAR111242</t>
  </si>
  <si>
    <t>I WILL BITE YOU AND OTHER STORIES GN</t>
  </si>
  <si>
    <t>MAR111243</t>
  </si>
  <si>
    <t>AMNESIA LABYRINTH GN VOL 02 (MR) (C: 0-1-1)</t>
  </si>
  <si>
    <t>MAR111244</t>
  </si>
  <si>
    <t>CERTAIN SCIENTIFIC RAILGUN GN VOL 01 (C: 0-1-1)</t>
  </si>
  <si>
    <t>MAR111245</t>
  </si>
  <si>
    <t>STRAWBERRY PANIC COMP NOVEL COLL ONE SHOT (MR) (C: 0-1-1)</t>
  </si>
  <si>
    <t>MAR111246</t>
  </si>
  <si>
    <t>DPD DOKTORMENTOR JAIL BABE SURGEON #2 (OF 3) (MR) (C: 0-1-1)</t>
  </si>
  <si>
    <t>MAR111247</t>
  </si>
  <si>
    <t>FORGOTTEN 22 #1 (OF 4) (MR)</t>
  </si>
  <si>
    <t>MAR111248</t>
  </si>
  <si>
    <t>CLINT #9 (MR) (C: 0-1-1)</t>
  </si>
  <si>
    <t>MAR111249</t>
  </si>
  <si>
    <t>JOE SIMON MAN BEHIND THE COMICS HC (C: 0-1-2)</t>
  </si>
  <si>
    <t>MAR111250</t>
  </si>
  <si>
    <t>INCAL CLASSIC COLLECTION HC (TITAN ED) (MR) (C: 0-1-2)</t>
  </si>
  <si>
    <t>MAR111251</t>
  </si>
  <si>
    <t>TANK GIRL REMASTERED ED TP (NEW PTG) VOL 01 (MR)</t>
  </si>
  <si>
    <t>MAR111252</t>
  </si>
  <si>
    <t>TANK GIRL REMASTERED ED TP (NEW PTG) VOL 02 (MR)</t>
  </si>
  <si>
    <t>MAR111253</t>
  </si>
  <si>
    <t>TANK GIRL REMASTERED ED TP (NEW PTG) VOL 03 (MR)</t>
  </si>
  <si>
    <t>MAR111254</t>
  </si>
  <si>
    <t>PRIEST GENESIS BIND-UP TP (VOLS 1-3) (MR) (C: 0-1-1)</t>
  </si>
  <si>
    <t>MAR111255</t>
  </si>
  <si>
    <t>HETALIA AXIS POWERS GN VOL 03 (OF 3) (MR) (C: 0-1-1)</t>
  </si>
  <si>
    <t>MAR111256</t>
  </si>
  <si>
    <t>KAMPFER GN VOL 01 (OF 4) (MR) (C: 0-1-1) *Special Discount*</t>
  </si>
  <si>
    <t>MAR111257</t>
  </si>
  <si>
    <t>SACRED BLACKSMITH GN VOL 01 (OF 4) (MR) (C: 0-1-1) *Special Discount*</t>
  </si>
  <si>
    <t>MAR111258</t>
  </si>
  <si>
    <t>SAKURAS FINEST GN VOL 01 SAKURA ICHIBAN (MR) (C: 0-1-1) *Special Discount*</t>
  </si>
  <si>
    <t>MAR111259</t>
  </si>
  <si>
    <t>MAID SAMA GN VOL 09 (OF 10) (C: 0-1-1)</t>
  </si>
  <si>
    <t>MAR111260</t>
  </si>
  <si>
    <t>GAKUEN ALICE GN VOL 17 (OF 21) (C: 0-1-1)</t>
  </si>
  <si>
    <t>MAR111261</t>
  </si>
  <si>
    <t>PAVANE FOR DEAD GIRL GN VOL 02 (OF 5) (MR) (C: 0-1-1)</t>
  </si>
  <si>
    <t>MAR111262</t>
  </si>
  <si>
    <t>CLEAN FREAK FULLY EQUIPPED GN VOL 02 (OF 2) (C: 0-1-1)</t>
  </si>
  <si>
    <t>MAR111263</t>
  </si>
  <si>
    <t>BUTTERFLY GN VOL 02 (OF 5) (C: 0-1-1)</t>
  </si>
  <si>
    <t>MAR111264</t>
  </si>
  <si>
    <t>DEMON SACRED GN VOL 05 (OF 11) (C: 0-1-1)</t>
  </si>
  <si>
    <t>MAR111265</t>
  </si>
  <si>
    <t>RED HOT CHILI SAMURAI GN VOL 05 (OF 5) (MR) (C: 0-1-1)</t>
  </si>
  <si>
    <t>MAR111266</t>
  </si>
  <si>
    <t>SKYBLUE SHORE SORAIRO KAIGAN GN VOL 03 (OF 6) (MR) (C: 0-1-1</t>
  </si>
  <si>
    <t>MAR111267</t>
  </si>
  <si>
    <t>LIVES GN VOL 02 (OF 2) (MR) (C: 0-1-1)</t>
  </si>
  <si>
    <t>MAR111268</t>
  </si>
  <si>
    <t>LOVE PISTOLS GN VOL 06 (OF 6) (A) (C: 1-1-1)</t>
  </si>
  <si>
    <t>MAR111269</t>
  </si>
  <si>
    <t>CHESTER 5000 GN (A) (C: 1-0-3)</t>
  </si>
  <si>
    <t>MAR111270</t>
  </si>
  <si>
    <t>GINGERBREAD GIRL HC</t>
  </si>
  <si>
    <t>MAR111271</t>
  </si>
  <si>
    <t>HOMELAND DIRECTIVE GN (MR) *Special Discount*</t>
  </si>
  <si>
    <t>MAR111271A</t>
  </si>
  <si>
    <t>HOMELAND DIRECTIVE GN (MR) *Special Discount* Signed!</t>
  </si>
  <si>
    <t>MAR111272</t>
  </si>
  <si>
    <t>AX TP VOL 01 COLLECTION OF ALTERNATIVE MANGA (FEB098162) (A)</t>
  </si>
  <si>
    <t>MAR111273</t>
  </si>
  <si>
    <t>LOST GIRLS HC (NEW PTG) (FEB094466) (A) (C: 1-0-0)</t>
  </si>
  <si>
    <t>MAR111274</t>
  </si>
  <si>
    <t>SURROGATES TP VOL 01 (CURR PTG) (MAY063435)</t>
  </si>
  <si>
    <t>MAR111275</t>
  </si>
  <si>
    <t>SURROGATES TP VOL 02 FLESH &amp; BONE (FEB098170)</t>
  </si>
  <si>
    <t>MAR111276</t>
  </si>
  <si>
    <t>BREAKNECK #2 (OF 3) (MR)</t>
  </si>
  <si>
    <t>MAR111277</t>
  </si>
  <si>
    <t>JESUS HATE ZOMBIES JURASSIC KINDA LIFE GN VOL 01 (MR) *Special Discount*</t>
  </si>
  <si>
    <t>MAR111278</t>
  </si>
  <si>
    <t>MASSIVE AWESOME #4</t>
  </si>
  <si>
    <t>MAR111279</t>
  </si>
  <si>
    <t>MEGA MAN GIGAMIX TP VOL 01 (C: 0-1-2) *Special Discount*</t>
  </si>
  <si>
    <t>MAR111280</t>
  </si>
  <si>
    <t>MEGA MAN MEGAMIX GN VOL 01 (OF 3) (NOV090931)</t>
  </si>
  <si>
    <t>MAR111281</t>
  </si>
  <si>
    <t>MEGA MAN MEGAMIX GN VOL 02 (OF 3) (FEB101103)</t>
  </si>
  <si>
    <t>MAR111282</t>
  </si>
  <si>
    <t>MEGA MAN MEGAMIX VOL 03 (OF 3) (O/A)</t>
  </si>
  <si>
    <t>MAR111283</t>
  </si>
  <si>
    <t>MEGA MAN ZX GN VOL 01 (OF 2) (JAN101125)</t>
  </si>
  <si>
    <t>MAR111284</t>
  </si>
  <si>
    <t>MEGA MAN ZX GN VOL 02 (OF 2) (APR101106)</t>
  </si>
  <si>
    <t>MAR111285</t>
  </si>
  <si>
    <t>LEGENDARY VISIONS SC (C: 0-1-2)</t>
  </si>
  <si>
    <t>MAR111286</t>
  </si>
  <si>
    <t>AR TONELICO VISUAL BOOK SC (C: 0-1-2)</t>
  </si>
  <si>
    <t>MAR111287</t>
  </si>
  <si>
    <t>MARVEL COMICS IN THE 1970S SC (C: 0-1-1)</t>
  </si>
  <si>
    <t>MAR111288</t>
  </si>
  <si>
    <t>MARVEL COMICS IN THE 1960S SC (MAY091042)</t>
  </si>
  <si>
    <t>MAR111289</t>
  </si>
  <si>
    <t>JOHN ROMITA AND ALL THAT JAZZ SC (O/A)</t>
  </si>
  <si>
    <t>MAR111290</t>
  </si>
  <si>
    <t>JOHN ROMITA AND ALL THAT JAZZ HC (O/A)</t>
  </si>
  <si>
    <t>MAR111291</t>
  </si>
  <si>
    <t>VANGUARD FRAZETTA CLASSICS DLX HC VOL 01 JOHNNY COMET (C: 0- *Special Discount*</t>
  </si>
  <si>
    <t>MAR111292</t>
  </si>
  <si>
    <t>VANGUARD FRAZETTA CLASSICS SC VOL 02 WHITE INDIAN (C: 0-1-2)</t>
  </si>
  <si>
    <t>MAR111293</t>
  </si>
  <si>
    <t>ART OF NEAL ADAMS HC PX DLX SGN SLIPCASED ED (MAY101154)</t>
  </si>
  <si>
    <t>MAR111294</t>
  </si>
  <si>
    <t>OURAN HIGH SCHOOL HOST CLUB VOL 16 (C: 1-0-1)</t>
  </si>
  <si>
    <t>MAR111295</t>
  </si>
  <si>
    <t>VAMPIRE KNIGHT VOL 12 (C: 1-0-1)</t>
  </si>
  <si>
    <t>MAR111296</t>
  </si>
  <si>
    <t>GRAND GUIGNOL ORCHESTRA TP VOL 03 (C: 1-0-1)</t>
  </si>
  <si>
    <t>MAR111297</t>
  </si>
  <si>
    <t>KAMISAMA KISS TP VOL 03 (C: 1-0-1)</t>
  </si>
  <si>
    <t>MAR111298</t>
  </si>
  <si>
    <t>SAKURA HIME LEGEND OF PRINCESS SAKURA VOL 02 (C: 1-0-1)</t>
  </si>
  <si>
    <t>MAR111299</t>
  </si>
  <si>
    <t>NARUTO TP VOL 51 (C: 1-0-2)</t>
  </si>
  <si>
    <t>MAR111300</t>
  </si>
  <si>
    <t>NARUTO 3-IN-1 ED VOL 01 (NOTE PRICE) (C: 1-0-1) *Special Discount*</t>
  </si>
  <si>
    <t>MAR111301</t>
  </si>
  <si>
    <t>BLEACH 3-IN-1 ED VOL 01 (C: 1-0-1) *Special Discount*</t>
  </si>
  <si>
    <t>MAR111302</t>
  </si>
  <si>
    <t>BAKUMAN TP VOL 05 (C: 1-0-1)</t>
  </si>
  <si>
    <t>MAR111303</t>
  </si>
  <si>
    <t>ULTIMO GN VOL 05 (C: 1-0-1)</t>
  </si>
  <si>
    <t>MAR111304</t>
  </si>
  <si>
    <t>SHONEN JUMP JULY 2011 (C: 1-1-1)</t>
  </si>
  <si>
    <t>MAR111305</t>
  </si>
  <si>
    <t>FULLMETAL ALCHEMIST VOL 25 (C: 1-0-1)</t>
  </si>
  <si>
    <t>MAR111306</t>
  </si>
  <si>
    <t>FULLMETAL ALCHEMIST 3-IN-1 ED VOL 01 (C: 1-0-1) *Special Discount*</t>
  </si>
  <si>
    <t>MAR111307</t>
  </si>
  <si>
    <t>POKEMON ADVENTURES TP VOL 13 (C: 1-0-1)</t>
  </si>
  <si>
    <t>MAR111308</t>
  </si>
  <si>
    <t>POKEMON ADVENTURES PLATINUM VOL 02 (C: 1-0-1)</t>
  </si>
  <si>
    <t>MAR111309</t>
  </si>
  <si>
    <t>TENJO TENGE VOL 01 (MR) (C: 1-0-1) *Special Discount*</t>
  </si>
  <si>
    <t>MAR111310</t>
  </si>
  <si>
    <t>DETROIT METAL CITY GN VOL 09 (MR) (C: 1-0-1)</t>
  </si>
  <si>
    <t>MAR111311</t>
  </si>
  <si>
    <t>KEKKAISHI 3-IN-1 ED VOL 01 (NOTE PRICE) (C: 1-0-1) *Special Discount*</t>
  </si>
  <si>
    <t>MAR111312</t>
  </si>
  <si>
    <t>AFTERSCHOOL CHARISMA TP VOL 03 (C: 1-0-1)</t>
  </si>
  <si>
    <t>MAR111313</t>
  </si>
  <si>
    <t>ARATA THE LEGEND TP VOL 06 (C: 1-0-1)</t>
  </si>
  <si>
    <t>MAR111314</t>
  </si>
  <si>
    <t>BLEACH TP VOL 35 (C: 1-0-1)</t>
  </si>
  <si>
    <t>MAR111315</t>
  </si>
  <si>
    <t>BLUE EXORCIST VOL 02 (C: 1-0-1)</t>
  </si>
  <si>
    <t>MAR111316</t>
  </si>
  <si>
    <t>BUTTERFLIES FLOWERS GN VOL 07 (MR) (C: 1-0-1)</t>
  </si>
  <si>
    <t>MAR111317</t>
  </si>
  <si>
    <t>CLAYMORE VOL 18 (C: 1-0-1)</t>
  </si>
  <si>
    <t>MAR111318</t>
  </si>
  <si>
    <t>DOROHEDORO VOL 04 (C: 1-0-1)</t>
  </si>
  <si>
    <t>MAR111319</t>
  </si>
  <si>
    <t>HOSHIN ENGI TP VOL 23 (C: 1-0-1)</t>
  </si>
  <si>
    <t>MAR111320</t>
  </si>
  <si>
    <t>KEKKAISHI GN VOL 26 (C: 1-0-1)</t>
  </si>
  <si>
    <t>MAR111321</t>
  </si>
  <si>
    <t>LIBRARY WARS LOVE &amp; WAR VOL 05 (C: 1-0-1)</t>
  </si>
  <si>
    <t>MAR111322</t>
  </si>
  <si>
    <t>NAOKI URASAWA 20TH CENTURY BOYS GN VOL 15 (NOTE PRICE) (C: 1</t>
  </si>
  <si>
    <t>MAR111323</t>
  </si>
  <si>
    <t>NATSUMES BOOK OF FRIENDS TP VOL 07 (C: 1-0-1)</t>
  </si>
  <si>
    <t>MAR111324</t>
  </si>
  <si>
    <t>NURA RISE O/T YOKAI CLAN GN VOL 03 (C: 1-0-1)</t>
  </si>
  <si>
    <t>MAR111325</t>
  </si>
  <si>
    <t>ONE PIECE TP VOL 57 (C: 1-0-1)</t>
  </si>
  <si>
    <t>MAR111326</t>
  </si>
  <si>
    <t>RASETSU VOL 09 (C: 1-0-1)</t>
  </si>
  <si>
    <t>MAR111327</t>
  </si>
  <si>
    <t>SEIHO BOYS HIGH SCHOOL TP VOL 06 (C: 1-0-1)</t>
  </si>
  <si>
    <t>MAR111328</t>
  </si>
  <si>
    <t>SLAM DUNK GN VOL 16 (C: 1-0-1)</t>
  </si>
  <si>
    <t>MAR111329</t>
  </si>
  <si>
    <t>TORIKO GN VOL 05 (C: 1-0-1)</t>
  </si>
  <si>
    <t>MAR111330</t>
  </si>
  <si>
    <t>TEZUKAS BLACK JACK TP VOL 16 (C: 0-1-2)</t>
  </si>
  <si>
    <t>MAR111331</t>
  </si>
  <si>
    <t>LIFE WITH MISTER DANGEROUS GN (RES) (C: 0-1-2)</t>
  </si>
  <si>
    <t>MAR111332</t>
  </si>
  <si>
    <t>MTG PATH OF THE PLANESWALKER GN VOL 02 (C: 0-1-2)</t>
  </si>
  <si>
    <t>MAR111333</t>
  </si>
  <si>
    <t>FORGET SORROW AN ANCESTRAL TALE SC (C: 0-1-2)</t>
  </si>
  <si>
    <t>MAR111334</t>
  </si>
  <si>
    <t>INFLUENCING MACHINE HC (C: 0-1-1)</t>
  </si>
  <si>
    <t>MAR111335</t>
  </si>
  <si>
    <t>BRIDES STORY HC GN BOOK 01 (MR) (C: 0-1-2) *Special Discount*</t>
  </si>
  <si>
    <t>MAR111336</t>
  </si>
  <si>
    <t>HIGURASHI WHEN THEY CRY OMNIBUS ED GN DEMON EXPOSING ARC (MR</t>
  </si>
  <si>
    <t>MAR111337</t>
  </si>
  <si>
    <t>MELANCHOLY OF SUZMIYA HARUHI CHAN GN VOL 02 (C: 1-1-2)</t>
  </si>
  <si>
    <t>MAR111338</t>
  </si>
  <si>
    <t>MY GIRLFRIENDS A GEEK GN VOL 03 (C: 0-1-2)</t>
  </si>
  <si>
    <t>MAR111339</t>
  </si>
  <si>
    <t>RAIDERS GN VOL 06 (C: 0-1-2)</t>
  </si>
  <si>
    <t>MAR111340</t>
  </si>
  <si>
    <t>SPICE AND WOLF GN VOL 04 (MR) (C: 0-1-2)</t>
  </si>
  <si>
    <t>MAR111341</t>
  </si>
  <si>
    <t>SUMOMOMO MOMOMO TP VOL 08 (C: 0-1-2)</t>
  </si>
  <si>
    <t>MAR111342</t>
  </si>
  <si>
    <t>SUNSHINE SKETCH TP VOL 05 (C: 0-1-2)</t>
  </si>
  <si>
    <t>MAR111343</t>
  </si>
  <si>
    <t>BEAUTY AND SQUAT BEARS HC (C: 0-1-2)</t>
  </si>
  <si>
    <t>MAR111344</t>
  </si>
  <si>
    <t>DANIEL X MANGA GN VOL 01 (AUG101221)</t>
  </si>
  <si>
    <t>MAR111345</t>
  </si>
  <si>
    <t>MAXIMUM RIDE TP VOL 01 NEW PTG (APR108155)</t>
  </si>
  <si>
    <t>MAR111346</t>
  </si>
  <si>
    <t>MAXIMUM RIDE TP VOL 02 NEW PTG (JUL108013)</t>
  </si>
  <si>
    <t>MAR111347</t>
  </si>
  <si>
    <t>MAXIMUM RIDE TP VOL 03 (JUN101218)</t>
  </si>
  <si>
    <t>MAR111348</t>
  </si>
  <si>
    <t>CLIQUE MANGA GN VOL 01 (MAY101195)</t>
  </si>
  <si>
    <t>MAR111349</t>
  </si>
  <si>
    <t>GOSSIP GIRL MANGA GN VOL 01 FOR YOUR EYES ONLY (JUN101214)</t>
  </si>
  <si>
    <t>MAR111350</t>
  </si>
  <si>
    <t>SOUL EATER TP VOL 01 NEW PTG (SEP108189)</t>
  </si>
  <si>
    <t>MAR111351</t>
  </si>
  <si>
    <t>TWILIGHT MANGA GN VOL 01 (OF 2) (DEC098276)</t>
  </si>
  <si>
    <t>MAR111352</t>
  </si>
  <si>
    <t>GFT DREAM EATER CROSSOVER (PT 1) #1 A CVR BASALDUA *Special Discount*</t>
  </si>
  <si>
    <t>MAR111353</t>
  </si>
  <si>
    <t>GFT DREAM EATER CROSSOVER (PT 1) #1 B CVR SUYDAM *Special Discount*</t>
  </si>
  <si>
    <t>MAR111354</t>
  </si>
  <si>
    <t>GFT DREAM EATER CROSSOVER (PT 1) #1 C CVR CHEN &amp; EMBURY *Special Discount*</t>
  </si>
  <si>
    <t>MAR111356</t>
  </si>
  <si>
    <t>PIPER GFT DREAM EATER ONE SHOT (PT 2) A CVR MEDINA (MR)</t>
  </si>
  <si>
    <t>MAR111357</t>
  </si>
  <si>
    <t>PIPER GFT DREAM EATER ONE SHOT (PT 2) B CVR RICH BONK (MR)</t>
  </si>
  <si>
    <t>MAR111358</t>
  </si>
  <si>
    <t>GFT WONDERLAND ANNUAL 2011 A CVR CHEN</t>
  </si>
  <si>
    <t>MAR111359</t>
  </si>
  <si>
    <t>GFT WONDERLAND ANNUAL 2011 B CVR DEBALFO</t>
  </si>
  <si>
    <t>MAR111360</t>
  </si>
  <si>
    <t>TALES FROM NEVERLAND #2 (OF 3) A CVR SEELEY (MR)</t>
  </si>
  <si>
    <t>MAR111361</t>
  </si>
  <si>
    <t>TALES FROM NEVERLAND #2 (OF 3) B CVR RUFFINO</t>
  </si>
  <si>
    <t>MAR111362</t>
  </si>
  <si>
    <t>GFT MYTHS &amp; LEGENDS #5 A CVR RHANDOLPH (MR)</t>
  </si>
  <si>
    <t>MAR111363</t>
  </si>
  <si>
    <t>GFT MYTHS &amp; LEGENDS #5 B CVR SEELEY (MR)</t>
  </si>
  <si>
    <t>MAR111364</t>
  </si>
  <si>
    <t>CHARMED #12 A CVR SEIDMAN (MR)</t>
  </si>
  <si>
    <t>MAR111365</t>
  </si>
  <si>
    <t>CHARMED #12 B CVR PHOTO (MR)</t>
  </si>
  <si>
    <t>MAR111366</t>
  </si>
  <si>
    <t>BRIMSTONE #1 A CVR TEMPLESMITH (MR) *Special Discount*</t>
  </si>
  <si>
    <t>MAR111367</t>
  </si>
  <si>
    <t>BRIMSTONE #1 B CVR HORN (MR) *Special Discount*</t>
  </si>
  <si>
    <t>MAR111368</t>
  </si>
  <si>
    <t>GRIMM FAIRY TALES #60 A CVR QUALANO (MR)</t>
  </si>
  <si>
    <t>MAR111369</t>
  </si>
  <si>
    <t>GRIMM FAIRY TALES #60 B CVR CUMMINGS</t>
  </si>
  <si>
    <t>MAR111370</t>
  </si>
  <si>
    <t>MONSTER HUNTERS SURVIVAL GUIDE TP (MR) (C: 0-1-1)</t>
  </si>
  <si>
    <t>MAR111371</t>
  </si>
  <si>
    <t>GRIMM FAIRY TALES TP VOL 07 (O/A)</t>
  </si>
  <si>
    <t>MAR111372</t>
  </si>
  <si>
    <t>GRIMM FAIRY TALES TP VOL 08 (MAY101211)</t>
  </si>
  <si>
    <t>MAR111373</t>
  </si>
  <si>
    <t>CHARMED TP VOL 01 (O/A)</t>
  </si>
  <si>
    <t>MAR111374</t>
  </si>
  <si>
    <t>GFT INFERNO TP (OCT101199)</t>
  </si>
  <si>
    <t>MAR111375</t>
  </si>
  <si>
    <t>SILVER DRAGON TALES OF ADVENTURE REAL PIRATES GN (C: 0-1-1)</t>
  </si>
  <si>
    <t>MAW Publishing</t>
  </si>
  <si>
    <t>MAR119001</t>
  </si>
  <si>
    <t>MAR119002</t>
  </si>
  <si>
    <t>SOULED #1 FREE SKETCH CARD *Special Discount*</t>
  </si>
  <si>
    <t>MAR119003</t>
  </si>
  <si>
    <t>JERKS IN SPACE ART *SEE DCBS NOTES FOR SPECIALLY INCLUDED ITEM*</t>
  </si>
  <si>
    <t>MAR110013</t>
  </si>
  <si>
    <t>STAR WARS JEDI DARK SIDE #1 ASRAR CVR (C: 1-0-0) *Special Discount*</t>
  </si>
  <si>
    <t>MAR110014</t>
  </si>
  <si>
    <t>STAR WARS JEDI DARK SIDE #1 25TH ANNIV ROUX CVR (Net) (</t>
  </si>
  <si>
    <t>MAR110015</t>
  </si>
  <si>
    <t>STAR WARS LEGACY WAR #6 (OF 6) (C: 1-0-0)</t>
  </si>
  <si>
    <t>MAR110016</t>
  </si>
  <si>
    <t>STAR WARS DARTH VADER &amp; LOST COMMAND #5 (OF 5) (C: 1-0-0)</t>
  </si>
  <si>
    <t>MAR110017</t>
  </si>
  <si>
    <t>STAR WARS CLONE WARS STARCRUSHER TRAP (C: 1-1-2)</t>
  </si>
  <si>
    <t>MAR110018</t>
  </si>
  <si>
    <t>DOCTOR SOLAR MAN OF ATOM #8</t>
  </si>
  <si>
    <t>MAR110019</t>
  </si>
  <si>
    <t>TUROK SON OF STONE #6</t>
  </si>
  <si>
    <t>MAR110020</t>
  </si>
  <si>
    <t>CONAN ROAD OF KINGS #6 (OF 6)</t>
  </si>
  <si>
    <t>MAR110021</t>
  </si>
  <si>
    <t>KING CONAN SCARLET CITADEL #4</t>
  </si>
  <si>
    <t>MAR110022</t>
  </si>
  <si>
    <t>KULL TP VOL 02 HATE WITCH (C: 0-1-2)</t>
  </si>
  <si>
    <t>MAR110023</t>
  </si>
  <si>
    <t>ROBERT E HOWARDS SAVAGE SWORD #2</t>
  </si>
  <si>
    <t>MAR110024</t>
  </si>
  <si>
    <t>SOLOMON KANE RED SHADOWS #2 (OF 4) GUY DAVIS CVR</t>
  </si>
  <si>
    <t>MAR110025</t>
  </si>
  <si>
    <t>SOLOMON KANE RED SHADOWS #2 (OF 4) GREGORY MANCHESS CVR</t>
  </si>
  <si>
    <t>MAR110026</t>
  </si>
  <si>
    <t>AXE COP BAD GUY EARTH #3 (OF 3)</t>
  </si>
  <si>
    <t>MAR110027</t>
  </si>
  <si>
    <t>USAGI YOJIMBO TP VOL 25 FOX HUNT (C: 0-1-2)</t>
  </si>
  <si>
    <t>MAR110028</t>
  </si>
  <si>
    <t>USAGI YOJIMBO LTD HC VOL 25 FOX HUNT (C: 0-1-2)</t>
  </si>
  <si>
    <t>MAR110029</t>
  </si>
  <si>
    <t>AVATAR LAST AIRBENDER TP VOL 01 LOST ADVENTURES (C: 0-1-2) *Special Discount*</t>
  </si>
  <si>
    <t>MAR110030</t>
  </si>
  <si>
    <t>AVATAR LAST AIRBENDER ART ANIMATED SERIES HC (FEB100039)</t>
  </si>
  <si>
    <t>MAR110031</t>
  </si>
  <si>
    <t>JANET EVANOVICH TROUBLEMAKER TP (C: 0-1-2)</t>
  </si>
  <si>
    <t>MAR110032</t>
  </si>
  <si>
    <t>STRANGE CASE OF MR HYDE #2 (OF 4)</t>
  </si>
  <si>
    <t>MAR110033</t>
  </si>
  <si>
    <t>HELLBOY BEING HUMAN ONE SHOT *Special Discount*</t>
  </si>
  <si>
    <t>MAR110034</t>
  </si>
  <si>
    <t>HELLBOY LIBRARY ED HC VOL 04 CROOKED MAN (C: 0-1-2)</t>
  </si>
  <si>
    <t>MAR110035</t>
  </si>
  <si>
    <t>BPRD DEAD REMEMBERED #2 (OF 3)</t>
  </si>
  <si>
    <t>MAR110036</t>
  </si>
  <si>
    <t>WITCHFINDER LOST &amp; GONE FOREVER #4 (OF 5)</t>
  </si>
  <si>
    <t>MAR110037</t>
  </si>
  <si>
    <t>ANGEL OMNIBUS (DH ED) TP VOL 01 (C: 0-1-2)</t>
  </si>
  <si>
    <t>MAR110038</t>
  </si>
  <si>
    <t>CREEPY COMICS TP VOL 01 (C: 0-1-2)</t>
  </si>
  <si>
    <t>MAR110039</t>
  </si>
  <si>
    <t>CREEPY ARCHIVES HC VOL 10 (C: 0-1-2)</t>
  </si>
  <si>
    <t>MAR110040</t>
  </si>
  <si>
    <t>DAMNED HIGHWAY FEAR &amp; LOATHING IN ARKHAM (C: 0-1-2)</t>
  </si>
  <si>
    <t>MAR110041</t>
  </si>
  <si>
    <t>SCARY GODMOTHER COMIC BOOK STORIES TP (C: 0-1-2)</t>
  </si>
  <si>
    <t>MAR110042</t>
  </si>
  <si>
    <t>DETHKLOK HC (C: 0-1-2)</t>
  </si>
  <si>
    <t>MAR110043</t>
  </si>
  <si>
    <t>JIM SILKE NUDE JOB OF FIGURE DRAWING HC (MR) (C: 0-1-2)</t>
  </si>
  <si>
    <t>MAR110044</t>
  </si>
  <si>
    <t>ART OF DOUG SNEYD HC (MR) (C: 0-1-2)</t>
  </si>
  <si>
    <t>MAR110045</t>
  </si>
  <si>
    <t>ART OF DOUG SNEYD LTD HC (MR) (C: 0-1-2)</t>
  </si>
  <si>
    <t>MAR110046</t>
  </si>
  <si>
    <t>300 ART OF MAKING 300 HC (SEP060021)</t>
  </si>
  <si>
    <t>MAR110047</t>
  </si>
  <si>
    <t>ART OF BLADE THE IMMORTAL HC (FEB100064)</t>
  </si>
  <si>
    <t>MAR110048</t>
  </si>
  <si>
    <t>ART OF BONE HC (FEB070077)</t>
  </si>
  <si>
    <t>MAR110049</t>
  </si>
  <si>
    <t>ART OF EMILY THE STRANGE HC (JUN090043)</t>
  </si>
  <si>
    <t>MAR110050</t>
  </si>
  <si>
    <t>ART OF TONY MILLIONAIRE HC (APR090022)</t>
  </si>
  <si>
    <t>MAR110051</t>
  </si>
  <si>
    <t>THE ART OF USAGI YOJIMBO TP (NOV050032)</t>
  </si>
  <si>
    <t>MAR110052</t>
  </si>
  <si>
    <t>DONT HOLD BREATH NOTHING NEW FROM BRIAN EWING HC (NOV090037)</t>
  </si>
  <si>
    <t>MAR110053</t>
  </si>
  <si>
    <t>FUTURA ART OF R BLACK HC (APR070038)</t>
  </si>
  <si>
    <t>MAR110054</t>
  </si>
  <si>
    <t>GRENDEL ART OF MATT WAGNERS GRENDEL HC (APR070023)</t>
  </si>
  <si>
    <t>MAR110055</t>
  </si>
  <si>
    <t>HELLBOY MIKE MIGNOLA ART OF SC (DEC030029)</t>
  </si>
  <si>
    <t>MAR110056</t>
  </si>
  <si>
    <t>KICKASS KUTIES ART OF LISA PETRUCCI HC (OCT080021)</t>
  </si>
  <si>
    <t>MAR110057</t>
  </si>
  <si>
    <t>LONELY HEART ART OF TARA MCPHERSON HC NEW PTG (AUG098003)</t>
  </si>
  <si>
    <t>MAR110058</t>
  </si>
  <si>
    <t>LOST CONSTELLATIONS THE ART OF TARA MCPHERSON (O/A)</t>
  </si>
  <si>
    <t>MAR110059</t>
  </si>
  <si>
    <t>ODDLY COMPELLING ART OF DENIS KITCHEN HC (FEB100040)</t>
  </si>
  <si>
    <t>MAR110060</t>
  </si>
  <si>
    <t>PLASTICLAND HC (MAY060028)</t>
  </si>
  <si>
    <t>MAR110061</t>
  </si>
  <si>
    <t>ROBOTS &amp; DONUTS TP (MAR070069)</t>
  </si>
  <si>
    <t>MAR110062</t>
  </si>
  <si>
    <t>VICIOUS INTENT HC (MAY070042) (MR)</t>
  </si>
  <si>
    <t>MAR110063</t>
  </si>
  <si>
    <t>YOSHITAKA AMANO COLL ART OF VAMPIRE HUNTER D SLIPCASED (JUN0</t>
  </si>
  <si>
    <t>MAR110064</t>
  </si>
  <si>
    <t>BLACKJACKED &amp; PISTOL WHIPPED CRIME DOES NOT PAY PRIMER (C: 0</t>
  </si>
  <si>
    <t>MAR110065</t>
  </si>
  <si>
    <t>MAGIC KNIGHT RAYEARTH DH OMNIBUS ED VOL 01 (RES) (C: 0-1-2) *Special Discount*</t>
  </si>
  <si>
    <t>MAR110066</t>
  </si>
  <si>
    <t>CARDCAPTOR SAKURA DARK HORSE OMNIBUS ED VOL 02 (RES) (C: 0-1</t>
  </si>
  <si>
    <t>MAR110067</t>
  </si>
  <si>
    <t>BERSERK TP VOL 01 BLACK SWORDSMAN NEW PTG (AUG108203) (MR)</t>
  </si>
  <si>
    <t>MAR110068</t>
  </si>
  <si>
    <t>BERSERK TP VOL 02 NEW PTG (SEP098115) (MR) (C: 1-0-0)</t>
  </si>
  <si>
    <t>MAR110069</t>
  </si>
  <si>
    <t>BERSERK TP VOL 03 NEW PTG (O/A) (SEP098116) (MR) (C: 1-0-0)</t>
  </si>
  <si>
    <t>MAR110070</t>
  </si>
  <si>
    <t>BERSERK TP VOL 04 NEW PTG (MAR108102) (MR) (C: 1-0-0)</t>
  </si>
  <si>
    <t>MAR110071</t>
  </si>
  <si>
    <t>BERSERK TP VOL 05 NEW PTG (AUG108204) (MR)</t>
  </si>
  <si>
    <t>MAR110072</t>
  </si>
  <si>
    <t>BERSERK TP VOL 06 NEW PTG (SEP098023) (MR) (C: 1-0-0)</t>
  </si>
  <si>
    <t>MAR110073</t>
  </si>
  <si>
    <t>BERSERK TP VOL 07 NEW PTG (JUL108097) (MR) (C: 1-0-0)</t>
  </si>
  <si>
    <t>MAR110074</t>
  </si>
  <si>
    <t>BERSERK TP VOL 08 (APR050036) (MR) (C: 1-0-0)</t>
  </si>
  <si>
    <t>MAR110075</t>
  </si>
  <si>
    <t>BERSERK TP VOL 10 NEW PTG (AUG108205) (MR)</t>
  </si>
  <si>
    <t>MAR110076</t>
  </si>
  <si>
    <t>BERSERK TP VOL 11 NEW PTG (OCT108141) (MR)</t>
  </si>
  <si>
    <t>MAR110077</t>
  </si>
  <si>
    <t>BERSERK TP VOL 13 NEW PTG (APR108172) (MR) (C: 1-0-0)</t>
  </si>
  <si>
    <t>MAR110078</t>
  </si>
  <si>
    <t>BERSERK TP VOL 14 (JUL060042) (MR) (C: 1-0-0)</t>
  </si>
  <si>
    <t>MAR110079</t>
  </si>
  <si>
    <t>BERSERK TP VOL 15 NEW PTG (SEP098024) (MR) (C: 1-0-0)</t>
  </si>
  <si>
    <t>MAR110080</t>
  </si>
  <si>
    <t>BERSERK TP VOL 17 (JAN070084) (MR) (C: 1-0-0)</t>
  </si>
  <si>
    <t>MAR110081</t>
  </si>
  <si>
    <t>BERSERK TP VOL 18 (MAR070076) (MR) (C: 1-0-0)</t>
  </si>
  <si>
    <t>MAR110082</t>
  </si>
  <si>
    <t>BERSERK TP VOL 19 (MAY070051) (MR) (C: 1-0-0)</t>
  </si>
  <si>
    <t>MAR110083</t>
  </si>
  <si>
    <t>BERSERK TP VOL 20 (JUL070054) (MR) (C: 1-0-0)</t>
  </si>
  <si>
    <t>MAR110084</t>
  </si>
  <si>
    <t>BERSERK TP VOL 21 (SEP070086) (MR) (C: 1-0-0)</t>
  </si>
  <si>
    <t>MAR110085</t>
  </si>
  <si>
    <t>BERSERK TP VOL 22 (NOV070058) (MR) (C: 1-0-0)</t>
  </si>
  <si>
    <t>MAR110086</t>
  </si>
  <si>
    <t>BERSERK TP VOL 23 (JAN080098) (MR) (C: 1-0-0)</t>
  </si>
  <si>
    <t>MAR110087</t>
  </si>
  <si>
    <t>BERSERK TP VOL 24 (MAR080020) (MR) (C: 1-0-0)</t>
  </si>
  <si>
    <t>MAR110088</t>
  </si>
  <si>
    <t>BERSERK TP VOL 25 (MAY080070) (MR) (C: 1-0-0)</t>
  </si>
  <si>
    <t>MAR110089</t>
  </si>
  <si>
    <t>BERSERK TP VOL 26 (JUL080067) (MR) (C: 1-0-0)</t>
  </si>
  <si>
    <t>MAR110090</t>
  </si>
  <si>
    <t>BERSERK TP VOL 27 (SEP080070) (MR) (C: 1-0-0)</t>
  </si>
  <si>
    <t>MAR110091</t>
  </si>
  <si>
    <t>BERSERK TP VOL 28 (NOV080016) (MR) (C: 1-0-0)</t>
  </si>
  <si>
    <t>MAR110092</t>
  </si>
  <si>
    <t>BERSERK TP VOL 29 (JAN090139) (MR) (C: 1-0-0)</t>
  </si>
  <si>
    <t>MAR110093</t>
  </si>
  <si>
    <t>BERSERK TP VOL 30 (MAR090086) (MR) (C: 1-0-0)</t>
  </si>
  <si>
    <t>MAR110094</t>
  </si>
  <si>
    <t>BERSERK TP VOL 31 (MAY090078) (MR) (C: 1-0-0)</t>
  </si>
  <si>
    <t>MAR110095</t>
  </si>
  <si>
    <t>BERSERK TP VOL 32 (JUL090120) (MR) (C: 1-0-0)</t>
  </si>
  <si>
    <t>MAR110096</t>
  </si>
  <si>
    <t>BERSERK TP VOL 33 (SEP090043) (MR) (C: 1-0-0)</t>
  </si>
  <si>
    <t>MAR110097</t>
  </si>
  <si>
    <t>BERSERK TP VOL 34 (APR100072)</t>
  </si>
  <si>
    <t>MAR110098</t>
  </si>
  <si>
    <t>BLADE OF THE IMMORTAL TP VOL 01 BLOOD OF A THOUSAND NEW PTG</t>
  </si>
  <si>
    <t>MAR110099</t>
  </si>
  <si>
    <t>BLADE OF THE IMMORTAL TP VOL 02 CRY OF THE WORM (STAR09466)</t>
  </si>
  <si>
    <t>MAR110100</t>
  </si>
  <si>
    <t>BLADE OF THE IMMORTAL TP VOL 03 DREAMSONG NEW PTG (MAR108054</t>
  </si>
  <si>
    <t>MAR110101</t>
  </si>
  <si>
    <t>BLADE OF THE IMMORTAL TP VOL 04 ON SILENT WINGS (STAR09943)</t>
  </si>
  <si>
    <t>MAR110102</t>
  </si>
  <si>
    <t>BLADE OF THE IMMORTAL TP VOL 05 ON SILENT WINGS II (STAR1089</t>
  </si>
  <si>
    <t>MAR110103</t>
  </si>
  <si>
    <t>BLADE OF THE IMMORTAL TP VOL 06 DARK SHADOWS (STAR12025) (MR</t>
  </si>
  <si>
    <t>MAR110104</t>
  </si>
  <si>
    <t>BLADE OF THE IMMORTAL TP VOL 07 HEART OF DARKNESS (STAR13139</t>
  </si>
  <si>
    <t>MAR110105</t>
  </si>
  <si>
    <t>BLADE OF THE IMMORTAL TP VOL 08 GATHERING (STAR14147) (MR) (</t>
  </si>
  <si>
    <t>MAR110106</t>
  </si>
  <si>
    <t>BLADE OF THE IMMORTAL TP VOL 09 GATHERING II (STAR14935) (MR</t>
  </si>
  <si>
    <t>MAR110107</t>
  </si>
  <si>
    <t>BLADE OF THE IMMORTAL TP VOL 11 BEASTS NEW PTG (MAR108055) (</t>
  </si>
  <si>
    <t>MAR110108</t>
  </si>
  <si>
    <t>BLADE OF THE IMMORTAL TP VOL 12 AUTUMN FROST (SEP030034) (MR</t>
  </si>
  <si>
    <t>MAR110109</t>
  </si>
  <si>
    <t>BLADE OF THE IMMORTAL TP VOL 13 MIRROR OF THE SOUL (MAY04005</t>
  </si>
  <si>
    <t>MAR110110</t>
  </si>
  <si>
    <t>BLADE OF THE IMMORTAL TP VOL 14 LAST BLOOD NEW PTG (MAR10805</t>
  </si>
  <si>
    <t>MAR110111</t>
  </si>
  <si>
    <t>BLADE OF THE IMMORTAL TP VOL 15 TRICKSTER (NOV050049) (MR) (</t>
  </si>
  <si>
    <t>MAR110112</t>
  </si>
  <si>
    <t>BLADE O/T IMMORTAL SHORTCUT TP VOL 16 (SEP060035) (MR) (C: 1</t>
  </si>
  <si>
    <t>MAR110113</t>
  </si>
  <si>
    <t>BLADE OF THE IMMORTAL TP VOL 17 PERFECTION OF ANATOMY (FEB07</t>
  </si>
  <si>
    <t>MAR110114</t>
  </si>
  <si>
    <t>BLADE OF THE IMMORTAL TP VOL 18 SPARROW NET (OCT070056) (MR)</t>
  </si>
  <si>
    <t>MAR110115</t>
  </si>
  <si>
    <t>BLADE OF THE IMMORTAL TP VOL 19 BADGER HOLE (FEB080064) (MR)</t>
  </si>
  <si>
    <t>MAR110116</t>
  </si>
  <si>
    <t>BLADE OF THE IMMORTAL TP VOL 20 DEMONS LAIR (AUG080078) (MR)</t>
  </si>
  <si>
    <t>MAR110117</t>
  </si>
  <si>
    <t>BLADE OF THE IMMORTAL TP VOL 21 DEMON LAIR II (MAR090087) (M</t>
  </si>
  <si>
    <t>MAR110118</t>
  </si>
  <si>
    <t>BLADE OF THE IMMORTAL TP VOL 22 FOOTSTEPS (SEP090042) (MR) (</t>
  </si>
  <si>
    <t>MAR110119</t>
  </si>
  <si>
    <t>CHOBITS DARK HORSE OMNIBUS ED VOL 01 (SEP090040)</t>
  </si>
  <si>
    <t>MAR110120</t>
  </si>
  <si>
    <t>CHOBITS DARK HORSE OMNIBUS ED VOL 02 (JAN100194)</t>
  </si>
  <si>
    <t>MAR110121</t>
  </si>
  <si>
    <t>CLOVER OMNIBUS TP VOL 01 NEW PTG (MAR108057)</t>
  </si>
  <si>
    <t>MAR110122</t>
  </si>
  <si>
    <t>GANTZ TP VOL 01 NEW PTG (MAR108043) (MR)</t>
  </si>
  <si>
    <t>MAR110123</t>
  </si>
  <si>
    <t>GANTZ TP VOL 02 (MAY080071) (MR)</t>
  </si>
  <si>
    <t>MAR110124</t>
  </si>
  <si>
    <t>GANTZ TP VOL 03 (AUG080080) (MR)</t>
  </si>
  <si>
    <t>MAR110125</t>
  </si>
  <si>
    <t>GANTZ TP VOL 04 (MR)</t>
  </si>
  <si>
    <t>MAR110126</t>
  </si>
  <si>
    <t>GANTZ TP VOL 05 (DEC080071) (MR)</t>
  </si>
  <si>
    <t>MAR110127</t>
  </si>
  <si>
    <t>GANTZ TP VOL 06 (FEB090061) (MR)</t>
  </si>
  <si>
    <t>MAR110128</t>
  </si>
  <si>
    <t>GANTZ TP VOL 07 (APR090062) (MR)</t>
  </si>
  <si>
    <t>MAR110129</t>
  </si>
  <si>
    <t>GANTZ TP VOL 08 (JUN090062) (MR)</t>
  </si>
  <si>
    <t>MAR110130</t>
  </si>
  <si>
    <t>GANTZ TP VOL 09 (SEP090045) (MR)</t>
  </si>
  <si>
    <t>MAR110131</t>
  </si>
  <si>
    <t>GANTZ TP VOL 10 (NOV090064) (MR)</t>
  </si>
  <si>
    <t>MAR110132</t>
  </si>
  <si>
    <t>GANTZ TP VOL 11 (JAN100195) (MR)</t>
  </si>
  <si>
    <t>MAR110133</t>
  </si>
  <si>
    <t>GANTZ TP VOL 12 (MAR100081) (MR)</t>
  </si>
  <si>
    <t>MAR110134</t>
  </si>
  <si>
    <t>GANTZ TP VOL 13 (MAY100061) (MR)</t>
  </si>
  <si>
    <t>MAR110135</t>
  </si>
  <si>
    <t>GANTZ TP VOL 14 (JUL100083) (MR)</t>
  </si>
  <si>
    <t>MAR110136</t>
  </si>
  <si>
    <t>GANTZ TP VOL 15 (SEP100116) (MR)</t>
  </si>
  <si>
    <t>MAR110137</t>
  </si>
  <si>
    <t>HELLSING TP VOL 01 NEW PTG (SEP098121)</t>
  </si>
  <si>
    <t>MAR110138</t>
  </si>
  <si>
    <t>HELLSING TP VOL 02 NEW PTG (JUL108139)</t>
  </si>
  <si>
    <t>MAR110139</t>
  </si>
  <si>
    <t>HELLSING TP VOL 03 NEW PTG (JUL108168)</t>
  </si>
  <si>
    <t>MAR110140</t>
  </si>
  <si>
    <t>HELLSING TP VOL 04 NEW PTG (SEP108181)</t>
  </si>
  <si>
    <t>MAR110141</t>
  </si>
  <si>
    <t>HELLSING TP VOL 05 (AUG040042)</t>
  </si>
  <si>
    <t>MAR110142</t>
  </si>
  <si>
    <t>HELLSING TP VOL 06 NEW PTG (APR108117)</t>
  </si>
  <si>
    <t>MAR110143</t>
  </si>
  <si>
    <t>HELLSING TP VOL 07 NEW PTG (SEP098122)</t>
  </si>
  <si>
    <t>MAR110144</t>
  </si>
  <si>
    <t>HELLSING TP VOL 08 NEW PTG (NOV098019)</t>
  </si>
  <si>
    <t>MAR110145</t>
  </si>
  <si>
    <t>HELLSING TP VOL 09 NEW PTG (SEP098123)</t>
  </si>
  <si>
    <t>MAR110146</t>
  </si>
  <si>
    <t>HELLSING TP VOL 10 (DEC090056)</t>
  </si>
  <si>
    <t>MAR110147</t>
  </si>
  <si>
    <t>NGE SHINJI IKARI RAISING PROJECT TP VOL 01 (FEB090060)</t>
  </si>
  <si>
    <t>MAR110148</t>
  </si>
  <si>
    <t>NGE SHINJI IKARI RAISING PROJECT TP VOL 02 (MAY090082)</t>
  </si>
  <si>
    <t>MAR110149</t>
  </si>
  <si>
    <t>NGE SHINJI IKARI RAISING PROJECT TP VOL 03 (AUG090053)</t>
  </si>
  <si>
    <t>MAR110150</t>
  </si>
  <si>
    <t>NGE SHINJI IKARI RAISING PROJECT TP VOL 04 (NOV090065)</t>
  </si>
  <si>
    <t>MAR110151</t>
  </si>
  <si>
    <t>NGE SHINJI IKARI RAISING PROJECT TP VOL 05 (FEB100086)</t>
  </si>
  <si>
    <t>MAR110152</t>
  </si>
  <si>
    <t>NGE SHINJI IKARI RAISING PROJECT TP VOL 06 (MAY100062)</t>
  </si>
  <si>
    <t>MAR110153</t>
  </si>
  <si>
    <t>NGE SHINJI IKARI RAISING PROJECT TP VOL 07 (AUG100057)</t>
  </si>
  <si>
    <t>MAR110154</t>
  </si>
  <si>
    <t>NGE CAMPUS APOCALYSE TP VOL 01 (APR100074)</t>
  </si>
  <si>
    <t>MAR110155</t>
  </si>
  <si>
    <t>OH MY GODDESS RTL TP VOL 01 (JUL050053) (C: 1-0-0)</t>
  </si>
  <si>
    <t>MAR110156</t>
  </si>
  <si>
    <t>OH MY GODDESS RTL TP VOL 03 (MAR060026) (C: 1-0-0)</t>
  </si>
  <si>
    <t>MAR110157</t>
  </si>
  <si>
    <t>OH MY GODDESS RTL TP VOL 04 (JUN060022) (C: 1-0-0)</t>
  </si>
  <si>
    <t>MAR110158</t>
  </si>
  <si>
    <t>OH MY GODDESS RTL TP VOL 05 (OCT060052) (C: 1-0-0)</t>
  </si>
  <si>
    <t>MAR110159</t>
  </si>
  <si>
    <t>OH MY GODDESS RTL TP VOL 06 (FEB070097) (C: 1-0-0)</t>
  </si>
  <si>
    <t>MAR110160</t>
  </si>
  <si>
    <t>OH MY GODDESS RTL TP VOL 07 (JUN070047) (C: 1-0-0)</t>
  </si>
  <si>
    <t>MAR110161</t>
  </si>
  <si>
    <t>OH MY GODDESS RTL TP VOL 08 (OCT070060) (C: 1-0-0)</t>
  </si>
  <si>
    <t>MAR110162</t>
  </si>
  <si>
    <t>OH MY GODDESS RTL TP VOL 09 (FEB080062) (C: 1-0-0)</t>
  </si>
  <si>
    <t>MAR110163</t>
  </si>
  <si>
    <t>OH MY GODDESS RTL TP VOL 10 (JUN080102) (C: 1-0-0)</t>
  </si>
  <si>
    <t>MAR110164</t>
  </si>
  <si>
    <t>OH MY GODDESS RTL TP VOL 11 (OCT080045)</t>
  </si>
  <si>
    <t>MAR110165</t>
  </si>
  <si>
    <t>OH MY GODDESS RTL TP VOL 12 (FEB090064)</t>
  </si>
  <si>
    <t>MAR110166</t>
  </si>
  <si>
    <t>OH MY GODDESS RTL TP VOL 13 (JUN090064)</t>
  </si>
  <si>
    <t>MAR110167</t>
  </si>
  <si>
    <t>OH MY GODDESS RTL TP VOL 14 (OCT090113)</t>
  </si>
  <si>
    <t>MAR110168</t>
  </si>
  <si>
    <t>OH MY GODDESS RTL TP VOL 16 (JUN100075)</t>
  </si>
  <si>
    <t>MAR110169</t>
  </si>
  <si>
    <t>OH MY GODDESS RTL TP VOL 21 (APR050038) (C: 1-0-0)</t>
  </si>
  <si>
    <t>MAR110170</t>
  </si>
  <si>
    <t>OH MY GODDESS RTL TP VOL 22 (SEP050019) (C: 1-0-0)</t>
  </si>
  <si>
    <t>MAR110171</t>
  </si>
  <si>
    <t>OH MY GODDESS RTL TP VOL 23 (JAN060109) (C: 1-0-0)</t>
  </si>
  <si>
    <t>MAR110172</t>
  </si>
  <si>
    <t>OH MY GODDESS RTL TP VOL 24 (MAY060039) (C: 1-0-0)</t>
  </si>
  <si>
    <t>MAR110173</t>
  </si>
  <si>
    <t>OH MY GODDESS RTL TP VOL 25 (AUG060055) (C: 1-0-0)</t>
  </si>
  <si>
    <t>MAR110174</t>
  </si>
  <si>
    <t>OH MY GODDESS RTL TP VOL 26 (DEC060064) (C: 1-0-0)</t>
  </si>
  <si>
    <t>MAR110175</t>
  </si>
  <si>
    <t>OH MY GODDESS RTL TP VOL 27 (APR070051) (C: 1-0-0)</t>
  </si>
  <si>
    <t>MAR110176</t>
  </si>
  <si>
    <t>OH MY GODDESS RTL TP VOL 28 (AUG070159) (C: 1-0-0)</t>
  </si>
  <si>
    <t>MAR110177</t>
  </si>
  <si>
    <t>OH MY GODDESS RTL TP VOL 29 (DEC070068) (C: 1-0-0)</t>
  </si>
  <si>
    <t>MAR110178</t>
  </si>
  <si>
    <t>OH MY GODDESS RTL TP VOL 30 (APR080110) (C: 1-0-0)</t>
  </si>
  <si>
    <t>MAR110179</t>
  </si>
  <si>
    <t>OH MY GODDESS RTL TP VOL 31 (AUG080081) (C: 1-0-0)</t>
  </si>
  <si>
    <t>MAR110180</t>
  </si>
  <si>
    <t>OH MY GODDESS RTL TP VOL 32 (DEC080072)</t>
  </si>
  <si>
    <t>MAR110181</t>
  </si>
  <si>
    <t>OH MY GODDESS RTL TP VOL 33 (APR090065)</t>
  </si>
  <si>
    <t>MAR110182</t>
  </si>
  <si>
    <t>OH MY GODDESS RTL TP VOL 34 (AUG090055)</t>
  </si>
  <si>
    <t>MAR110183</t>
  </si>
  <si>
    <t>OH MY GODDESS RTL TP VOL 35 (DEC090058)</t>
  </si>
  <si>
    <t>MAR110184</t>
  </si>
  <si>
    <t>OH MY GODDESS RTL TP VOL 36 (APR100073)</t>
  </si>
  <si>
    <t>MAR110185</t>
  </si>
  <si>
    <t>OH MY GODDESS COLORS TP (NOV080013)</t>
  </si>
  <si>
    <t>MAR110186</t>
  </si>
  <si>
    <t>BETTIE PAGE GIRL OF DREAMS DAVE STEVENS MINI STATUE (C: 0-1-</t>
  </si>
  <si>
    <t>MAR110187</t>
  </si>
  <si>
    <t>TOY STORY WOODYS ROUNDUP #4 STINKY PETE (C: 0-1-2)</t>
  </si>
  <si>
    <t>MAR110188</t>
  </si>
  <si>
    <t>DOCTOR SOLAR MAN OF THE ATOM HC VOL 01 (O/A)</t>
  </si>
  <si>
    <t>MAR110189</t>
  </si>
  <si>
    <t>DOCTOR SOLAR MAN OF THE ATOM HC VOL 02 (JAN050054)</t>
  </si>
  <si>
    <t>MAR110190</t>
  </si>
  <si>
    <t>DOCTOR SOLAR MAN OF THE ATOM HC VOL 03 (JUN050036)</t>
  </si>
  <si>
    <t>MAR110191</t>
  </si>
  <si>
    <t>DOCTOR SOLAR MAN OF THE ATOM HC VOL 04 (JUL070016)</t>
  </si>
  <si>
    <t>MAR110192</t>
  </si>
  <si>
    <t>DOCTOR SOLAR ARCHIVES TP VOL 01 (JUN100018)</t>
  </si>
  <si>
    <t>MAR110193</t>
  </si>
  <si>
    <t>MAGNUS ARCHIVES TP VOL 01 (AUG100023)</t>
  </si>
  <si>
    <t>MAR110194</t>
  </si>
  <si>
    <t>MAGNUS ROBOT FIGHTER HC VOL 02 4000 AD (DEC040019)</t>
  </si>
  <si>
    <t>MAR110195</t>
  </si>
  <si>
    <t>MAGNUS ROBOT FIGHTER HC VOL 03 4000 AD (DEC050017)</t>
  </si>
  <si>
    <t>MAR110196</t>
  </si>
  <si>
    <t>MIGHTY SAMSON ARCHIVES HC VOL 01 (APR100048)</t>
  </si>
  <si>
    <t>MAR110197</t>
  </si>
  <si>
    <t>MIGHTY SAMSON ARCHIVES HC VOL 02 (AUG100024)</t>
  </si>
  <si>
    <t>MAR110198</t>
  </si>
  <si>
    <t>OCCULT FILES DOCTOR SPEKTOR ARCHIVES HC VOL 01 (MAY100043)</t>
  </si>
  <si>
    <t>MAR110199</t>
  </si>
  <si>
    <t>TUROK SON OF STONE ARCHIVES HC VOL 01 NEW PTG (SEP108135)</t>
  </si>
  <si>
    <t>MAR110200</t>
  </si>
  <si>
    <t>TUROK SON OF STONE ARCHIVES HC VOL 02 (MAR090083)</t>
  </si>
  <si>
    <t>MAR110201</t>
  </si>
  <si>
    <t>TUROK SON OF STONE ARCHIVES HC VOL 03 (APR090050)</t>
  </si>
  <si>
    <t>MAR110202</t>
  </si>
  <si>
    <t>TUROK SON OF STONE ARCHIVES HC VOL 04 (JUL090075)</t>
  </si>
  <si>
    <t>MAR110203</t>
  </si>
  <si>
    <t>TUROK SON OF STONE ARCHIVES HC VOL 05 (NOV090032)</t>
  </si>
  <si>
    <t>MAR110204</t>
  </si>
  <si>
    <t>TUROK SON OF STONE ARCHIVES HC VOL 06 (MAR100020)</t>
  </si>
  <si>
    <t>MAR110205</t>
  </si>
  <si>
    <t>TUROK SON OF STONE ARCHIVES HC VOL 07 (JUL100034)</t>
  </si>
  <si>
    <t>MAR110206</t>
  </si>
  <si>
    <t>BORIS KARLOFF TALES OF MYSTERY ARCHIVES HC VOL 02 (OCT090018</t>
  </si>
  <si>
    <t>MAR110207</t>
  </si>
  <si>
    <t>BORIS KARLOFF TALES OF MYSTERY ARCHIVES HC VOL 03 (MAY100042</t>
  </si>
  <si>
    <t>MAR110208</t>
  </si>
  <si>
    <t>BORIS KARLOFF TALES OF MYSTERY ARCHIVES HC VOL 04 (AUG100066</t>
  </si>
  <si>
    <t>MAR110209</t>
  </si>
  <si>
    <t>COMP GREEN LAMA FEATURING ART OF RABOY HC VOL 01 (DEC070067)</t>
  </si>
  <si>
    <t>MAR110210</t>
  </si>
  <si>
    <t>COMP GREEN LAMA FEATURING ART OF RABOY HC VOL 02 (JUL080039)</t>
  </si>
  <si>
    <t>MAR110211</t>
  </si>
  <si>
    <t>CREEPY ARCHIVES HC VOL 01 NEW PTG (DEC098042)</t>
  </si>
  <si>
    <t>MAR110212</t>
  </si>
  <si>
    <t>CREEPY ARCHIVES HC VOL 02 (AUG080026)</t>
  </si>
  <si>
    <t>MAR110213</t>
  </si>
  <si>
    <t>CREEPY ARCHIVES HC VOL 04 (FEB090115)</t>
  </si>
  <si>
    <t>MAR110214</t>
  </si>
  <si>
    <t>CREEPY ARCHIVES HC VOL 05 (JUN090055)</t>
  </si>
  <si>
    <t>MAR110215</t>
  </si>
  <si>
    <t>CREEPY ARCHIVES HC VOL 06 (OCT090055)</t>
  </si>
  <si>
    <t>MAR110216</t>
  </si>
  <si>
    <t>CREEPY ARCHIVES HC VOL 07 (FEB100059)</t>
  </si>
  <si>
    <t>MAR110217</t>
  </si>
  <si>
    <t>CREEPY ARCHIVES HC VOL 08 (JUN100045)</t>
  </si>
  <si>
    <t>MAR110218</t>
  </si>
  <si>
    <t>EERIE ARCHIVES HC VOL 01 NEW PTG (DEC098043)</t>
  </si>
  <si>
    <t>MAR110219</t>
  </si>
  <si>
    <t>EERIE ARCHIVES HC VOL 02 (O/A)</t>
  </si>
  <si>
    <t>MAR110220</t>
  </si>
  <si>
    <t>EERIE ARCHIVES HC VOL 03 (AUG090046)</t>
  </si>
  <si>
    <t>MAR110221</t>
  </si>
  <si>
    <t>EERIE ARCHIVES HC VOL 04 (DEC090049)</t>
  </si>
  <si>
    <t>MAR110222</t>
  </si>
  <si>
    <t>EERIE ARCHIVES HC VOL 05 (APR100063)</t>
  </si>
  <si>
    <t>MAR110223</t>
  </si>
  <si>
    <t>FLASH GORDON COMIC BOOK ARCHIVES HC VOL 01 (APR100049)</t>
  </si>
  <si>
    <t>MAR110224</t>
  </si>
  <si>
    <t>FLASH GORDON COMIC BOOK ARCHIVES HC VOL 02 (AUG100064)</t>
  </si>
  <si>
    <t>MAR110225</t>
  </si>
  <si>
    <t>HERBIE ARCHIVES HC VOL 01 (APR080049)</t>
  </si>
  <si>
    <t>MAR110226</t>
  </si>
  <si>
    <t>HERBIE ARCHIVES HC VOL 02 (AUG080040)</t>
  </si>
  <si>
    <t>MAR110227</t>
  </si>
  <si>
    <t>HERBIE ARCHIVES HC VOL 03 (DEC080041)</t>
  </si>
  <si>
    <t>MAR110228</t>
  </si>
  <si>
    <t>MAGICMAN ARCHIVES HC VOL 01 (AUG080041)</t>
  </si>
  <si>
    <t>MAR110229</t>
  </si>
  <si>
    <t>NEMESIS ARCHIVES HC VOL 01 (MAY080049)</t>
  </si>
  <si>
    <t>MAR110230</t>
  </si>
  <si>
    <t>NEXUS ARCHIVES HC VOL 02 (NOV050030)</t>
  </si>
  <si>
    <t>MAR110231</t>
  </si>
  <si>
    <t>NEXUS ARCHIVES HC VOL 03 (FEB060053)</t>
  </si>
  <si>
    <t>MAR110232</t>
  </si>
  <si>
    <t>NEXUS ARCHIVES HC VOL 04 (MAY060024)</t>
  </si>
  <si>
    <t>MAR110233</t>
  </si>
  <si>
    <t>NEXUS ARCHIVES HC VOL 05 (OCT060031)</t>
  </si>
  <si>
    <t>MAR110234</t>
  </si>
  <si>
    <t>NEXUS ARCHIVES HC VOL 06 (APR070022)</t>
  </si>
  <si>
    <t>MAR110235</t>
  </si>
  <si>
    <t>NEXUS ARCHIVES HC VOL 07 (OCT070046)</t>
  </si>
  <si>
    <t>MAR110236</t>
  </si>
  <si>
    <t>NEXUS ARCHIVES HC VOL 08 (SEP080029)</t>
  </si>
  <si>
    <t>MAR110237</t>
  </si>
  <si>
    <t>NEXUS ARCHIVES HC VOL 09 (APR090031)</t>
  </si>
  <si>
    <t>MAR110238</t>
  </si>
  <si>
    <t>NEXUS ARCHIVES HC VOL 10 (AUG090023)</t>
  </si>
  <si>
    <t>MAR110239</t>
  </si>
  <si>
    <t>ROY ROGERS ARCHIVES HC VOL 01 (JAN088637)</t>
  </si>
  <si>
    <t>MAR110240</t>
  </si>
  <si>
    <t>TARZAN THE JESSE MARSH YEARS HC VOL 02 (JAN090093)</t>
  </si>
  <si>
    <t>MAR110241</t>
  </si>
  <si>
    <t>TARZAN THE JESSE MARSH YEARS HC VOL 03 (MAY090069)</t>
  </si>
  <si>
    <t>MAR110242</t>
  </si>
  <si>
    <t>TARZAN THE JESSE MARSH YEARS HC VOL 04 (AUG090033)</t>
  </si>
  <si>
    <t>MAR110243</t>
  </si>
  <si>
    <t>TARZAN THE JESSE MARSH YEARS HC VOL 05 (NOV090036)</t>
  </si>
  <si>
    <t>MAR110244</t>
  </si>
  <si>
    <t>TARZAN THE JESSE MARSH YEARS HC VOL 06 (MAR100041)</t>
  </si>
  <si>
    <t>MAR110245</t>
  </si>
  <si>
    <t>TARZAN THE JESSE MARSH YEARS HC VOL 07 (JUL100038)</t>
  </si>
  <si>
    <t>MAR110246</t>
  </si>
  <si>
    <t>TARZAN THE JOE KUBERT YEARS HC VOL 01 (JUL050042)</t>
  </si>
  <si>
    <t>MAR110247</t>
  </si>
  <si>
    <t>TARZAN THE JOE KUBERT YEARS HC VOL 03 (MAR060044)</t>
  </si>
  <si>
    <t>MAR110248</t>
  </si>
  <si>
    <t>THUNDA KING OF CONGO ARCHIVES HC VOL 01 (MAR100040)</t>
  </si>
  <si>
    <t>MAR110249</t>
  </si>
  <si>
    <t>WILL EISNERS SPIRIT ARCHIVES HC VOL 01 NEW ADV (JAN090089)</t>
  </si>
  <si>
    <t>MAR110250</t>
  </si>
  <si>
    <t>DEXTER COLOR CHANGING MUG (O/A) (C: 1-0-0)</t>
  </si>
  <si>
    <t>MAR110251</t>
  </si>
  <si>
    <t>DEXTER LTD ED BUST (APR100079)</t>
  </si>
  <si>
    <t>MAR110252</t>
  </si>
  <si>
    <t>BETTIE PAGE 11 OZ LEOPARD MUG (O/A)</t>
  </si>
  <si>
    <t>MAR110253</t>
  </si>
  <si>
    <t>DARK HORSE AMANO 11 OZ MUG (FEB090136)</t>
  </si>
  <si>
    <t>MAR110254</t>
  </si>
  <si>
    <t>HELLBOY MUG (O/A)</t>
  </si>
  <si>
    <t>MAR110255</t>
  </si>
  <si>
    <t>TARA MCPHERSON COFFEE MUG (O/A)</t>
  </si>
  <si>
    <t>MAR110256</t>
  </si>
  <si>
    <t>BETTIE PAGE HEAT SENSITIVE MUG (O/A) (NOV080084) (MR)</t>
  </si>
  <si>
    <t>MAR110257</t>
  </si>
  <si>
    <t>BUFFY WILLOW XANDER 11 OZ MUG (APR100082) (C: 1-0-0)</t>
  </si>
  <si>
    <t>MAR110258</t>
  </si>
  <si>
    <t>MAR110259</t>
  </si>
  <si>
    <t>TIM BURTON STAIN BOY 11 OZ HEAT SENSITIVE MUG (O/A) (AUG0800</t>
  </si>
  <si>
    <t>MAR110260</t>
  </si>
  <si>
    <t>GLOOMY BEAR 11 OZ HEAT SENSITIVE MUG (O/A) (C: 1-0-0)</t>
  </si>
  <si>
    <t>MAR110261</t>
  </si>
  <si>
    <t>TIM BURTON TOXIC BOY 11 OZ HEAT SENSITIVE MUG (O/A)</t>
  </si>
  <si>
    <t>MAR110289</t>
  </si>
  <si>
    <t>BATMAN ARKHAM CITY #1 (OF 5)</t>
  </si>
  <si>
    <t>MAR110290</t>
  </si>
  <si>
    <t>BATMAN ARKHAM CITY #1 (OF 5) VAR ED</t>
  </si>
  <si>
    <t>MAR110291</t>
  </si>
  <si>
    <t>BATMAN ARKHAM CITY #2 (OF 5)</t>
  </si>
  <si>
    <t>MAR110292</t>
  </si>
  <si>
    <t>BATMAN GATES OF GOTHAM #1 (OF 6) *Special Discount*</t>
  </si>
  <si>
    <t>MAR110293</t>
  </si>
  <si>
    <t>BATMAN GATES OF GOTHAM #1 (OF 6) VAR ED</t>
  </si>
  <si>
    <t>MAR110294</t>
  </si>
  <si>
    <t>BATMAN INCORPORATED #7</t>
  </si>
  <si>
    <t>MAR110295</t>
  </si>
  <si>
    <t>BATMAN INCORPORATED #7 VAR ED</t>
  </si>
  <si>
    <t>MAR110296</t>
  </si>
  <si>
    <t>BATMAN THE DARK KNIGHT #4 (RES)</t>
  </si>
  <si>
    <t>MAR110297</t>
  </si>
  <si>
    <t>BATMAN THE DARK KNIGHT #4 VAR ED (RES)</t>
  </si>
  <si>
    <t>MAR110298</t>
  </si>
  <si>
    <t>DETECTIVE COMICS #877</t>
  </si>
  <si>
    <t>MAR110299</t>
  </si>
  <si>
    <t>BATMAN #710</t>
  </si>
  <si>
    <t>MAR110300</t>
  </si>
  <si>
    <t>BATMAN AND ROBIN #23 *Special Discount*</t>
  </si>
  <si>
    <t>MAR110301</t>
  </si>
  <si>
    <t>BATMAN AND ROBIN #23 VAR ED</t>
  </si>
  <si>
    <t>MAR110302</t>
  </si>
  <si>
    <t>BATWOMAN #2 (RES)</t>
  </si>
  <si>
    <t>MAR110303</t>
  </si>
  <si>
    <t>BATWOMAN #2 VAR ED (RES)</t>
  </si>
  <si>
    <t>MAR110304</t>
  </si>
  <si>
    <t>RED ROBIN #23</t>
  </si>
  <si>
    <t>MAR110305</t>
  </si>
  <si>
    <t>GOTHAM CITY SIRENS #23</t>
  </si>
  <si>
    <t>MAR110306</t>
  </si>
  <si>
    <t>BATMAN BEYOND #5</t>
  </si>
  <si>
    <t>MAR110307</t>
  </si>
  <si>
    <t>BATMAN AND THE OUTSIDERS #40</t>
  </si>
  <si>
    <t>MAR110308</t>
  </si>
  <si>
    <t>BATGIRL #21</t>
  </si>
  <si>
    <t>MAR110309</t>
  </si>
  <si>
    <t>BIRDS OF PREY #12</t>
  </si>
  <si>
    <t>MAR110274</t>
  </si>
  <si>
    <t>ACTION COMICS #901 (DOOMSDAY)</t>
  </si>
  <si>
    <t>MAR110275</t>
  </si>
  <si>
    <t>ACTION COMICS #901 VAR ED (DOOMSDAY)</t>
  </si>
  <si>
    <t>MAR110310</t>
  </si>
  <si>
    <t>SUPERMAN #711</t>
  </si>
  <si>
    <t>MAR110311</t>
  </si>
  <si>
    <t>SUPERMAN #711 VAR ED</t>
  </si>
  <si>
    <t>MAR110312</t>
  </si>
  <si>
    <t>SUPERBOY #7</t>
  </si>
  <si>
    <t>MAR110313</t>
  </si>
  <si>
    <t>SUPERGIRL #64</t>
  </si>
  <si>
    <t>MAR110314</t>
  </si>
  <si>
    <t>SUPERMAN BATMAN #84</t>
  </si>
  <si>
    <t>MAR110639</t>
  </si>
  <si>
    <t>ULTIMATE AVENGERS VS NEW ULTIMATES #4 (OF 6)</t>
  </si>
  <si>
    <t>MAR110640</t>
  </si>
  <si>
    <t>ULTIMATE AVENGERS VS NEW ULTIMATES #4 (OF 6) HITCH VAR</t>
  </si>
  <si>
    <t>MAR110641</t>
  </si>
  <si>
    <t>ULTIMATE COMICS SPIDER-MAN #158</t>
  </si>
  <si>
    <t>MAR110642</t>
  </si>
  <si>
    <t>ULTIMATE COMICS SPIDER-MAN #158 MCNIVEN VAR</t>
  </si>
  <si>
    <t>MAR110677</t>
  </si>
  <si>
    <t>SPIDER-MAN #14</t>
  </si>
  <si>
    <t>MAR110678</t>
  </si>
  <si>
    <t>SUPER HEROES #14</t>
  </si>
  <si>
    <t>MAR110262</t>
  </si>
  <si>
    <t>GREEN LANTERN MOVIE PREQUEL SINESTRO #1 *Special Discount*</t>
  </si>
  <si>
    <t>MAR110263</t>
  </si>
  <si>
    <t>GREEN LANTERN MOVIE PREQUEL KILOWOG #1</t>
  </si>
  <si>
    <t>MAR110264</t>
  </si>
  <si>
    <t>GREEN LANTERN MOVIE PREQUEL ABIN SUR #1</t>
  </si>
  <si>
    <t>MAR110265</t>
  </si>
  <si>
    <t>GREEN LANTERN MOVIE PREQUEL TOMAR RE #1</t>
  </si>
  <si>
    <t>MAR110266</t>
  </si>
  <si>
    <t>GREEN LANTERN MOVIE PREQUEL HAL JORDAN #1</t>
  </si>
  <si>
    <t>MAR110267</t>
  </si>
  <si>
    <t>GREEN LANTERN #66 (WAR OF GL)</t>
  </si>
  <si>
    <t>MAR110268</t>
  </si>
  <si>
    <t>GREEN LANTERN #66 VAR ED (WAR OF GL)</t>
  </si>
  <si>
    <t>MAR110269</t>
  </si>
  <si>
    <t>GREEN LANTERN CORPS #60 (WAR OF GL)</t>
  </si>
  <si>
    <t>MAR110270</t>
  </si>
  <si>
    <t>GREEN LANTERN CORPS #60 VAR ED (WAR OF GL)</t>
  </si>
  <si>
    <t>MAR110271</t>
  </si>
  <si>
    <t>GREEN LANTERN EMERALD WARRIORS #10 (WAR OF GL)</t>
  </si>
  <si>
    <t>MAR110272</t>
  </si>
  <si>
    <t>GREEN LANTERN EMERALD WARRIORS #10 VAR ED (WAR OF GL)</t>
  </si>
  <si>
    <t>MAR110273</t>
  </si>
  <si>
    <t>GREEN LANTERN SUPER SPECTACULAR #1</t>
  </si>
  <si>
    <t>MAR110276</t>
  </si>
  <si>
    <t>FLASHPOINT #1 *Special Discount* Limit 2 at 75% off.</t>
  </si>
  <si>
    <t>MAR110276A</t>
  </si>
  <si>
    <t>FLASHPOINT #1 *Special Discount*</t>
  </si>
  <si>
    <t>MAR110277</t>
  </si>
  <si>
    <t>FLASHPOINT #1 VAR ED CVR A</t>
  </si>
  <si>
    <t>MAR110278</t>
  </si>
  <si>
    <t>FLASHPOINT #1 VAR ED CVR B</t>
  </si>
  <si>
    <t>MAR110279</t>
  </si>
  <si>
    <t>FLASH #13 (FLASHPOINT)</t>
  </si>
  <si>
    <t>MAR110280</t>
  </si>
  <si>
    <t>FLASH #13 VAR ED  (FLASHPOINT)</t>
  </si>
  <si>
    <t>MAR110281</t>
  </si>
  <si>
    <t>BOOSTER GOLD #44 (FLASHPOINT) *Special Discount*</t>
  </si>
  <si>
    <t>MAR110282</t>
  </si>
  <si>
    <t>GREEN ARROW #12 (BRIGHTEST DAY)</t>
  </si>
  <si>
    <t>MAR110283</t>
  </si>
  <si>
    <t>GREEN ARROW #12 VAR ED (BRIGHTEST DAY)</t>
  </si>
  <si>
    <t>MAR110284</t>
  </si>
  <si>
    <t>DC UNIVERSE ONLINE LEGENDS #7</t>
  </si>
  <si>
    <t>MAR110285</t>
  </si>
  <si>
    <t>DC UNIVERSE ONLINE LEGENDS #8</t>
  </si>
  <si>
    <t>MAR110286</t>
  </si>
  <si>
    <t>JUSTICE LEAGUE OF AMERICA #57</t>
  </si>
  <si>
    <t>MAR110287</t>
  </si>
  <si>
    <t>JUSTICE LEAGUE OF AMERICA #57 VAR ED</t>
  </si>
  <si>
    <t>MAR110288</t>
  </si>
  <si>
    <t>STATIC SHOCK #1 *Special Discount*</t>
  </si>
  <si>
    <t>MAR110315</t>
  </si>
  <si>
    <t>WONDER WOMAN #611</t>
  </si>
  <si>
    <t>MAR110316</t>
  </si>
  <si>
    <t>WONDER WOMAN #611 VAR ED</t>
  </si>
  <si>
    <t>MAR110317</t>
  </si>
  <si>
    <t>ADVENTURE COMICS #526</t>
  </si>
  <si>
    <t>MAR110318</t>
  </si>
  <si>
    <t>LEGION OF SUPER HEROES #13</t>
  </si>
  <si>
    <t>MAR110319</t>
  </si>
  <si>
    <t>DOOM PATROL #22</t>
  </si>
  <si>
    <t>MAR110320</t>
  </si>
  <si>
    <t>FREEDOM FIGHTERS #9</t>
  </si>
  <si>
    <t>MAR110321</t>
  </si>
  <si>
    <t>DOC SAVAGE #14</t>
  </si>
  <si>
    <t>MAR110322</t>
  </si>
  <si>
    <t>SPIRIT #14</t>
  </si>
  <si>
    <t>MAR110323</t>
  </si>
  <si>
    <t>JONAH HEX #67</t>
  </si>
  <si>
    <t>MAR110324</t>
  </si>
  <si>
    <t>REBELS #28</t>
  </si>
  <si>
    <t>MAR110325</t>
  </si>
  <si>
    <t>JUSTICE SOCIETY OF AMERICA #51</t>
  </si>
  <si>
    <t>MAR110326</t>
  </si>
  <si>
    <t>JSA ALL STARS #18</t>
  </si>
  <si>
    <t>MAR110327</t>
  </si>
  <si>
    <t>POWER GIRL #24 *Special Discount*</t>
  </si>
  <si>
    <t>MAR110328</t>
  </si>
  <si>
    <t>SECRET SIX #33</t>
  </si>
  <si>
    <t>MAR110329</t>
  </si>
  <si>
    <t>THUNDER AGENTS #7 *Special Discount*</t>
  </si>
  <si>
    <t>MAR110330</t>
  </si>
  <si>
    <t>WEIRD WORLDS #5 (OF 6)</t>
  </si>
  <si>
    <t>MAR110331</t>
  </si>
  <si>
    <t>TEEN TITANS #95</t>
  </si>
  <si>
    <t>MAR110332</t>
  </si>
  <si>
    <t>TITANS #35</t>
  </si>
  <si>
    <t>MAR110333</t>
  </si>
  <si>
    <t>XOMBI #3</t>
  </si>
  <si>
    <t>MAR110334</t>
  </si>
  <si>
    <t>ZATANNA #13</t>
  </si>
  <si>
    <t>MAR110335</t>
  </si>
  <si>
    <t>DC COMICS PRESENTS SON OF SUPERMAN #1</t>
  </si>
  <si>
    <t>MAR110336</t>
  </si>
  <si>
    <t>DC COMICS PRESENTS THE FLASH #1</t>
  </si>
  <si>
    <t>MAR110337</t>
  </si>
  <si>
    <t>DC COMICS PRESENTS BATMAN DARK CITY #1</t>
  </si>
  <si>
    <t>MAR110338</t>
  </si>
  <si>
    <t>DC COMICS PRESENTS GREEN LANTERN WILLWORLD #1</t>
  </si>
  <si>
    <t>MAR110339</t>
  </si>
  <si>
    <t>BATMAN BRUCE WAYNE THE ROAD HOME HC</t>
  </si>
  <si>
    <t>MAR110340</t>
  </si>
  <si>
    <t>BATMAN KNIGHT AND SQUIRE TP</t>
  </si>
  <si>
    <t>MAR110341</t>
  </si>
  <si>
    <t>BATWOMAN TP VOL 01 ELEGY</t>
  </si>
  <si>
    <t>MAR110342</t>
  </si>
  <si>
    <t>BRIAN BOLLAND COVER TO COVER HC</t>
  </si>
  <si>
    <t>MAR110343</t>
  </si>
  <si>
    <t>BATMAN RED HOOD THE LOST DAYS TP</t>
  </si>
  <si>
    <t>MAR110344</t>
  </si>
  <si>
    <t>ARKHAM ASYLUM MADNESS TP</t>
  </si>
  <si>
    <t>MAR110345</t>
  </si>
  <si>
    <t>RED ROBIN HIT LIST TP</t>
  </si>
  <si>
    <t>MAR110346</t>
  </si>
  <si>
    <t>TALES OF THE BATMAN HC VOL 01 GENE COLAN</t>
  </si>
  <si>
    <t>MAR110347</t>
  </si>
  <si>
    <t>SUPERMAN NEW KRYPTON TP VOL 04</t>
  </si>
  <si>
    <t>MAR110348</t>
  </si>
  <si>
    <t>BATMAN STREETS OF GOTHAM HC VOL 03 HOUSE OF HUSH</t>
  </si>
  <si>
    <t>MAR110349</t>
  </si>
  <si>
    <t>AQUAMAN DEATH OF A PRINCE TP *Special Discount*</t>
  </si>
  <si>
    <t>MAR110350</t>
  </si>
  <si>
    <t>SUPERMAN CHRONICLES TP VOL 09</t>
  </si>
  <si>
    <t>MAR110351</t>
  </si>
  <si>
    <t>GREEN ARROW HC VOL 01 INTO THE WOODS</t>
  </si>
  <si>
    <t>MAR110352</t>
  </si>
  <si>
    <t>ABSOLUTE IDENTITY CRISIS HC</t>
  </si>
  <si>
    <t>MAR110353</t>
  </si>
  <si>
    <t>JUSTICE LEAGUE CRY FOR JUSTICE TP</t>
  </si>
  <si>
    <t>MAR110354</t>
  </si>
  <si>
    <t>JUSTICE HC</t>
  </si>
  <si>
    <t>MAR110355</t>
  </si>
  <si>
    <t>JACK KIRBY OMNIBUS HC VOL 01 STARRING GREEN ARROW *Special Discount*</t>
  </si>
  <si>
    <t>MAR110356</t>
  </si>
  <si>
    <t>POWER GIRL BOMB SQUAD TP</t>
  </si>
  <si>
    <t>MAR110357</t>
  </si>
  <si>
    <t>SHOWCASE PRESENTS DOC SAVAGE TP</t>
  </si>
  <si>
    <t>MAR110358</t>
  </si>
  <si>
    <t>ARKHAM ASYLUM LIVING HELL TP (AUG098108)</t>
  </si>
  <si>
    <t>MAR110359</t>
  </si>
  <si>
    <t>BATMAN UNDER THE HOOD TP VOL 01 (AUG050189)</t>
  </si>
  <si>
    <t>MAR110360</t>
  </si>
  <si>
    <t>FINAL CRISIS TP (MAR100239)</t>
  </si>
  <si>
    <t>MAR110361</t>
  </si>
  <si>
    <t>SUPERMAN NEW KRYPTON TP VOL 01 (FEB100196)</t>
  </si>
  <si>
    <t>MAR110362</t>
  </si>
  <si>
    <t>MAR110363</t>
  </si>
  <si>
    <t>STARMAN OMNIBUS HC VOL 01 (JAN080203)</t>
  </si>
  <si>
    <t>MAR110364</t>
  </si>
  <si>
    <t>GREEN LANTERN SECRET ORIGIN HC NEW ED (AUG108201)</t>
  </si>
  <si>
    <t>MAR110365</t>
  </si>
  <si>
    <t>CAMELOT 3000 HC DELUXE EDITION (JUL080156)</t>
  </si>
  <si>
    <t>MAR110372</t>
  </si>
  <si>
    <t>TWILIGHT EXPERIMENT TP</t>
  </si>
  <si>
    <t>MAR110373</t>
  </si>
  <si>
    <t>INFAMOUS #5 (OF 6)</t>
  </si>
  <si>
    <t>MAR110374</t>
  </si>
  <si>
    <t>INFAMOUS #6 (OF 6)</t>
  </si>
  <si>
    <t>MAR110375</t>
  </si>
  <si>
    <t>DEUS EX #4 (OF 6) (MR)</t>
  </si>
  <si>
    <t>MAR110376</t>
  </si>
  <si>
    <t>KANE AND LYNCH TP (MR)</t>
  </si>
  <si>
    <t>MAR110377</t>
  </si>
  <si>
    <t>RATCHET AND CLANK TP</t>
  </si>
  <si>
    <t>MAR110378</t>
  </si>
  <si>
    <t>COWBOYS HC (MR)</t>
  </si>
  <si>
    <t>MAR110379</t>
  </si>
  <si>
    <t>STRANGE ADVENTURES #1 (MR) *Special Discount*</t>
  </si>
  <si>
    <t>MAR110380</t>
  </si>
  <si>
    <t>STRANGE ADVENTURES #1 VAR ED (MR)</t>
  </si>
  <si>
    <t>MAR110381</t>
  </si>
  <si>
    <t>CINDERELLA FABLES ARE FOREVER #4 (OF 6) (MR)</t>
  </si>
  <si>
    <t>MAR110382</t>
  </si>
  <si>
    <t>FABLES #105 (MR)</t>
  </si>
  <si>
    <t>MAR110383</t>
  </si>
  <si>
    <t>AMERICAN VAMPIRE #15 (MR)</t>
  </si>
  <si>
    <t>MAR110384</t>
  </si>
  <si>
    <t>HELLBLAZER #279 (MR)</t>
  </si>
  <si>
    <t>MAR110385</t>
  </si>
  <si>
    <t>HOUSE OF MYSTERY #37 (MR)</t>
  </si>
  <si>
    <t>MAR110386</t>
  </si>
  <si>
    <t>DMZ #65 (MR)</t>
  </si>
  <si>
    <t>MAR110387</t>
  </si>
  <si>
    <t>IZOMBIE #13 (MR)</t>
  </si>
  <si>
    <t>MAR110388</t>
  </si>
  <si>
    <t>NORTHLANDERS #40 (MR)</t>
  </si>
  <si>
    <t>MAR110389</t>
  </si>
  <si>
    <t>SCALPED #49 (MR)</t>
  </si>
  <si>
    <t>MAR110390</t>
  </si>
  <si>
    <t>STUCK RUBBER BABY SC NEW EDITION (MR)</t>
  </si>
  <si>
    <t>MAR110391</t>
  </si>
  <si>
    <t>SWEET TOOTH #21 (MR)</t>
  </si>
  <si>
    <t>MAR110392</t>
  </si>
  <si>
    <t>SWEET TOOTH TP VOL 03 ANIMAL ARMIES (MR)</t>
  </si>
  <si>
    <t>MAR110393</t>
  </si>
  <si>
    <t>UNWRITTEN #25 (MR)</t>
  </si>
  <si>
    <t>MAR110394</t>
  </si>
  <si>
    <t>FILTHY RICH TP (MAY100260) (MR)</t>
  </si>
  <si>
    <t>MAR110395</t>
  </si>
  <si>
    <t>INVISIBLES TP #1 SAY YOU WANT A REVOLUTION (SEP068118) (MR)</t>
  </si>
  <si>
    <t>MAR110396</t>
  </si>
  <si>
    <t>STUCK RUBBER BABY HC NEW EDITION (FEB100270) (MR)</t>
  </si>
  <si>
    <t>MAR110397</t>
  </si>
  <si>
    <t>NOBODY TP (FEB100269) (MR)</t>
  </si>
  <si>
    <t>MAR110366</t>
  </si>
  <si>
    <t>ALL NEW BATMAN THE BRAVE AND THE BOLD #7</t>
  </si>
  <si>
    <t>MAR110367</t>
  </si>
  <si>
    <t>TINY TITANS #40</t>
  </si>
  <si>
    <t>MAR110368</t>
  </si>
  <si>
    <t>YOUNG JUSTICE #4</t>
  </si>
  <si>
    <t>MAR110369</t>
  </si>
  <si>
    <t>CARTOON NETWORK ACTION PACK #60</t>
  </si>
  <si>
    <t>MAR110370</t>
  </si>
  <si>
    <t>LOONEY TUNES #198</t>
  </si>
  <si>
    <t>MAR110371</t>
  </si>
  <si>
    <t>SCOOBY DOO WHERE ARE YOU #9</t>
  </si>
  <si>
    <t>MAR110398</t>
  </si>
  <si>
    <t>GREEN LANTERN MOVIE HAL JORDAN MAQUETTE</t>
  </si>
  <si>
    <t>MAR110399</t>
  </si>
  <si>
    <t>GREEN LANTERN MOVIE KILOWOG BUST</t>
  </si>
  <si>
    <t>MAR110400</t>
  </si>
  <si>
    <t>GREEN LANTERN MOVIE GUARDIAN BUST</t>
  </si>
  <si>
    <t>MAR110401</t>
  </si>
  <si>
    <t>GREEN LANTERN MOVIE TOMAR RE BUST</t>
  </si>
  <si>
    <t>MAR110402</t>
  </si>
  <si>
    <t>GREEN LANTERN MOVIE SINESTRO BUST</t>
  </si>
  <si>
    <t>MAR110403</t>
  </si>
  <si>
    <t>GREEN LANTERN MOVIE HAL JORDAN BUST</t>
  </si>
  <si>
    <t>MAR110404</t>
  </si>
  <si>
    <t>GREEN LANTERN MOVIE GL POWER BATTERY PROP REPLICA</t>
  </si>
  <si>
    <t>MAR110405</t>
  </si>
  <si>
    <t>GREEN LANTERN MOVIE GL POWER RING PROP REPLICA</t>
  </si>
  <si>
    <t>MAR110406</t>
  </si>
  <si>
    <t>GREEN LANTERN MOVIE 1:4 SCALE HAL JORDAN BUST</t>
  </si>
  <si>
    <t>MAR110407</t>
  </si>
  <si>
    <t>GREEN LANTERN MOVIE HAL JORDAN ENERGY STATUE</t>
  </si>
  <si>
    <t>MAR110408</t>
  </si>
  <si>
    <t>GREEN LANTERN MOVIE 1:4 SCALE SINESTRO BUST</t>
  </si>
  <si>
    <t>MAR110409</t>
  </si>
  <si>
    <t>HEROES OF THE DCU BLACK LANTERN NEKRON BUST</t>
  </si>
  <si>
    <t>MAR110410</t>
  </si>
  <si>
    <t>BLACK LANTERN 1/4 SCALE POWER BATTERY &amp; RING PROP</t>
  </si>
  <si>
    <t>MAR110411</t>
  </si>
  <si>
    <t>AME COMI V.1 CHEETAH STEALTH VARIANT FIGURE</t>
  </si>
  <si>
    <t>MAR110412</t>
  </si>
  <si>
    <t>AME COMI ZATANNA V.1 HALLOWEEN VARIANT FIGURE</t>
  </si>
  <si>
    <t>MAR110413</t>
  </si>
  <si>
    <t>BATMAN BLACK &amp; WHITE STATUE CLIFF CHIANG</t>
  </si>
  <si>
    <t>MAR110414</t>
  </si>
  <si>
    <t>BATMAN VAMPIRE MINI STATUE</t>
  </si>
  <si>
    <t>MAR110415</t>
  </si>
  <si>
    <t>GREEN LANTERN EMERALD KNIGHTS DVD SINESTRO MAQUETTE</t>
  </si>
  <si>
    <t>MAR110507</t>
  </si>
  <si>
    <t>BREED III #1 (MR) *Special Discount*</t>
  </si>
  <si>
    <t>MAR110508</t>
  </si>
  <si>
    <t>GLADSTONES SCHOOL FOR WORLD CONQUERORS #1 *Special Discount*</t>
  </si>
  <si>
    <t>MAR110509</t>
  </si>
  <si>
    <t>AMAZING JOY BUZZARDS TP VOL 01 (O/A)</t>
  </si>
  <si>
    <t>MAR110510</t>
  </si>
  <si>
    <t>NEW BRIGHTON ARCHEOLOGICAL SOCIETY GN (SEP082228)</t>
  </si>
  <si>
    <t>MAR110511</t>
  </si>
  <si>
    <t>ARTIFACTS #9 (OF 13) CVR A CANETE *Special Discount*</t>
  </si>
  <si>
    <t>MAR110511D</t>
  </si>
  <si>
    <t>ARTIFACTS #9 (OF 13) CVR A CANETE * Paper plus digital * Limit 1 *Special Discount* Signed by Jeremy Haun</t>
  </si>
  <si>
    <t>MAR110511S</t>
  </si>
  <si>
    <t>ARTIFACTS #9 (OF 13) CVR A CANETE *Special Discount* Signed by Jeremy Haun</t>
  </si>
  <si>
    <t>MAR110512</t>
  </si>
  <si>
    <t>ARTIFACTS #9 (OF 13) CVR B KEOWN *Special Discount*</t>
  </si>
  <si>
    <t>MAR110512S</t>
  </si>
  <si>
    <t>ARTIFACTS #9 (OF 13) CVR B KEOWN *Special Discount* Signed by Jeremy Haun!</t>
  </si>
  <si>
    <t>MAR110513</t>
  </si>
  <si>
    <t>ARTIFACTS #9 (OF 13) CVR C CHRISTOPHER *Special Discount*</t>
  </si>
  <si>
    <t>MAR110513S</t>
  </si>
  <si>
    <t>ARTIFACTS #9 (OF 13) CVR C CHRISTOPHER *Special Discount* Signed by Jeremy Haun!</t>
  </si>
  <si>
    <t>MAR110514</t>
  </si>
  <si>
    <t>ARTIFACTS PLAYING CARD SET #9 (OF 13) 5 COPY INCV (Net)</t>
  </si>
  <si>
    <t>MAR110515</t>
  </si>
  <si>
    <t>ARTIFACTS #9 (OF 13) 50 COPY INCV (Net)</t>
  </si>
  <si>
    <t>MAR110516</t>
  </si>
  <si>
    <t>ARTIFACTS #9 (OF 13) 100 COPY INCV (Net)</t>
  </si>
  <si>
    <t>MAR110517</t>
  </si>
  <si>
    <t>ARTIFACTS #4 (OF 13) PORTACIO B&amp;W EXC VAR CVR (C: 0-1-2)</t>
  </si>
  <si>
    <t>MAR110518</t>
  </si>
  <si>
    <t>SUPER DINOSAUR ORIGIN SPECIAL #1</t>
  </si>
  <si>
    <t>MAR110519</t>
  </si>
  <si>
    <t>DRUMS #1 (OF 4)</t>
  </si>
  <si>
    <t>MAR110520</t>
  </si>
  <si>
    <t>HAWAIIAN DICK TP VOL 01 BYRD OF PARADISE</t>
  </si>
  <si>
    <t>MAR110521</t>
  </si>
  <si>
    <t>HAWAIIAN DICK TP VOL 02 LAST RESORT (AUG061743)</t>
  </si>
  <si>
    <t>MAR110522</t>
  </si>
  <si>
    <t>LAST MORTAL #1 (OF 4) *Special Discount* Limit 2 at 75% off. ** Special offer!</t>
  </si>
  <si>
    <t>MAR110522A</t>
  </si>
  <si>
    <t>LAST MORTAL #1 (OF 4) *Special Discount*</t>
  </si>
  <si>
    <t>MAR110522D</t>
  </si>
  <si>
    <t>LAST MORTAL #1 (OF 4) Paper plus digital *Special Discount* Limit 1. ** Special offer!</t>
  </si>
  <si>
    <t>MAR110522S</t>
  </si>
  <si>
    <t>LAST MORTAL #1 (OF 4) *Special Discount* Limit 2 at 75% off. SIGNED!</t>
  </si>
  <si>
    <t>MAR110523</t>
  </si>
  <si>
    <t>ECHOES #1 (OF 5) CVR B 2ND PTG (NOV108255) (MR)</t>
  </si>
  <si>
    <t>MAR110524</t>
  </si>
  <si>
    <t>ECHOES #2 (OF 5) (O/A) (MR)</t>
  </si>
  <si>
    <t>MAR110525</t>
  </si>
  <si>
    <t>ECHOES #3 (OF 5) (O/A) (MR)</t>
  </si>
  <si>
    <t>MAR110526</t>
  </si>
  <si>
    <t>ECHOES #4 (OF 5) (O/A) (MR)</t>
  </si>
  <si>
    <t>MAR110527</t>
  </si>
  <si>
    <t>ECHOES #5 (OF 5) (O/A) (MR)</t>
  </si>
  <si>
    <t>MAR110528</t>
  </si>
  <si>
    <t>MORIARTY #1 *Special Discount*</t>
  </si>
  <si>
    <t>MAR110529</t>
  </si>
  <si>
    <t>FIVE FISTS OF SCIENCE GN (MAR061824)</t>
  </si>
  <si>
    <t>MAR110530</t>
  </si>
  <si>
    <t>RED SPIKE #1 (OF 5) *Special Discount* Limit 2 at 75% off.</t>
  </si>
  <si>
    <t>MAR110530A</t>
  </si>
  <si>
    <t>RED SPIKE #1 (OF 5) *Special Discount*</t>
  </si>
  <si>
    <t>MAR110531</t>
  </si>
  <si>
    <t>SCI SPY COMPLETE SERIES TP (MR)</t>
  </si>
  <si>
    <t>MAR110532</t>
  </si>
  <si>
    <t>TATTERED MAN ONE SHOT (MR) *Special Discount*</t>
  </si>
  <si>
    <t>MAR110533</t>
  </si>
  <si>
    <t>TATTERED MAN ONE SHOT 10 COPY CONNER INCV (Net) (MR)</t>
  </si>
  <si>
    <t>MAR110534</t>
  </si>
  <si>
    <t>RANDOM ACTS OF VIOLENCE GN (FEB100351) (MR)</t>
  </si>
  <si>
    <t>MAR110535</t>
  </si>
  <si>
    <t>BOMB QUEEN TP VOL 06 TIME BOMB (MR)</t>
  </si>
  <si>
    <t>MAR110536</t>
  </si>
  <si>
    <t>BOMB QUEEN OMNIBUST HC VOL 01 (MAY090313) (MR)</t>
  </si>
  <si>
    <t>MAR110537</t>
  </si>
  <si>
    <t>BOMB QUEEN TP VOL 01 WOMAN OF MASS DESTRUCTION (MAY061724) (</t>
  </si>
  <si>
    <t>MAR110538</t>
  </si>
  <si>
    <t>BOMB QUEEN TP VOL 02 QUEEN OF HEARTS (MAY071859) (MR) (C: 0-</t>
  </si>
  <si>
    <t>MAR110539</t>
  </si>
  <si>
    <t>BOMB QUEEN TP VOL 03 BOMBSHELL (MR)</t>
  </si>
  <si>
    <t>MAR110540</t>
  </si>
  <si>
    <t>BOMB QUEEN TP VOL 04 SUICIDE BOMBER (MR)</t>
  </si>
  <si>
    <t>MAR110541</t>
  </si>
  <si>
    <t>BOMB QUEEN TP VOL 05 BOMBASTIC (JAN092414) (MR)</t>
  </si>
  <si>
    <t>MAR110542</t>
  </si>
  <si>
    <t>CHOKER TP VOL 01 (MR)</t>
  </si>
  <si>
    <t>MAR110543</t>
  </si>
  <si>
    <t>CHOKER TP 01 LTD ED S&amp;N HC (MR)</t>
  </si>
  <si>
    <t>MAR110544</t>
  </si>
  <si>
    <t>FELL TP VOL 01 FERAL CITY (MR)</t>
  </si>
  <si>
    <t>MAR110545</t>
  </si>
  <si>
    <t>BREED COL VOL 01 BOOK OF GENESIS TP (MR)</t>
  </si>
  <si>
    <t>MAR110546</t>
  </si>
  <si>
    <t>BREED COL 01 BOOK OF GENESIS S&amp;N LTD ED HC (MR) (C: 0-1-1)</t>
  </si>
  <si>
    <t>MAR110547</t>
  </si>
  <si>
    <t>GUARDING THE GLOBE TP VOL 01</t>
  </si>
  <si>
    <t>MAR110548</t>
  </si>
  <si>
    <t>BRIT TP VOL 01 OLD SOLDIER (NOV061857)</t>
  </si>
  <si>
    <t>MAR110549</t>
  </si>
  <si>
    <t>BRIT TP VOL 02 AWOL (DEC072065)</t>
  </si>
  <si>
    <t>MAR110550</t>
  </si>
  <si>
    <t>BRIT TP VOL 03 FUBAR (JAN092373)</t>
  </si>
  <si>
    <t>MAR110551</t>
  </si>
  <si>
    <t>PILOT SEASON TP VOL 04 2010</t>
  </si>
  <si>
    <t>MAR110552</t>
  </si>
  <si>
    <t>PILOT SEASON TP VOL 01 2007 (APR082231) (C: 0-0-2)</t>
  </si>
  <si>
    <t>MAR110553</t>
  </si>
  <si>
    <t>PILOT SEASON TP VOL 03 2009 KIRKMAN SILVESTRI (O/A)</t>
  </si>
  <si>
    <t>MAR110554</t>
  </si>
  <si>
    <t>WALKING DEAD T/S SURVIVAL TOUR SM</t>
  </si>
  <si>
    <t>MAR110555</t>
  </si>
  <si>
    <t>WALKING DEAD T/S SURVIVAL TOUR MED</t>
  </si>
  <si>
    <t>MAR110556</t>
  </si>
  <si>
    <t>WALKING DEAD T/S SURVIVAL TOUR LRG</t>
  </si>
  <si>
    <t>MAR110557</t>
  </si>
  <si>
    <t>WALKING DEAD T/S SURVIVAL TOUR XL</t>
  </si>
  <si>
    <t>MAR110558</t>
  </si>
  <si>
    <t>WALKING DEAD T/S SURVIVAL TOUR XXL</t>
  </si>
  <si>
    <t>MAR110559</t>
  </si>
  <si>
    <t>DARKNESS COMPENDIUM LTD ED HC VOL 01</t>
  </si>
  <si>
    <t>MAR110560</t>
  </si>
  <si>
    <t>DARKNESS ORIGINS TP VOL 01 (APR090418)</t>
  </si>
  <si>
    <t>MAR110561</t>
  </si>
  <si>
    <t>DARKNESS ORIGINS TP VOL 02 (NOV090415) (C: 0-1-2)</t>
  </si>
  <si>
    <t>MAR110562</t>
  </si>
  <si>
    <t>DARKNESS ACCURSED TP VOL 01 DIRECT MARKET ED (O/A)</t>
  </si>
  <si>
    <t>MAR110563</t>
  </si>
  <si>
    <t>DARKNESS ACCURSED TP VOL 02 (FEB092449)</t>
  </si>
  <si>
    <t>MAR110564</t>
  </si>
  <si>
    <t>DARKNESS ACCURSED TP VOL 03 (AUG090411)</t>
  </si>
  <si>
    <t>MAR110565</t>
  </si>
  <si>
    <t>DARKNESS ACCURSED TP VOL 04 (OCT100543)</t>
  </si>
  <si>
    <t>MAR110566</t>
  </si>
  <si>
    <t>DARKNESS PITT TP VOL 01 (FEB100419) (MR)</t>
  </si>
  <si>
    <t>MAR110567</t>
  </si>
  <si>
    <t>DARKNESS LEVELS TP (JUN071945)</t>
  </si>
  <si>
    <t>MAR110568</t>
  </si>
  <si>
    <t>DARKNESS NOVEL VOL 01 (MAY071902)</t>
  </si>
  <si>
    <t>MAR110569</t>
  </si>
  <si>
    <t>68 (SIXTY EIGHT) #2 (OF 4) CVR A NAT JONES</t>
  </si>
  <si>
    <t>MAR110570</t>
  </si>
  <si>
    <t>68 (SIXTY EIGHT) #2 (OF 4) CVR B NAT JONES &amp; JAY FOTOS</t>
  </si>
  <si>
    <t>MAR110571</t>
  </si>
  <si>
    <t>68 (SIXTY EIGHT) #2 (OF 4) CVR C NAT JONES INCV</t>
  </si>
  <si>
    <t>MAR110572</t>
  </si>
  <si>
    <t>BLUE ESTATE #2 (MR)</t>
  </si>
  <si>
    <t>MAR110573</t>
  </si>
  <si>
    <t>BUTCHER BAKER RIGHTEOUS MAKER #3 (MR)</t>
  </si>
  <si>
    <t>MAR110574</t>
  </si>
  <si>
    <t>CARBON GREY #3 (MR)</t>
  </si>
  <si>
    <t>MAR110575</t>
  </si>
  <si>
    <t>CHEW #20 (MR)</t>
  </si>
  <si>
    <t>MAR110576</t>
  </si>
  <si>
    <t>DAOMU #4 (MR)</t>
  </si>
  <si>
    <t>MAR110577</t>
  </si>
  <si>
    <t>DARKNESS #93</t>
  </si>
  <si>
    <t>MAR110578</t>
  </si>
  <si>
    <t>DARKNESS #90 ECCC VAR CVR (MR)</t>
  </si>
  <si>
    <t>MAR110579</t>
  </si>
  <si>
    <t>ELEPHANTMEN #32</t>
  </si>
  <si>
    <t>MAR110580</t>
  </si>
  <si>
    <t>ELEPHANTMEN #32 CAMPBELL INCV CVR (Net)</t>
  </si>
  <si>
    <t>MAR110581</t>
  </si>
  <si>
    <t>GREEN WAKE #2 (OF 5) (MR)</t>
  </si>
  <si>
    <t>MAR110582</t>
  </si>
  <si>
    <t>HACK SLASH #4 CVR A SEELEY &amp; BADILLA (MR)</t>
  </si>
  <si>
    <t>MAR110583</t>
  </si>
  <si>
    <t>HACK SLASH #4 CVR B JONES (MR)</t>
  </si>
  <si>
    <t>MAR110584</t>
  </si>
  <si>
    <t>HAUNT #17</t>
  </si>
  <si>
    <t>MAR110585</t>
  </si>
  <si>
    <t>INFINITE VACATION #5 (OF 5)</t>
  </si>
  <si>
    <t>MAR110586</t>
  </si>
  <si>
    <t>INTREPIDS #3</t>
  </si>
  <si>
    <t>MAR110587</t>
  </si>
  <si>
    <t>INVINCIBLE #83</t>
  </si>
  <si>
    <t>MAR110588</t>
  </si>
  <si>
    <t>LIL DEPRESSED BOY #4</t>
  </si>
  <si>
    <t>MAR110589</t>
  </si>
  <si>
    <t>MARINEMAN #6 (NOTE PRICE)</t>
  </si>
  <si>
    <t>MAR110590</t>
  </si>
  <si>
    <t>MEMOIR #5 (OF 6)</t>
  </si>
  <si>
    <t>MAR110591</t>
  </si>
  <si>
    <t>MICE TEMPLAR VOL 3 #6 MICHAEL AVON OEMING CVR</t>
  </si>
  <si>
    <t>MAR110592</t>
  </si>
  <si>
    <t>MICE TEMPLAR VOL 3 #6 SANTOS &amp; GANDINI CVR</t>
  </si>
  <si>
    <t>MAR110593</t>
  </si>
  <si>
    <t>MISSION #4</t>
  </si>
  <si>
    <t>MAR110594</t>
  </si>
  <si>
    <t>MORNING GLORIES #10</t>
  </si>
  <si>
    <t>MAR110595</t>
  </si>
  <si>
    <t>NETHERWORLD #2 (OF 5) (MR)</t>
  </si>
  <si>
    <t>MAR110596</t>
  </si>
  <si>
    <t>TRACKER TP VOL 01 (SEP100540)</t>
  </si>
  <si>
    <t>MAR110597</t>
  </si>
  <si>
    <t>SAVAGE DRAGON #172</t>
  </si>
  <si>
    <t>MAR110598</t>
  </si>
  <si>
    <t>SKULLKICKERS #7</t>
  </si>
  <si>
    <t>MAR110599</t>
  </si>
  <si>
    <t>SKULLKICKERS #7 10 COPY INCV (Net)</t>
  </si>
  <si>
    <t>MAR110600</t>
  </si>
  <si>
    <t>SPAWN #207 (RES)</t>
  </si>
  <si>
    <t>MAR110601</t>
  </si>
  <si>
    <t>SUPER DINOSAUR #2</t>
  </si>
  <si>
    <t>MAR110602</t>
  </si>
  <si>
    <t>UNDYING LOVE #2 (MR)</t>
  </si>
  <si>
    <t>MAR110603</t>
  </si>
  <si>
    <t>WALKING DEAD #85 (MR)</t>
  </si>
  <si>
    <t>MAR110604</t>
  </si>
  <si>
    <t>WALKING DEAD SURVIVORS GUIDE #2 (OF 4) (MR)</t>
  </si>
  <si>
    <t>MAR110605</t>
  </si>
  <si>
    <t>WALKING DEAD WEEKLY #18 (MR)</t>
  </si>
  <si>
    <t>MAR110606</t>
  </si>
  <si>
    <t>WALKING DEAD WEEKLY #19 (MR)</t>
  </si>
  <si>
    <t>MAR110607</t>
  </si>
  <si>
    <t>WALKING DEAD WEEKLY #20 (MR)</t>
  </si>
  <si>
    <t>MAR110608</t>
  </si>
  <si>
    <t>WALKING DEAD WEEKLY #21 (MR)</t>
  </si>
  <si>
    <t>MAR110609</t>
  </si>
  <si>
    <t>WHO IS JAKE ELLIS #5 (MR)</t>
  </si>
  <si>
    <t>MAR110610</t>
  </si>
  <si>
    <t>WITCHBLADE #147</t>
  </si>
  <si>
    <t>MAR110611</t>
  </si>
  <si>
    <t>WITCHBLADE #144 SGN ED</t>
  </si>
  <si>
    <t>MAR110704</t>
  </si>
  <si>
    <t>X-FORCE ANGELS AND DEMONS MGC #1 *Special Discount*</t>
  </si>
  <si>
    <t>MAR110706</t>
  </si>
  <si>
    <t>CABLE AND DEADPOOL MGC #1 *Special Discount*</t>
  </si>
  <si>
    <t>MAR110708</t>
  </si>
  <si>
    <t>WOLVERINE ENEMY OF STATE MGC 20 #1 *Special Discount*</t>
  </si>
  <si>
    <t>MAR110711</t>
  </si>
  <si>
    <t>DEADPOOL #37</t>
  </si>
  <si>
    <t>MAR110712</t>
  </si>
  <si>
    <t>NAMOR FIRST MUTANT ANNUAL #1</t>
  </si>
  <si>
    <t>MAR110713</t>
  </si>
  <si>
    <t>DEADPOOL ANNUAL #1</t>
  </si>
  <si>
    <t>MAR110714</t>
  </si>
  <si>
    <t>X-MEN PRELUDE #1 (OF 4)</t>
  </si>
  <si>
    <t>MAR110715</t>
  </si>
  <si>
    <t>X-MEN PRELUDE #2 (OF 4)</t>
  </si>
  <si>
    <t>MAR110716</t>
  </si>
  <si>
    <t>X-MEN #11</t>
  </si>
  <si>
    <t>MAR110717</t>
  </si>
  <si>
    <t>X-MEN #11 XM EVOLUTIONS LOPEZ VAR</t>
  </si>
  <si>
    <t>MAR110718</t>
  </si>
  <si>
    <t>X-MEN GIANT-SIZE #1</t>
  </si>
  <si>
    <t>MAR110719</t>
  </si>
  <si>
    <t>X-MEN GIANT-SIZE #1 MEDINA VAR</t>
  </si>
  <si>
    <t>MAR110721</t>
  </si>
  <si>
    <t>ASTONISHING X-MEN #38</t>
  </si>
  <si>
    <t>MAR110722</t>
  </si>
  <si>
    <t>X-MEN SPOTLIGHT</t>
  </si>
  <si>
    <t>MAR110723</t>
  </si>
  <si>
    <t>X-MEN FIRST CLASS MAGAZINE #1</t>
  </si>
  <si>
    <t>MAR110724</t>
  </si>
  <si>
    <t>UNCANNY X-MEN #537</t>
  </si>
  <si>
    <t>MAR110725</t>
  </si>
  <si>
    <t>WOLVERINE #9</t>
  </si>
  <si>
    <t>MAR110726</t>
  </si>
  <si>
    <t>WOLVERINE #9 XM EVOLUTIONS VAR</t>
  </si>
  <si>
    <t>MAR110727</t>
  </si>
  <si>
    <t>WOLVERINE BEST THERE IS #6</t>
  </si>
  <si>
    <t>MAR110728</t>
  </si>
  <si>
    <t>WOLVERINE HERCULES MYTHS MONSTERS AND MUTANTS #3 (OF 4)</t>
  </si>
  <si>
    <t>MAR110729</t>
  </si>
  <si>
    <t>X-MEN EARTH'S MUTANT HEROES #1</t>
  </si>
  <si>
    <t>MAR110730</t>
  </si>
  <si>
    <t>UNCANNY X-FORCE #9</t>
  </si>
  <si>
    <t>MAR110731</t>
  </si>
  <si>
    <t>UNCANNY X-FORCE #10</t>
  </si>
  <si>
    <t>MAR110732</t>
  </si>
  <si>
    <t>X-MEN LEGACY #248</t>
  </si>
  <si>
    <t>MAR110733</t>
  </si>
  <si>
    <t>X-MEN LEGACY #249</t>
  </si>
  <si>
    <t>MAR110734</t>
  </si>
  <si>
    <t>NEW MUTANTS #25</t>
  </si>
  <si>
    <t>MAR110735</t>
  </si>
  <si>
    <t>NEW MUTANTS #25 A ADAMS VAR</t>
  </si>
  <si>
    <t>MAR110736</t>
  </si>
  <si>
    <t>NEW MUTANTS #25 VAR</t>
  </si>
  <si>
    <t>MAR110737</t>
  </si>
  <si>
    <t>X-23 #10</t>
  </si>
  <si>
    <t>MAR110738</t>
  </si>
  <si>
    <t>DAKEN DARK WOLVERINE #9.1 *Special Discount*</t>
  </si>
  <si>
    <t>MAR110739</t>
  </si>
  <si>
    <t>DAKEN DARK WOLVERINE #9</t>
  </si>
  <si>
    <t>MAR110740</t>
  </si>
  <si>
    <t>NAMOR FIRST MUTANT #10</t>
  </si>
  <si>
    <t>MAR110741</t>
  </si>
  <si>
    <t>GENERATION HOPE #7</t>
  </si>
  <si>
    <t>MAR110742</t>
  </si>
  <si>
    <t>GENERATION HOPE #7 THOR GOES TO HOLLYWOOD VAR</t>
  </si>
  <si>
    <t>MAR110743</t>
  </si>
  <si>
    <t>X-FACTOR #219</t>
  </si>
  <si>
    <t>MAR110661</t>
  </si>
  <si>
    <t>VENOM #3</t>
  </si>
  <si>
    <t>MAR110662</t>
  </si>
  <si>
    <t>VENOM #3 XM EVOLUTIONS ZIRCHER VAR</t>
  </si>
  <si>
    <t>MAR110663</t>
  </si>
  <si>
    <t>AMAZING SPIDER-MAN #660</t>
  </si>
  <si>
    <t>MAR110664</t>
  </si>
  <si>
    <t>AMAZING SPIDER-MAN #661</t>
  </si>
  <si>
    <t>MAR110665</t>
  </si>
  <si>
    <t>AMAZING SPIDER-MAN #661 XM EVOLUTIONS VAR</t>
  </si>
  <si>
    <t>MAR110666</t>
  </si>
  <si>
    <t>AMAZING SPIDER-MAN #662</t>
  </si>
  <si>
    <t>MAR110667</t>
  </si>
  <si>
    <t>SPIDER-GIRL #7</t>
  </si>
  <si>
    <t>MAR110668</t>
  </si>
  <si>
    <t>SPIDEY SUNDAY SPECTACULAR #1</t>
  </si>
  <si>
    <t>MAR110669</t>
  </si>
  <si>
    <t>SPIDER-MAN POWER COMES RESPONSIBILITY #2 (OF 7)</t>
  </si>
  <si>
    <t>MAR110670</t>
  </si>
  <si>
    <t>ASTONISHING SPIDER-MAN WOLVERINE #6 (OF 6)</t>
  </si>
  <si>
    <t>MAR110612</t>
  </si>
  <si>
    <t>FEAR ITSELF #2 (OF 7)</t>
  </si>
  <si>
    <t>MAR110613</t>
  </si>
  <si>
    <t>FEAR ITSELF #2 (OF 7) IMMONEN VAR</t>
  </si>
  <si>
    <t>MAR110614</t>
  </si>
  <si>
    <t>FEAR ITSELF #2 (OF 7) MCNIVEN VAR</t>
  </si>
  <si>
    <t>MAR110615</t>
  </si>
  <si>
    <t>FEAR ITSELF HOME FRONT #2 (OF 7)</t>
  </si>
  <si>
    <t>MAR110616</t>
  </si>
  <si>
    <t>JOURNEY INTO MYSTERY #623</t>
  </si>
  <si>
    <t>MAR110617</t>
  </si>
  <si>
    <t>JOURNEY INTO MYSTERY #623 XM EVOLUTIONS STROMAN VAR</t>
  </si>
  <si>
    <t>MAR110618</t>
  </si>
  <si>
    <t>INVINCIBLE IRON MAN #504</t>
  </si>
  <si>
    <t>MAR110619</t>
  </si>
  <si>
    <t>INVINCIBLE IRON MAN #504 XM EVOLUTIONS PETERSON VAR</t>
  </si>
  <si>
    <t>MAR110620</t>
  </si>
  <si>
    <t>AVENGERS #13</t>
  </si>
  <si>
    <t>MAR110621</t>
  </si>
  <si>
    <t>AVENGERS #13 XM EVOLUTIONS RENAUD VAR</t>
  </si>
  <si>
    <t>MAR110622</t>
  </si>
  <si>
    <t>SECRET AVENGERS #13</t>
  </si>
  <si>
    <t>MAR110623</t>
  </si>
  <si>
    <t>SECRET AVENGERS #13 XM EVOLUTIONS VAR</t>
  </si>
  <si>
    <t>MAR110624</t>
  </si>
  <si>
    <t>FEAR ITSELF SPIDER-MAN #1 (OF 3)</t>
  </si>
  <si>
    <t>MAR110625</t>
  </si>
  <si>
    <t>FEAR ITSELF YOUTH IN REVOLT #1 (OF 6) *Special Discount*</t>
  </si>
  <si>
    <t>MAR110626</t>
  </si>
  <si>
    <t>IRON MAN 2.0 #5</t>
  </si>
  <si>
    <t>MAR110627</t>
  </si>
  <si>
    <t>HERC #3</t>
  </si>
  <si>
    <t>MAR110628</t>
  </si>
  <si>
    <t>HERC #3 XM EVOLUTIONS CHRISTOPHER VAR</t>
  </si>
  <si>
    <t>MAR110629</t>
  </si>
  <si>
    <t>ALPHA FLIGHT #0.1 *Special Discount*</t>
  </si>
  <si>
    <t>MAR110632</t>
  </si>
  <si>
    <t>PIXAR PRESENTS CARS MAGAZINE #1 *Special Discount*</t>
  </si>
  <si>
    <t>MAR110633</t>
  </si>
  <si>
    <t>SIGIL #3 (OF 4)</t>
  </si>
  <si>
    <t>MAR110634</t>
  </si>
  <si>
    <t>RUSE #3 (OF 4)</t>
  </si>
  <si>
    <t>MAR110643</t>
  </si>
  <si>
    <t>HALO FALL OF REACH COVENANT #2 (OF 4) (MR)</t>
  </si>
  <si>
    <t>MAR110644</t>
  </si>
  <si>
    <t>AVENGERS ACADEMY GIANT-SIZE #1 *Special Discount*</t>
  </si>
  <si>
    <t>MAR110645</t>
  </si>
  <si>
    <t>AVENGERS ACADEMY GIANT-SIZE #1 SAMNEE VAR</t>
  </si>
  <si>
    <t>MAR110646</t>
  </si>
  <si>
    <t>AVENGERS ACADEMY #13</t>
  </si>
  <si>
    <t>MAR110647</t>
  </si>
  <si>
    <t>AVENGERS ACADEMY #13 THOR GOES TO HOLLYWOOD VAR</t>
  </si>
  <si>
    <t>MAR110648</t>
  </si>
  <si>
    <t>AVENGERS ACADEMY #14</t>
  </si>
  <si>
    <t>MAR110649</t>
  </si>
  <si>
    <t>NEW AVENGERS #12</t>
  </si>
  <si>
    <t>MAR110650</t>
  </si>
  <si>
    <t>NEW AVENGERS #12 XM EVOLUTIONS PHAM VAR</t>
  </si>
  <si>
    <t>MAR110651</t>
  </si>
  <si>
    <t>CAPTAIN AMERICA #618</t>
  </si>
  <si>
    <t>MAR110652</t>
  </si>
  <si>
    <t>CAPTAIN AMERICA #618 XM EVOLUTIONS STEVENS VAR</t>
  </si>
  <si>
    <t>MAR110653</t>
  </si>
  <si>
    <t>ASTONISHING CAPTAIN AMERICA #1 (OF 5) *Special Discount*</t>
  </si>
  <si>
    <t>MAR110654</t>
  </si>
  <si>
    <t>CAPTAIN AMERICA HAIL HYDRA #5 (OF 5)</t>
  </si>
  <si>
    <t>MAR110655</t>
  </si>
  <si>
    <t>CAPTAIN AMERICA FIRST VENGEANCE #1 (OF 4)</t>
  </si>
  <si>
    <t>MAR110656</t>
  </si>
  <si>
    <t>CAPTAIN AMERICA FIRST VENGEANCE #2 (OF 4)</t>
  </si>
  <si>
    <t>MAR110657</t>
  </si>
  <si>
    <t>CAPTAIN AMERICA SPOTLIGHT</t>
  </si>
  <si>
    <t>MAR110658</t>
  </si>
  <si>
    <t>ASTONISHING THOR #4 (OF 5)</t>
  </si>
  <si>
    <t>MAR110659</t>
  </si>
  <si>
    <t>MIGHTY THOR #2</t>
  </si>
  <si>
    <t>MAR110660</t>
  </si>
  <si>
    <t>MIGHTY THOR #2 XM EVOLUTIONS YARDIN VAR</t>
  </si>
  <si>
    <t>MAR110671</t>
  </si>
  <si>
    <t>HULK #33</t>
  </si>
  <si>
    <t>MAR110672</t>
  </si>
  <si>
    <t>HULK #33 MCGUINNESS VAR</t>
  </si>
  <si>
    <t>MAR110673</t>
  </si>
  <si>
    <t>HULK #33 XM EVOLUTIONS TOCCHINI VAR</t>
  </si>
  <si>
    <t>MAR110674</t>
  </si>
  <si>
    <t>INCREDIBLE HULKS #628</t>
  </si>
  <si>
    <t>MAR110675</t>
  </si>
  <si>
    <t>INCREDIBLE HULKS #629</t>
  </si>
  <si>
    <t>MAR110676</t>
  </si>
  <si>
    <t>SKAAR KING OF SAVAGE LAND #3 (OF 5)</t>
  </si>
  <si>
    <t>MAR110679</t>
  </si>
  <si>
    <t>MARVEL SUPER STARS MAGAZINE #3</t>
  </si>
  <si>
    <t>MAR110680</t>
  </si>
  <si>
    <t>CAPTAIN AMERICA POSTER BOOK #1</t>
  </si>
  <si>
    <t>MAR110681</t>
  </si>
  <si>
    <t>AVENGERS THOR CAPTAIN AMERICA OFF INDEX MU #13</t>
  </si>
  <si>
    <t>MAR110682</t>
  </si>
  <si>
    <t>FF #3</t>
  </si>
  <si>
    <t>MAR110683</t>
  </si>
  <si>
    <t>FF #3 XM EVOLUTIONS VAR</t>
  </si>
  <si>
    <t>MAR110684</t>
  </si>
  <si>
    <t>FF #3 CHARACTER DJURDJEVIC VAR</t>
  </si>
  <si>
    <t>MAR110685</t>
  </si>
  <si>
    <t>FF #4 *Special Discount*</t>
  </si>
  <si>
    <t>MAR110686</t>
  </si>
  <si>
    <t>FF #4 CHARACTER DJURDJEVIC VAR</t>
  </si>
  <si>
    <t>MAR110687</t>
  </si>
  <si>
    <t>ANNIHILATORS #3 (OF 4)</t>
  </si>
  <si>
    <t>MAR110688</t>
  </si>
  <si>
    <t>ANNIHILATORS #3 (OF 4) K DJURDJEVIC VAR</t>
  </si>
  <si>
    <t>MAR110689</t>
  </si>
  <si>
    <t>BLACK PANTHER MAN WITHOUT FEAR #518</t>
  </si>
  <si>
    <t>MAR110690</t>
  </si>
  <si>
    <t>HEROES FOR HIRE #6</t>
  </si>
  <si>
    <t>MAR110691</t>
  </si>
  <si>
    <t>HEROES FOR HIRE #6 TOLIBAO VAR</t>
  </si>
  <si>
    <t>MAR110692</t>
  </si>
  <si>
    <t>HEROES FOR HIRE #7</t>
  </si>
  <si>
    <t>MAR110693</t>
  </si>
  <si>
    <t>HAWKEYE: BLIND SPOT #4 (OF 4)</t>
  </si>
  <si>
    <t>MAR110694</t>
  </si>
  <si>
    <t>MARVEL ZOMBIES SUPREME #4 (OF 5)</t>
  </si>
  <si>
    <t>MAR110695</t>
  </si>
  <si>
    <t>MARVEL ZOMBIE CHRISTMAS CAROL #1 (OF 5) *Special Discount*</t>
  </si>
  <si>
    <t>MAR110696</t>
  </si>
  <si>
    <t>MARVEL ZOMBIE CHRISTMAS CAROL #2 (OF 5)</t>
  </si>
  <si>
    <t>MAR110697</t>
  </si>
  <si>
    <t>MOON KNIGHT #1 *Special Discount* Limit 2 at 75% off.</t>
  </si>
  <si>
    <t>MAR110697A</t>
  </si>
  <si>
    <t>MOON KNIGHT #1 *Special Discount*</t>
  </si>
  <si>
    <t>MAR110698</t>
  </si>
  <si>
    <t>MOON KNIGHT #1 HITCH VAR</t>
  </si>
  <si>
    <t>MAR110699</t>
  </si>
  <si>
    <t>MOON KNIGHT #1 RAMOS VAR</t>
  </si>
  <si>
    <t>MAR110700</t>
  </si>
  <si>
    <t>MOON KNIGHT #1 VAR</t>
  </si>
  <si>
    <t>MAR110701</t>
  </si>
  <si>
    <t>ONSLAUGHT UNLEASHED #4 (OF 4)</t>
  </si>
  <si>
    <t>MAR110702</t>
  </si>
  <si>
    <t>POWER MAN AND IRON FIST #5 (OF 5)</t>
  </si>
  <si>
    <t>MAR110703</t>
  </si>
  <si>
    <t>SECRET WARRIORS #27</t>
  </si>
  <si>
    <t>MAR110705</t>
  </si>
  <si>
    <t>SUPREME POWER MGC #1 *Special Discount*</t>
  </si>
  <si>
    <t>MAR110707</t>
  </si>
  <si>
    <t>FANTASTIC FOUR MGC #570 *Special Discount*</t>
  </si>
  <si>
    <t>MAR110709</t>
  </si>
  <si>
    <t>SILVER SURFER #4 (OF 5)</t>
  </si>
  <si>
    <t>MAR110710</t>
  </si>
  <si>
    <t>THUNDERBOLTS #157</t>
  </si>
  <si>
    <t>MAR110744</t>
  </si>
  <si>
    <t>PUNISHERMAX #13 (MR)</t>
  </si>
  <si>
    <t>MAR110745</t>
  </si>
  <si>
    <t>DEADPOOLMAX #8 (MR)</t>
  </si>
  <si>
    <t>MAR110746</t>
  </si>
  <si>
    <t>POWERS PREM HC VOL 01 WHO KILLED RETRO GIRL (MR) *Special Discount*</t>
  </si>
  <si>
    <t>MAR110747</t>
  </si>
  <si>
    <t>AMAZING SPIDER-MAN OMNIBUS HC</t>
  </si>
  <si>
    <t>MAR110748</t>
  </si>
  <si>
    <t>AMAZING SPIDER-MAN OMNIBUS HC DM VAR ED</t>
  </si>
  <si>
    <t>MAR110749</t>
  </si>
  <si>
    <t>MMW ATLAS ERA VENUS HC VOL 01 *Special Discount*</t>
  </si>
  <si>
    <t>MAR110750</t>
  </si>
  <si>
    <t>MMW ATLAS ERA VENUS HC VOL 01 DM VAR ED 164 *Special Discount*</t>
  </si>
  <si>
    <t>MAR110751</t>
  </si>
  <si>
    <t>MMW DAREDEVIL HC VOL 06</t>
  </si>
  <si>
    <t>MAR110752</t>
  </si>
  <si>
    <t>MMW DAREDEVIL HC VOL 06 DM VAR ED 163</t>
  </si>
  <si>
    <t>MAR110753</t>
  </si>
  <si>
    <t>MMW DAREDEVIL TP VOL 02</t>
  </si>
  <si>
    <t>MAR110754</t>
  </si>
  <si>
    <t>MMW DAREDEVIL TP VOL 02 DM VAR ED 29</t>
  </si>
  <si>
    <t>MAR110755</t>
  </si>
  <si>
    <t>ULTIMATE COMICS CAPTAIN AMERICA PREM HC</t>
  </si>
  <si>
    <t>MAR110756</t>
  </si>
  <si>
    <t>CAPTAIN AMERICA AND KORVAC SAGA GN TP</t>
  </si>
  <si>
    <t>MAR110757</t>
  </si>
  <si>
    <t>CAPTAIN AMERICA OFF INDEX TO MARVEL UNIVERSE GN TP</t>
  </si>
  <si>
    <t>MAR110758</t>
  </si>
  <si>
    <t>CAPTAIN AMERICA MAN OUT OF TIME PREM HC</t>
  </si>
  <si>
    <t>MAR110759</t>
  </si>
  <si>
    <t>CAPTAIN AMERICA ALLIES AND ENEMIES TP</t>
  </si>
  <si>
    <t>MAR110760</t>
  </si>
  <si>
    <t>MARVELS PROJECT BIRTH OF SUPER HEROES TP</t>
  </si>
  <si>
    <t>MAR110761</t>
  </si>
  <si>
    <t>THOR WORLD EATERS PREM HC</t>
  </si>
  <si>
    <t>MAR110762</t>
  </si>
  <si>
    <t>THOR WOLVES OF NORTH TP</t>
  </si>
  <si>
    <t>MAR110763</t>
  </si>
  <si>
    <t>THOR LORD OF ASGARD TP NEW PTG</t>
  </si>
  <si>
    <t>MAR110764</t>
  </si>
  <si>
    <t>THUNDERSTRIKE TP YOUTH IN REVOLT</t>
  </si>
  <si>
    <t>MAR110765</t>
  </si>
  <si>
    <t>EMMA FROST ULTIMATE COLLECTION TP</t>
  </si>
  <si>
    <t>MAR110766</t>
  </si>
  <si>
    <t>MYSTIQUE BY BRIAN K VAUGHAN ULTIMATE COLLECTION TP</t>
  </si>
  <si>
    <t>MAR110767</t>
  </si>
  <si>
    <t>NEW X-MEN BY GRANT MORRISON GN TP BOOK 01</t>
  </si>
  <si>
    <t>MAR110768</t>
  </si>
  <si>
    <t>X-MEN AGE OF APOCALYPSE PRELUDE TP</t>
  </si>
  <si>
    <t>MAR110769</t>
  </si>
  <si>
    <t>X-MEN X-TINCTION AGENDA HC</t>
  </si>
  <si>
    <t>MAR110770</t>
  </si>
  <si>
    <t>CAPTAIN BRITAIN HC VOL 01 BIRTH OF LEGEND *Special Discount*</t>
  </si>
  <si>
    <t>MAR110771</t>
  </si>
  <si>
    <t>MIGHTY AVENGERS HC DARK REIGN</t>
  </si>
  <si>
    <t>MAR110772</t>
  </si>
  <si>
    <t>5 RONIN HC CASSADAY CVR</t>
  </si>
  <si>
    <t>MAR110773</t>
  </si>
  <si>
    <t>5 RONIN HC AJA CVR DM VAR ED</t>
  </si>
  <si>
    <t>MAR110774</t>
  </si>
  <si>
    <t>DEADPOOL TEAM-UP HC VOL 03 BFFS</t>
  </si>
  <si>
    <t>MAR110775</t>
  </si>
  <si>
    <t>ROCKET RACCOON GUARDIAN PREM HC</t>
  </si>
  <si>
    <t>MAR110776</t>
  </si>
  <si>
    <t>ROCKET RACCOON GUARDIAN PREM HC DM VAR 72</t>
  </si>
  <si>
    <t>MAR110777</t>
  </si>
  <si>
    <t>X-MEN FALLEN ANGELS PREM HC</t>
  </si>
  <si>
    <t>MAR110778</t>
  </si>
  <si>
    <t>X-MEN FALLEN ANGELS PREM HC DM VAR ED 73</t>
  </si>
  <si>
    <t>MAR110779</t>
  </si>
  <si>
    <t>ULTIMATE COMICS DOOMSDAY HC</t>
  </si>
  <si>
    <t>MAR110780</t>
  </si>
  <si>
    <t>DEADPOOL CORPS PREM HC VOL 02 YOU SAY REVOLUTION</t>
  </si>
  <si>
    <t>MAR110781</t>
  </si>
  <si>
    <t>DEADPOOL MAX PREM HC NUTJOB (MR)</t>
  </si>
  <si>
    <t>MAR110782</t>
  </si>
  <si>
    <t>INVINCIBLE IRON MAN PREM HC VOL 07 MY MONSTERS</t>
  </si>
  <si>
    <t>MAR110783</t>
  </si>
  <si>
    <t>SPIDER-MAN MATTERS OF LIFE AND DEATH PREM HC</t>
  </si>
  <si>
    <t>MAR110784</t>
  </si>
  <si>
    <t>TROUBLE BY MARK MILLAR PREM HC</t>
  </si>
  <si>
    <t>MAR110785</t>
  </si>
  <si>
    <t>YOUNG MARVELMAN CLASSIC PREM HC VOL 01 *Special Discount*</t>
  </si>
  <si>
    <t>MAR110786</t>
  </si>
  <si>
    <t>ULTIMATE WAR PREM HC</t>
  </si>
  <si>
    <t>MAR110787</t>
  </si>
  <si>
    <t>MARVEL ADVENTURES THOR SPIDER-MAN DIGEST TP</t>
  </si>
  <si>
    <t>MAR110788</t>
  </si>
  <si>
    <t>SUPER HERO SQUAD SQUAD FOR ALL SEASONS GN TP</t>
  </si>
  <si>
    <t>MAR110789</t>
  </si>
  <si>
    <t>CHAOS WAR X-MEN TP</t>
  </si>
  <si>
    <t>MAR110790</t>
  </si>
  <si>
    <t>CHAOS WAR INCREDIBLE HULKS TP</t>
  </si>
  <si>
    <t>MAR110791</t>
  </si>
  <si>
    <t>SPIDER-MAN HOBGOBLIN LIVES TP</t>
  </si>
  <si>
    <t>MAR110792</t>
  </si>
  <si>
    <t>SPIDER-MAN EXTREMIST TP</t>
  </si>
  <si>
    <t>MAR110793</t>
  </si>
  <si>
    <t>ORIGINS OF MARVEL COMICS TP</t>
  </si>
  <si>
    <t>MAR110794</t>
  </si>
  <si>
    <t>IRON MAN WAR OF IRON MEN TP</t>
  </si>
  <si>
    <t>MAR110795</t>
  </si>
  <si>
    <t>AVENGERS WE ARE THE AVENGERS TP</t>
  </si>
  <si>
    <t>MAR110796</t>
  </si>
  <si>
    <t>ELECTRIC ANT TP (MR)</t>
  </si>
  <si>
    <t>MAR110797</t>
  </si>
  <si>
    <t>DEADPOOL WADE WILSONS WAR TP</t>
  </si>
  <si>
    <t>MAR110798</t>
  </si>
  <si>
    <t>DEATH OF DRACULA TP</t>
  </si>
  <si>
    <t>MAR110799</t>
  </si>
  <si>
    <t>PUNISHER IN BLOOD TP</t>
  </si>
  <si>
    <t>MAR110800</t>
  </si>
  <si>
    <t>TASKMASTER TP UNTHINKABLE</t>
  </si>
  <si>
    <t>MAR110801</t>
  </si>
  <si>
    <t>ULTIMATE COMICS SPIDER-MAN CHAMELEONS TP VOL 02</t>
  </si>
  <si>
    <t>MAR110802</t>
  </si>
  <si>
    <t>ESSENTIAL X-MEN TP VOL 07 NEW ED</t>
  </si>
  <si>
    <t>MAR110803</t>
  </si>
  <si>
    <t>ESSENTIAL X-MEN TP VOL 08 NEW ED</t>
  </si>
  <si>
    <t>MAR110804</t>
  </si>
  <si>
    <t>RUNAWAYS TP VOL 04 TRUE BELIEVERS DIGEST NEW PTG</t>
  </si>
  <si>
    <t>MAR110805</t>
  </si>
  <si>
    <t>RUNAWAYS TP VOL 03 GOOD DIE YOUNG DIGEST NEW PTG</t>
  </si>
  <si>
    <t>MAR111376</t>
  </si>
  <si>
    <t>AWFUL RESILIENT ART OF ALEX PARDEE HC (C: 0-1-2)</t>
  </si>
  <si>
    <t>MAR111377</t>
  </si>
  <si>
    <t>BLACK &amp; WHITE IMAGES FIFTH ANNUAL COLLECTION</t>
  </si>
  <si>
    <t>MAR111378</t>
  </si>
  <si>
    <t>ILLUSTRATION MAGAZINE #34 (C: 0-1-1)</t>
  </si>
  <si>
    <t>MAR111379</t>
  </si>
  <si>
    <t>JUXTAPOZ #125 JUNE 2011</t>
  </si>
  <si>
    <t>MAR111380</t>
  </si>
  <si>
    <t>MASTERS OF SCIENCE FICTION &amp; FANTASY ART (C: 0-1-2)</t>
  </si>
  <si>
    <t>MAR111381</t>
  </si>
  <si>
    <t>MELANGE ART OF DEAN YEAGLE UPDATED HC (MR) (C: 0-1-2)</t>
  </si>
  <si>
    <t>MAR111382</t>
  </si>
  <si>
    <t>ROBERT FAWCETT ILLUSTRATOR HC</t>
  </si>
  <si>
    <t>MAR111383</t>
  </si>
  <si>
    <t>VADEBONCOEUR COLLECTION OF IMAGES #12 (C: 0-1-2)</t>
  </si>
  <si>
    <t>MAR111384</t>
  </si>
  <si>
    <t>HR GIGERS 2012 WALL CALENDAR (C: 0-1-2)</t>
  </si>
  <si>
    <t>MAR111385</t>
  </si>
  <si>
    <t>LEES TOY REVIEW #222 SUMMER 2011 (C: 0-1-2)</t>
  </si>
  <si>
    <t>MAR111386</t>
  </si>
  <si>
    <t>NON SPORT UPDATE VOL 22 #3 (C: 0-1-1)</t>
  </si>
  <si>
    <t>MAR111387</t>
  </si>
  <si>
    <t>THEY RE HERE ALREADY COMPREHENSIVE GDT 50S SCI FI POSTERS</t>
  </si>
  <si>
    <t>MAR111388</t>
  </si>
  <si>
    <t>ALTER EGO #101 (C: 0-1-1)</t>
  </si>
  <si>
    <t>MAR111389</t>
  </si>
  <si>
    <t>CLASSIC MARVEL FIG COLL MAG #149 CANNONBALL (C: 0-1-3)</t>
  </si>
  <si>
    <t>MAR111390</t>
  </si>
  <si>
    <t>CLASSIC MARVEL FIG COLL MAG #150 TRITON (C: 0-1-3)</t>
  </si>
  <si>
    <t>MAR111395</t>
  </si>
  <si>
    <t>COMICS BUYERS GUIDE #1679 (C: 0-1-1)</t>
  </si>
  <si>
    <t>MAR111396</t>
  </si>
  <si>
    <t>DC SUPERHERO FIG COLL MAG #83 KYLE RAYNER GREEN LANTERN (C:</t>
  </si>
  <si>
    <t>MAR111397</t>
  </si>
  <si>
    <t>DC SUPERHERO FIG COLL MAG #84 REVERSE FLASH (C: 0-1-3)</t>
  </si>
  <si>
    <t>MAR111398</t>
  </si>
  <si>
    <t>DC SUPERHERO FIG COLL MAG SPEC MAN BAT (C: 0-1-3)</t>
  </si>
  <si>
    <t>MAR111399</t>
  </si>
  <si>
    <t>DODGEM LOGIC MAGAZINE #9 (MR) (C: 0-1-2)</t>
  </si>
  <si>
    <t>MAR111400</t>
  </si>
  <si>
    <t>DREAMLAND JAPAN WRITINGS ON MODERN MANGA COLL ED (C: 0-1-2)</t>
  </si>
  <si>
    <t>MAR111401</t>
  </si>
  <si>
    <t>KEEPING THE WORLD STRANGE PLANETARY GUIDE SC (C: 0-1-2)</t>
  </si>
  <si>
    <t>MAR111402</t>
  </si>
  <si>
    <t>KRAZY KAT &amp; ART OF GEORGE HERRIMAN HC (RES) (C: 0-1-2)</t>
  </si>
  <si>
    <t>MAR111403</t>
  </si>
  <si>
    <t>LIFE AND TIMES OF WALT KELLY HC (C: 0-1-2)</t>
  </si>
  <si>
    <t>MAR111404</t>
  </si>
  <si>
    <t>SHAZAM GOLDEN AGE OF WORLDS MIGHTEST MORTAL HC (JUL101263)</t>
  </si>
  <si>
    <t>MAR111405</t>
  </si>
  <si>
    <t>DR WHO MAGAZINE #435 (C: 0-1-2)</t>
  </si>
  <si>
    <t>MAR111406</t>
  </si>
  <si>
    <t>DR WHO INSIDER #2 (C: 0-1-2)</t>
  </si>
  <si>
    <t>MAR111407</t>
  </si>
  <si>
    <t>DR WHO INSIDER #3 (C: 0-1-2)</t>
  </si>
  <si>
    <t>MAR111408</t>
  </si>
  <si>
    <t>DOCTOR WHO ILLUSTRATED TOTALLY UNOFF GT HIT SERIES HC (C: 0-</t>
  </si>
  <si>
    <t>MAR111409</t>
  </si>
  <si>
    <t>ELISABETH SLADEN AUTOBIOGRAPHY HC (C: 0-1-2)</t>
  </si>
  <si>
    <t>MAR111410</t>
  </si>
  <si>
    <t>FAIRY TALES OF THE BROTHERS GRIMM HC (C: 0-1-2)</t>
  </si>
  <si>
    <t>MAR111411</t>
  </si>
  <si>
    <t>SOCIETY OF STEAM BOOK 01 FALLING MACHINE (C: 0-1-2)</t>
  </si>
  <si>
    <t>MAR111412</t>
  </si>
  <si>
    <t>STORIES EDITED BY GAIMAN SC (C: 0-1-2)</t>
  </si>
  <si>
    <t>MAR111413</t>
  </si>
  <si>
    <t>THACKERY T LAMBSHEAD CABINET OF CURIOSITIES (C: 0-1-2)</t>
  </si>
  <si>
    <t>MAR111414</t>
  </si>
  <si>
    <t>GREEN LANTERN MOVIE JUNIOR NOVEL (C: 0-1-1)</t>
  </si>
  <si>
    <t>MAR111415</t>
  </si>
  <si>
    <t>FOR GREEN LANTERNS ONLY (C: 0-1-1)</t>
  </si>
  <si>
    <t>MAR111416</t>
  </si>
  <si>
    <t>HAL JORDAN DEFENDER OF EARTH YR NOVEL (C: 0-1-1)</t>
  </si>
  <si>
    <t>MAR111417</t>
  </si>
  <si>
    <t>POWER OF THE LANTERN PAPER MODELS SC (C: 0-1-1)</t>
  </si>
  <si>
    <t>MAR111418</t>
  </si>
  <si>
    <t>FAMOUS MONSTERS UNDERGROUND #1 (MR) (C: 0-1-1)</t>
  </si>
  <si>
    <t>MAR111419</t>
  </si>
  <si>
    <t>FANGORIA #305 (C: 0-1-2)</t>
  </si>
  <si>
    <t>MAR111420</t>
  </si>
  <si>
    <t>HORRORHOUND #29 (C: 0-1-1)</t>
  </si>
  <si>
    <t>MAR111421</t>
  </si>
  <si>
    <t>FREAKY MONSTERS MAGAZINE #1</t>
  </si>
  <si>
    <t>MAR111422</t>
  </si>
  <si>
    <t>RUE MORGUE MAGAZINE #112</t>
  </si>
  <si>
    <t>MAR111423</t>
  </si>
  <si>
    <t>SCREAM MAGAZINE #4 (C: 0-1-1)</t>
  </si>
  <si>
    <t>MAR111424</t>
  </si>
  <si>
    <t>IMAGINEFX WORKSHOP FANTASY CREATURES SC (C: 0-1-2)</t>
  </si>
  <si>
    <t>MAR111425</t>
  </si>
  <si>
    <t>SKETCH CARD MANIA HT CREATE OWN ORIGINAL T/C SC (C: 0-1-2)</t>
  </si>
  <si>
    <t>MAR111426</t>
  </si>
  <si>
    <t>ENCYCLOPAEDIA OF HELL INVASION MANUAL FOR DEMONS SC (C: 0-1-</t>
  </si>
  <si>
    <t>MAR111427</t>
  </si>
  <si>
    <t>RALPH STEADMAN BOOK OF DOGS HC (C: 0-1-2)</t>
  </si>
  <si>
    <t>MAR111428</t>
  </si>
  <si>
    <t>V IS FOR VAMPIRE SC (C: 0-1-2)</t>
  </si>
  <si>
    <t>MAR111429</t>
  </si>
  <si>
    <t>ALEKSI BRICLOT WORLDS &amp; WONDERS HC (C: 0-1-2)</t>
  </si>
  <si>
    <t>MAR111430</t>
  </si>
  <si>
    <t>HOBBY JAPAN #90 JUNE 2011 (C: 1-1-3)</t>
  </si>
  <si>
    <t>MAR111431</t>
  </si>
  <si>
    <t>MEGAMI #62 JUNE 2011 (C: 1-1-3)</t>
  </si>
  <si>
    <t>MAR111432</t>
  </si>
  <si>
    <t>NEWTYPE #49 JUNE 2011 (C: 1-1-3)</t>
  </si>
  <si>
    <t>MAR111433</t>
  </si>
  <si>
    <t>007 MAGAZINE ARCHIVE CASINO ROYALE QUANTUM SOLACE (C: 0-1-2)</t>
  </si>
  <si>
    <t>MAR111434</t>
  </si>
  <si>
    <t>CEREAL GEEK MAGAZINE #1 NEW PTG (MR) (C: 0-1-2)</t>
  </si>
  <si>
    <t>MAR111435</t>
  </si>
  <si>
    <t>CINEMA RETRO #20 (C: 0-1-2)</t>
  </si>
  <si>
    <t>MAR111436</t>
  </si>
  <si>
    <t>FILMFAX #127 (C: 0-1-1)</t>
  </si>
  <si>
    <t>MAR111437</t>
  </si>
  <si>
    <t>G FAN #96 (C: 0-1-1)</t>
  </si>
  <si>
    <t>MAR111438</t>
  </si>
  <si>
    <t>HARRY POTTER HORCRUX LOCKET &amp; STICKER BOOK (C: 0-1-2)</t>
  </si>
  <si>
    <t>MAR111439</t>
  </si>
  <si>
    <t>JOSS WHEDON CONVERSATIONS SC (C: 0-1-2)</t>
  </si>
  <si>
    <t>MAR111440</t>
  </si>
  <si>
    <t>SFX #210 (C: 0-1-2)</t>
  </si>
  <si>
    <t>MAR111441</t>
  </si>
  <si>
    <t>SFX SPECIAL #50 ANIME (C: 0-1-2)</t>
  </si>
  <si>
    <t>MAR111442</t>
  </si>
  <si>
    <t>SOLOMON KANE MOVIE ADAPT NOVEL MMPB (C: 0-1-2)</t>
  </si>
  <si>
    <t>MAR111443</t>
  </si>
  <si>
    <t>SMURFIN GUIDE TO THE SMURFS SC (C: 0-1-2)</t>
  </si>
  <si>
    <t>MAR111444</t>
  </si>
  <si>
    <t>SUPERNATURAL MAGAZINE #25 NEWSSTAND ED (NOTE PRICE) (C: 1-1-</t>
  </si>
  <si>
    <t>MAR111445</t>
  </si>
  <si>
    <t>SUPERNATURAL MAGAZINE #25 PX ED (C: 0-1-1)</t>
  </si>
  <si>
    <t>MAR111446</t>
  </si>
  <si>
    <t>TRANSFORMERS VAULT HC (C: 0-1-2)</t>
  </si>
  <si>
    <t>MAR111447</t>
  </si>
  <si>
    <t>UNOFFICIAL CARTOON GUIDE HE MAN MASTERS O/T UNIVERSE (C: 0-1</t>
  </si>
  <si>
    <t>MAR111448</t>
  </si>
  <si>
    <t>WALT BEFORE MICKEY DISNEY EARLY YEARS HC (C: 0-1-2)</t>
  </si>
  <si>
    <t>MAR111449</t>
  </si>
  <si>
    <t>NEIL GAIMAN AMERICAN GODS 1OTH ANNIV ED (C: 0-1-2)</t>
  </si>
  <si>
    <t>MAR111450</t>
  </si>
  <si>
    <t>DESTROY ALL MONSTERS MAGAZINE 1976-1979 SC (C: 0-1-2)</t>
  </si>
  <si>
    <t>MAR111451</t>
  </si>
  <si>
    <t>ESOTERRA JOURNAL OF EXTREME CULTURE SC (MR) (C: 0-1-2)</t>
  </si>
  <si>
    <t>MAR111452</t>
  </si>
  <si>
    <t>GIRLS AND CORPSES MAGAZINE SPRING 2011 (MR) (C: 0-1-1)</t>
  </si>
  <si>
    <t>MAR111453</t>
  </si>
  <si>
    <t>LOCUS #604 (C: 0-1-2)</t>
  </si>
  <si>
    <t>MAR111454</t>
  </si>
  <si>
    <t>SEVEN SPRITUAL LAWS OF SUPERHEROES HC (C: 0-1-2)</t>
  </si>
  <si>
    <t>MAR111455</t>
  </si>
  <si>
    <t>DOC SAVAGE DOUBLE NOVEL VOL 47</t>
  </si>
  <si>
    <t>MAR111456</t>
  </si>
  <si>
    <t>SHADOW DOUBLE NOVEL VOL 48</t>
  </si>
  <si>
    <t>MAR111457</t>
  </si>
  <si>
    <t>STAR TREK MAGAZINE #34 NEWSSTAND ED (C: 1-1-1)</t>
  </si>
  <si>
    <t>MAR111458</t>
  </si>
  <si>
    <t>STAR TREK MAGAZINE #34 PX ED (C: 0-1-1)</t>
  </si>
  <si>
    <t>MAR111459</t>
  </si>
  <si>
    <t>STAR WARS CHARACTER ENCYCLOPEDIA HC (C: 0-1-2)</t>
  </si>
  <si>
    <t>MAR111460</t>
  </si>
  <si>
    <t>STAR WARS FATE OF JEDI HC CONVICTION (C: 0-1-2)</t>
  </si>
  <si>
    <t>MAR111461</t>
  </si>
  <si>
    <t>STAR WARS FIG COLL MAG #27 BIB FORTUNA (C: 0-1-3)</t>
  </si>
  <si>
    <t>MAR111462</t>
  </si>
  <si>
    <t>STAR WARS FIG COLL MAG #28 LANDO CALRISSIAN (C: 0-1-3)</t>
  </si>
  <si>
    <t>MAR111463</t>
  </si>
  <si>
    <t>STAR WARS VEHICLES COLL MAG #71 AT PT TRANSPORT (C: 0-1-3)</t>
  </si>
  <si>
    <t>MAR111464</t>
  </si>
  <si>
    <t>STAR WARS VEHICLES COLL MAG #72 ANAKINS PODRACER (C: 0-1-3)</t>
  </si>
  <si>
    <t>MAR111465</t>
  </si>
  <si>
    <t>TOPPS 2011 SERIES 2 BASEBALL T/C BOX (Net) (C: 1-1-2)</t>
  </si>
  <si>
    <t>MAR111466</t>
  </si>
  <si>
    <t>TOPPS 2011 SERIES 2 BASEBALL HTA JUMBO T/C BOX (Net) (C: 1-1</t>
  </si>
  <si>
    <t>MAR111467</t>
  </si>
  <si>
    <t>BOWMAN 2011 MLB T/C BOX (Net) (C: 1-1-2)</t>
  </si>
  <si>
    <t>MAR111468</t>
  </si>
  <si>
    <t>BOWMAN 2011 MLB T/C HTA JUMBO BOX (Net) (C: 1-1-2)</t>
  </si>
  <si>
    <t>MAR111469</t>
  </si>
  <si>
    <t>TOPPS UFC TITLE SHOT T/C BOX (Net) (C: 1-1-2)</t>
  </si>
  <si>
    <t>MAR111470</t>
  </si>
  <si>
    <t>UPPER DECK 2011 FOOTBALL T/C BOX (Net) (C: 1-1-2)</t>
  </si>
  <si>
    <t>MAR111471</t>
  </si>
  <si>
    <t>UD 2010-11 ULTIMATE COLLECTION HOCKEY T/C BOX (Net) (C: 1-1-</t>
  </si>
  <si>
    <t>MAR111472</t>
  </si>
  <si>
    <t>UD O-PEE-CHEE 2010-11 HOCKEY UPDATE T/C BOX SET (Net) (C: 1-</t>
  </si>
  <si>
    <t>MAR111473</t>
  </si>
  <si>
    <t>BENCHWARMER HOT FOR TEACHER SUPER PREM T/C BOX (Net) (MR) (C</t>
  </si>
  <si>
    <t>MAR111474</t>
  </si>
  <si>
    <t>LOST RELICS T/C PREMIUM PACK (Net) (C: 1-1-2)</t>
  </si>
  <si>
    <t>MAR111475</t>
  </si>
  <si>
    <t>MARVEL BEGINNINGS T/C BOX (Net) (C: 1-1-2)</t>
  </si>
  <si>
    <t>MAR111476</t>
  </si>
  <si>
    <t>SPIDER-MAN TAKE A STANCE NAVY T/S MED (C: 0-1-3)</t>
  </si>
  <si>
    <t>MAR111477</t>
  </si>
  <si>
    <t>SPIDER-MAN TAKE A STANCE NAVY T/S LG (C: 0-1-3)</t>
  </si>
  <si>
    <t>MAR111478</t>
  </si>
  <si>
    <t>SPIDER-MAN TAKE A STANCE NAVY T/S XL (C: 0-1-3)</t>
  </si>
  <si>
    <t>MAR111479</t>
  </si>
  <si>
    <t>SPIDER-MAN TAKE A STANCE NAVY T/S XXL (C: 0-1-3)</t>
  </si>
  <si>
    <t>MAR111480</t>
  </si>
  <si>
    <t>PUNISHER BEATEN PUN BLK MINERAL WASH T/S MED (C: 0-1-3)</t>
  </si>
  <si>
    <t>MAR111481</t>
  </si>
  <si>
    <t>PUNISHER BEATEN PUN BLK MINERAL WASH T/S LG (C: 0-1-3)</t>
  </si>
  <si>
    <t>MAR111482</t>
  </si>
  <si>
    <t>PUNISHER BEATEN PUN BLK MINERAL WASH T/S XL (C: 0-1-3)</t>
  </si>
  <si>
    <t>MAR111483</t>
  </si>
  <si>
    <t>PUNISHER BEATEN PUN BLK MINERAL WASH T/S XXL (C: 0-1-3)</t>
  </si>
  <si>
    <t>MAR111484</t>
  </si>
  <si>
    <t>MARVEL V CAPCOM 2 BIG DOMES BLK T/S MED (C: 0-1-3)</t>
  </si>
  <si>
    <t>MAR111485</t>
  </si>
  <si>
    <t>MARVEL V CAPCOM 2 BIG DOMES BLK T/S LG (C: 0-1-3)</t>
  </si>
  <si>
    <t>MAR111486</t>
  </si>
  <si>
    <t>MARVEL V CAPCOM 2 BIG DOMES BLK T/S XL (C: 0-1-3)</t>
  </si>
  <si>
    <t>MAR111487</t>
  </si>
  <si>
    <t>MARVEL V CAPCOM 2 BIG DOMES BLK T/S XXL (C: 0-1-3)</t>
  </si>
  <si>
    <t>MAR111488</t>
  </si>
  <si>
    <t>THOR MOVIE MEGA WATTS BROWN T/S MED (C: 0-1-3)</t>
  </si>
  <si>
    <t>MAR111489</t>
  </si>
  <si>
    <t>THOR MOVIE MEGA WATTS BROWN T/S LG (C: 0-1-3)</t>
  </si>
  <si>
    <t>MAR111490</t>
  </si>
  <si>
    <t>THOR MOVIE MEGA WATTS BROWN T/S XL (C: 0-1-3)</t>
  </si>
  <si>
    <t>MAR111491</t>
  </si>
  <si>
    <t>THOR MOVIE MEGA WATTS BROWN T/S XXL (C: 0-1-3)</t>
  </si>
  <si>
    <t>MAR111492</t>
  </si>
  <si>
    <t>MARVEL V CAPCOM FURNACE CELEBRATION CHAR T/S MED (C: 0-1-3)</t>
  </si>
  <si>
    <t>MAR111493</t>
  </si>
  <si>
    <t>MARVEL V CAPCOM FURNACE CELEBRATION CHAR T/S LG (C: 0-1-3)</t>
  </si>
  <si>
    <t>MAR111494</t>
  </si>
  <si>
    <t>MARVEL V CAPCOM FURNACE CELEBRATION CHAR T/S XL (C: 0-1-3)</t>
  </si>
  <si>
    <t>MAR111495</t>
  </si>
  <si>
    <t>MARVEL V CAPCOM FURNACE CELEBRATION CHAR T/S XXL (C: 0-1-3)</t>
  </si>
  <si>
    <t>MAR111496</t>
  </si>
  <si>
    <t>THOR NORDIC GAZE BLK T/S MED (C: 0-1-3)</t>
  </si>
  <si>
    <t>MAR111497</t>
  </si>
  <si>
    <t>THOR NORDIC GAZE BLK T/S LG (C: 0-1-3)</t>
  </si>
  <si>
    <t>MAR111498</t>
  </si>
  <si>
    <t>THOR NORDIC GAZE BLK T/S XL (C: 0-1-3)</t>
  </si>
  <si>
    <t>MAR111499</t>
  </si>
  <si>
    <t>THOR NORDIC GAZE BLK T/S XXL (C: 0-1-3)</t>
  </si>
  <si>
    <t>MAR111500</t>
  </si>
  <si>
    <t>CAPTAIN AMERICA CHASE EM DOWN BLK T/S MED (C: 0-1-3)</t>
  </si>
  <si>
    <t>MAR111501</t>
  </si>
  <si>
    <t>CAPTAIN AMERICA CHASE EM DOWN BLK T/S LG (C: 0-1-3)</t>
  </si>
  <si>
    <t>MAR111502</t>
  </si>
  <si>
    <t>CAPTAIN AMERICA CHASE EM DOWN BLK T/S XL (C: 0-1-3)</t>
  </si>
  <si>
    <t>MAR111503</t>
  </si>
  <si>
    <t>CAPTAIN AMERICA CHASE EM DOWN BLK T/S XXL (C: 0-1-3)</t>
  </si>
  <si>
    <t>MAR111504</t>
  </si>
  <si>
    <t>SPIDER-MAN LAST STAND PURPLE T/S MED (C: 0-1-3)</t>
  </si>
  <si>
    <t>MAR111505</t>
  </si>
  <si>
    <t>SPIDER-MAN LAST STAND PURPLE T/S LG (C: 0-1-3)</t>
  </si>
  <si>
    <t>MAR111506</t>
  </si>
  <si>
    <t>SPIDER-MAN LAST STAND PURPLE T/S XL (C: 0-1-3)</t>
  </si>
  <si>
    <t>MAR111507</t>
  </si>
  <si>
    <t>SPIDER-MAN LAST STAND PURPLE T/S XXL (C: 0-1-3)</t>
  </si>
  <si>
    <t>MAR111508</t>
  </si>
  <si>
    <t>NEO-SUPERMAN SYMBOL T/S MED (C: 1-1-3)</t>
  </si>
  <si>
    <t>MAR111509</t>
  </si>
  <si>
    <t>NEO-SUPERMAN SYMBOL T/S LG (C: 1-1-3)</t>
  </si>
  <si>
    <t>MAR111510</t>
  </si>
  <si>
    <t>NEO-SUPERMAN SYMBOL T/S XL (C: 1-1-3)</t>
  </si>
  <si>
    <t>MAR111511</t>
  </si>
  <si>
    <t>NEO-SUPERMAN SYMBOL T/S XXL (C: 1-1-3)</t>
  </si>
  <si>
    <t>MAR111512</t>
  </si>
  <si>
    <t>NEO-BATMAN SYMBOL T/S MED (C: 1-1-3)</t>
  </si>
  <si>
    <t>MAR111513</t>
  </si>
  <si>
    <t>NEO-BATMAN SYMBOL T/S LG (C: 1-1-3)</t>
  </si>
  <si>
    <t>MAR111514</t>
  </si>
  <si>
    <t>NEO-BATMAN SYMBOL T/S XL (C: 1-1-3)</t>
  </si>
  <si>
    <t>MAR111515</t>
  </si>
  <si>
    <t>NEO-BATMAN SYMBOL T/S XXL (C: 1-1-3)</t>
  </si>
  <si>
    <t>MAR111516</t>
  </si>
  <si>
    <t>NEO-WONDER WOMAN SYMBOL T/S MED (C: 1-1-3)</t>
  </si>
  <si>
    <t>MAR111517</t>
  </si>
  <si>
    <t>NEO-WONDER WOMAN SYMBOL T/S LG (C: 1-1-3)</t>
  </si>
  <si>
    <t>MAR111518</t>
  </si>
  <si>
    <t>NEO-WONDER WOMAN SYMBOL T/S XL (C: 1-1-3)</t>
  </si>
  <si>
    <t>MAR111519</t>
  </si>
  <si>
    <t>NEO-WONDER WOMAN SYMBOL T/S XXL (C: 1-1-3)</t>
  </si>
  <si>
    <t>MAR111520</t>
  </si>
  <si>
    <t>NEO-GREEN LANTERN SYMBOL T/S MED (C: 1-1-3)</t>
  </si>
  <si>
    <t>MAR111521</t>
  </si>
  <si>
    <t>NEO-GREEN LANTERN SYMBOL T/S LG (C: 1-1-3)</t>
  </si>
  <si>
    <t>MAR111522</t>
  </si>
  <si>
    <t>NEO-GREEN LANTERN SYMBOL T/S XL (C: 1-1-3)</t>
  </si>
  <si>
    <t>MAR111523</t>
  </si>
  <si>
    <t>NEO-GREEN LANTERN SYMBOL T/S XXL (C: 1-1-3)</t>
  </si>
  <si>
    <t>MAR111524</t>
  </si>
  <si>
    <t>NEO-FLASH SYMBOL T/S MED (C: 1-1-3)</t>
  </si>
  <si>
    <t>MAR111525</t>
  </si>
  <si>
    <t>NEO-FLASH SYMBOL T/S LG (C: 1-1-3)</t>
  </si>
  <si>
    <t>MAR111526</t>
  </si>
  <si>
    <t>NEO-FLASH SYMBOL T/S XL (C: 1-1-3)</t>
  </si>
  <si>
    <t>MAR111527</t>
  </si>
  <si>
    <t>NEO-FLASH SYMBOL T/S XXL (C: 1-1-3)</t>
  </si>
  <si>
    <t>MAR111528</t>
  </si>
  <si>
    <t>DC UNIVERSE FLASH T/S MED (C: 1-1-3)</t>
  </si>
  <si>
    <t>MAR111529</t>
  </si>
  <si>
    <t>DC UNIVERSE FLASH T/S LG (C: 1-1-3)</t>
  </si>
  <si>
    <t>MAR111530</t>
  </si>
  <si>
    <t>DC UNIVERSE FLASH T/S XL (C: 1-1-3)</t>
  </si>
  <si>
    <t>MAR111531</t>
  </si>
  <si>
    <t>DC UNIVERSE FLASH T/S XXL (C: 1-1-3)</t>
  </si>
  <si>
    <t>MAR111532</t>
  </si>
  <si>
    <t>DC UNIVERSE BIZZARO SUPERMAN T/S MED (C: 1-1-3)</t>
  </si>
  <si>
    <t>MAR111533</t>
  </si>
  <si>
    <t>DC UNIVERSE BIZZARO SUPERMAN T/S LG (C: 1-1-3)</t>
  </si>
  <si>
    <t>MAR111534</t>
  </si>
  <si>
    <t>DC UNIVERSE BIZZARO SUPERMAN T/S XL (C: 1-1-3)</t>
  </si>
  <si>
    <t>MAR111535</t>
  </si>
  <si>
    <t>DC UNIVERSE BIZZARO SUPERMAN T/S XXL (C: 1-1-3)</t>
  </si>
  <si>
    <t>MAR111536</t>
  </si>
  <si>
    <t>WONDER WOMAN MOD T/S MED (C: 1-1-3)</t>
  </si>
  <si>
    <t>MAR111537</t>
  </si>
  <si>
    <t>WONDER WOMAN MOD T/S LG (C: 1-1-3)</t>
  </si>
  <si>
    <t>MAR111538</t>
  </si>
  <si>
    <t>WONDER WOMAN MOD T/S XL (C: 1-1-3)</t>
  </si>
  <si>
    <t>MAR111539</t>
  </si>
  <si>
    <t>WONDER WOMAN MOD T/S XXL (C: 1-1-3)</t>
  </si>
  <si>
    <t>MAR111540</t>
  </si>
  <si>
    <t>SUPERMAN GOLD SYMBOL T/S MED (C: 1-1-3)</t>
  </si>
  <si>
    <t>MAR111541</t>
  </si>
  <si>
    <t>SUPERMAN GOLD SYMBOL T/S LG (C: 1-1-3)</t>
  </si>
  <si>
    <t>MAR111542</t>
  </si>
  <si>
    <t>SUPERMAN GOLD SYMBOL T/S XL (C: 1-1-3)</t>
  </si>
  <si>
    <t>MAR111543</t>
  </si>
  <si>
    <t>SUPERMAN GOLD SYMBOL T/S XXL (C: 1-1-3)</t>
  </si>
  <si>
    <t>MAR111544</t>
  </si>
  <si>
    <t>BAT-NAME T/S MED (C: 1-1-3)</t>
  </si>
  <si>
    <t>MAR111545</t>
  </si>
  <si>
    <t>BAT-NAME T/S LG (C: 1-1-3)</t>
  </si>
  <si>
    <t>MAR111546</t>
  </si>
  <si>
    <t>BAT-NAME T/S XL (C: 1-1-3)</t>
  </si>
  <si>
    <t>MAR111547</t>
  </si>
  <si>
    <t>BAT-NAME T/S XXL (C: 1-1-3)</t>
  </si>
  <si>
    <t>MAR111548</t>
  </si>
  <si>
    <t>CENTRAL CITY CRIME LAB T/S LG (O/A) (C: 1-1-3)</t>
  </si>
  <si>
    <t>MAR111549</t>
  </si>
  <si>
    <t>CENTRAL CITY CRIME LAB T/S XL (O/A) (C: 1-1-3)</t>
  </si>
  <si>
    <t>MAR111550</t>
  </si>
  <si>
    <t>GOTHAM CITY POLICE T/S LG (AUG101417) (C: 1-1-3)</t>
  </si>
  <si>
    <t>MAR111551</t>
  </si>
  <si>
    <t>GOTHAM CITY POLICE T/S XL (AUG101418) (C: 1-1-3)</t>
  </si>
  <si>
    <t>MAR111552</t>
  </si>
  <si>
    <t>ANGRY BIRDS BIG BROTHER RED T/S MED (C: 0-1-3)</t>
  </si>
  <si>
    <t>MAR111553</t>
  </si>
  <si>
    <t>ANGRY BIRDS BIG BROTHER RED T/S LG (C: 0-1-3)</t>
  </si>
  <si>
    <t>MAR111554</t>
  </si>
  <si>
    <t>ANGRY BIRDS BIG BROTHER RED T/S XL (C: 0-1-3)</t>
  </si>
  <si>
    <t>MAR111555</t>
  </si>
  <si>
    <t>ANGRY BIRDS BIG BROTHER RED T/S XXL (C: 0-1-3)</t>
  </si>
  <si>
    <t>MAR111556</t>
  </si>
  <si>
    <t>DOCTOR WHO LARGE CYBERMAN SILHOUETTE T/S MED (C: 1-1-3)</t>
  </si>
  <si>
    <t>MAR111557</t>
  </si>
  <si>
    <t>DOCTOR WHO LARGE CYBERMAN SILHOUETTE T/S LG (C: 1-1-3)</t>
  </si>
  <si>
    <t>MAR111558</t>
  </si>
  <si>
    <t>DOCTOR WHO LARGE CYBERMAN SILHOUETTE T/S XL (C: 1-1-3)</t>
  </si>
  <si>
    <t>MAR111559</t>
  </si>
  <si>
    <t>DOCTOR WHO LARGE CYBERMAN SILHOUETTE T/S XXL (C: 1-1-3)</t>
  </si>
  <si>
    <t>MAR111560</t>
  </si>
  <si>
    <t>ANGRY BIRDS WANTED BLK T/S MED (C: 0-1-3)</t>
  </si>
  <si>
    <t>MAR111561</t>
  </si>
  <si>
    <t>ANGRY BIRDS WANTED BLK T/S LG (C: 0-1-3)</t>
  </si>
  <si>
    <t>MAR111562</t>
  </si>
  <si>
    <t>ANGRY BIRDS WANTED BLK T/S XL (C: 0-1-3)</t>
  </si>
  <si>
    <t>MAR111563</t>
  </si>
  <si>
    <t>ANGRY BIRDS WANTED BLK T/S XXL (C: 0-1-3)</t>
  </si>
  <si>
    <t>MAR111564</t>
  </si>
  <si>
    <t>DOCTOR WHO LOGO T/S MED (C: 1-1-3)</t>
  </si>
  <si>
    <t>MAR111565</t>
  </si>
  <si>
    <t>DOCTOR WHO LOGO T/S LG (C: 1-1-3)</t>
  </si>
  <si>
    <t>MAR111566</t>
  </si>
  <si>
    <t>DOCTOR WHO LOGO T/S XL (C: 1-1-3)</t>
  </si>
  <si>
    <t>MAR111567</t>
  </si>
  <si>
    <t>DOCTOR WHO LOGO T/S XXL (C: 1-1-3)</t>
  </si>
  <si>
    <t>MAR111568</t>
  </si>
  <si>
    <t>DOCTOR WHO THE ANGELS T/S MED (C: 1-1-3)</t>
  </si>
  <si>
    <t>MAR111569</t>
  </si>
  <si>
    <t>DOCTOR WHO THE ANGELS T/S LG (C: 1-1-3)</t>
  </si>
  <si>
    <t>MAR111570</t>
  </si>
  <si>
    <t>DOCTOR WHO THE ANGELS T/S XL (C: 1-1-3)</t>
  </si>
  <si>
    <t>MAR111571</t>
  </si>
  <si>
    <t>DOCTOR WHO THE ANGELS T/S XXL (C: 1-1-3)</t>
  </si>
  <si>
    <t>MAR111572</t>
  </si>
  <si>
    <t>FAMILY GUY X DC BAT BOYS BLK T/S MED (C: 0-1-3)</t>
  </si>
  <si>
    <t>MAR111573</t>
  </si>
  <si>
    <t>FAMILY GUY X DC BAT BOYS BLK T/S LG (C: 0-1-3)</t>
  </si>
  <si>
    <t>MAR111574</t>
  </si>
  <si>
    <t>FAMILY GUY X DC BAT BOYS BLK T/S XL (C: 0-1-3)</t>
  </si>
  <si>
    <t>MAR111575</t>
  </si>
  <si>
    <t>FAMILY GUY X DC BAT BOYS BLK T/S XXL (C: 0-1-3)</t>
  </si>
  <si>
    <t>MAR111576</t>
  </si>
  <si>
    <t>HOMEFRONT NEVER SURRENDER BLK T/S MED (C: 1-1-3)</t>
  </si>
  <si>
    <t>MAR111577</t>
  </si>
  <si>
    <t>HOMEFRONT NEVER SURRENDER BLK T/S LG (C: 1-1-3)</t>
  </si>
  <si>
    <t>MAR111578</t>
  </si>
  <si>
    <t>HOMEFRONT NEVER SURRENDER BLK T/S XL (C: 1-1-3)</t>
  </si>
  <si>
    <t>MAR111579</t>
  </si>
  <si>
    <t>HOMEFRONT NEVER SURRENDER BLK T/S XXL (C: 1-1-3)</t>
  </si>
  <si>
    <t>MAR111580</t>
  </si>
  <si>
    <t>KINGDOM HEARTS KINGDOM LIGHTS BLK T/S SM (C: 0-1-3)</t>
  </si>
  <si>
    <t>MAR111581</t>
  </si>
  <si>
    <t>KINGDOM HEARTS KINGDOM LIGHTS BLK T/S MED (C: 0-1-3)</t>
  </si>
  <si>
    <t>MAR111582</t>
  </si>
  <si>
    <t>KINGDOM HEARTS KINGDOM LIGHTS BLK T/S LG (C: 0-1-3)</t>
  </si>
  <si>
    <t>MAR111583</t>
  </si>
  <si>
    <t>KINGDOM HEARTS KINGDOM LIGHTS BLK T/S XL (C: 0-1-3)</t>
  </si>
  <si>
    <t>MAR111584</t>
  </si>
  <si>
    <t>MORTAL KOMBAT KLASSIC FLAWLESS VICTORY BLK T/S MED (C: 0-1-3</t>
  </si>
  <si>
    <t>MAR111585</t>
  </si>
  <si>
    <t>MORTAL KOMBAT KLASSIC FLAWLESS VICTORY BLK T/S LG (C: 0-1-3)</t>
  </si>
  <si>
    <t>MAR111586</t>
  </si>
  <si>
    <t>MORTAL KOMBAT KLASSIC FLAWLESS VICTORY BLK T/S XL (C: 0-1-3)</t>
  </si>
  <si>
    <t>MAR111587</t>
  </si>
  <si>
    <t>MORTAL KOMBAT KLASSIC FLAWLESS VICTORY BLK T/S XXL (C: 0-1-3</t>
  </si>
  <si>
    <t>MAR111588</t>
  </si>
  <si>
    <t>SIMPSONS DUFFMAN COSTUME T/S MED (C: 0-1-3)</t>
  </si>
  <si>
    <t>MAR111589</t>
  </si>
  <si>
    <t>SIMPSONS DUFFMAN COSTUME T/S LG (C: 0-1-3)</t>
  </si>
  <si>
    <t>MAR111590</t>
  </si>
  <si>
    <t>SIMPSONS DUFFMAN COSTUME T/S XL (C: 0-1-3)</t>
  </si>
  <si>
    <t>MAR111591</t>
  </si>
  <si>
    <t>SIMPSONS DUFFMAN COSTUME T/S XXL (C: 0-1-3)</t>
  </si>
  <si>
    <t>MAR111592</t>
  </si>
  <si>
    <t>SF ZOMBIES MILITARY AFTERLIFE SILVER T/S MED (C: 0-1-3)</t>
  </si>
  <si>
    <t>MAR111593</t>
  </si>
  <si>
    <t>SF ZOMBIES MILITARY AFTERLIFE SILVER T/S LG (C: 0-1-3)</t>
  </si>
  <si>
    <t>MAR111594</t>
  </si>
  <si>
    <t>SF ZOMBIES MILITARY AFTERLIFE SILVER T/S XL (C: 0-1-3)</t>
  </si>
  <si>
    <t>MAR111595</t>
  </si>
  <si>
    <t>SF ZOMBIES MILITARY AFTERLIFE SILVER T/S XXL (C: 0-1-3)</t>
  </si>
  <si>
    <t>MAR111596</t>
  </si>
  <si>
    <t>SW FLY OR DIE BLK T/S MED (C: 0-1-3)</t>
  </si>
  <si>
    <t>MAR111597</t>
  </si>
  <si>
    <t>SW FLY OR DIE BLK T/S LG (C: 0-1-3)</t>
  </si>
  <si>
    <t>MAR111598</t>
  </si>
  <si>
    <t>SW FLY OR DIE BLK T/S XL (C: 0-1-3)</t>
  </si>
  <si>
    <t>MAR111599</t>
  </si>
  <si>
    <t>SW FLY OR DIE BLK T/S XXL (C: 0-1-3)</t>
  </si>
  <si>
    <t>MAR111600</t>
  </si>
  <si>
    <t>SUCKER PUNCH BOMBER GIRL ROYAL HEATHER T/S SM (C: 0-1-2)</t>
  </si>
  <si>
    <t>MAR111601</t>
  </si>
  <si>
    <t>SUCKER PUNCH BOMBER GIRL ROYAL HEATHER T/S MED (C: 0-1-2)</t>
  </si>
  <si>
    <t>MAR111602</t>
  </si>
  <si>
    <t>SUCKER PUNCH BOMBER GIRL ROYAL HEATHER T/S LG (C: 0-1-2)</t>
  </si>
  <si>
    <t>MAR111603</t>
  </si>
  <si>
    <t>SUCKER PUNCH BOMBER GIRL ROYAL HEATHER T/S XL (C: 0-1-2)</t>
  </si>
  <si>
    <t>MAR111604</t>
  </si>
  <si>
    <t>THUNDERCATS DISTRESSED LOGO BLK PX T/S MED (C: 0-1-3)</t>
  </si>
  <si>
    <t>MAR111605</t>
  </si>
  <si>
    <t>THUNDERCATS DISTRESSED LOGO BLK PX T/S LG (C: 0-1-3)</t>
  </si>
  <si>
    <t>MAR111606</t>
  </si>
  <si>
    <t>THUNDERCATS DISTRESSED LOGO BLK PX T/S XL (C: 0-1-3)</t>
  </si>
  <si>
    <t>MAR111607</t>
  </si>
  <si>
    <t>THUNDERCATS DISTRESSED LOGO BLK PX T/S XXL (C: 0-1-3)</t>
  </si>
  <si>
    <t>MAR111608</t>
  </si>
  <si>
    <t>TRON NEON RECOGNIZER BLK GID T/S MED (C: 0-1-3)</t>
  </si>
  <si>
    <t>MAR111609</t>
  </si>
  <si>
    <t>TRON NEON RECOGNIZER BLK GID T/S LG (C: 0-1-3)</t>
  </si>
  <si>
    <t>MAR111610</t>
  </si>
  <si>
    <t>TRON NEON RECOGNIZER BLK GID T/S XL (C: 0-1-3)</t>
  </si>
  <si>
    <t>MAR111611</t>
  </si>
  <si>
    <t>TRON NEON RECOGNIZER BLK GID T/S XXL (C: 0-1-3)</t>
  </si>
  <si>
    <t>MAR111612</t>
  </si>
  <si>
    <t>WONDER WOMAN DISTRESSED LOGO RED T/S MED (C: 0-1-3)</t>
  </si>
  <si>
    <t>MAR111613</t>
  </si>
  <si>
    <t>WONDER WOMAN DISTRESSED LOGO RED T/S LG (C: 0-1-3)</t>
  </si>
  <si>
    <t>MAR111614</t>
  </si>
  <si>
    <t>WONDER WOMAN DISTRESSED LOGO RED T/S XL (C: 0-1-3)</t>
  </si>
  <si>
    <t>MAR111615</t>
  </si>
  <si>
    <t>WONDER WOMAN DISTRESSED LOGO RED T/S XXL (C: 0-1-3)</t>
  </si>
  <si>
    <t>MAR111616</t>
  </si>
  <si>
    <t>TOKIDOKI X MARVEL SPIN A WEB WOMENS HOODIE SM (C: 1-1-3)</t>
  </si>
  <si>
    <t>MAR111617</t>
  </si>
  <si>
    <t>TOKIDOKI X MARVEL SPIN A WEB WOMENS HOODIE MED (C: 1-1-3)</t>
  </si>
  <si>
    <t>MAR111618</t>
  </si>
  <si>
    <t>TOKIDOKI X MARVEL SPIN A WEB WOMENS HOODIE LG (C: 1-1-3)</t>
  </si>
  <si>
    <t>MAR111619</t>
  </si>
  <si>
    <t>TOKIDOKI X MARVEL SPIN A WEB WOMENS HOODIE XL (C: 1-1-3)</t>
  </si>
  <si>
    <t>MAR111620</t>
  </si>
  <si>
    <t>TOKIDOKI X MARVEL MONKEY BUSINESS JUNIORS T/S SM (C: 1-1-3)</t>
  </si>
  <si>
    <t>MAR111621</t>
  </si>
  <si>
    <t>TOKIDOKI X MARVEL MONKEY BUSINESS JUNIORS T/S MED (C: 1-1-3)</t>
  </si>
  <si>
    <t>MAR111622</t>
  </si>
  <si>
    <t>TOKIDOKI X MARVEL MONKEY BUSINESS JUNIORS T/S LG (C: 1-1-3)</t>
  </si>
  <si>
    <t>MAR111623</t>
  </si>
  <si>
    <t>TOKIDOKI X MARVEL MONKEY BUSINESS JUNIORS T/S XL (C: 1-1-3)</t>
  </si>
  <si>
    <t>MAR111624</t>
  </si>
  <si>
    <t>TOKIDOKI X MARVEL BARKING BONE JUNIORS T/S SM (C: 1-1-3)</t>
  </si>
  <si>
    <t>MAR111625</t>
  </si>
  <si>
    <t>TOKIDOKI X MARVEL BARKING BONE JUNIORS T/S MED (C: 1-1-3)</t>
  </si>
  <si>
    <t>MAR111626</t>
  </si>
  <si>
    <t>TOKIDOKI X MARVEL BARKING BONE JUNIORS T/S LG (C: 1-1-3)</t>
  </si>
  <si>
    <t>MAR111627</t>
  </si>
  <si>
    <t>TOKIDOKI X MARVEL BARKING BONE JUNIORS T/S XL (C: 1-1-3)</t>
  </si>
  <si>
    <t>MAR111628</t>
  </si>
  <si>
    <t>TOKIDOKI X MARVEL JUSTICE SERVED WOMENS HOODIE SM (C: 1-1-3)</t>
  </si>
  <si>
    <t>MAR111629</t>
  </si>
  <si>
    <t>TOKIDOKI X MARVEL JUSTICE SERVED WOMENS HOODIE MED (C: 1-1-3</t>
  </si>
  <si>
    <t>MAR111630</t>
  </si>
  <si>
    <t>TOKIDOKI X MARVEL JUSTICE SERVED WOMENS HOODIE LG (C: 1-1-3)</t>
  </si>
  <si>
    <t>MAR111631</t>
  </si>
  <si>
    <t>TOKIDOKI X MARVEL JUSTICE SERVED WOMENS HOODIE XL (C: 1-1-3)</t>
  </si>
  <si>
    <t>MAR111632</t>
  </si>
  <si>
    <t>TOKIDOKI X MARVEL CAPTAIN LOLLIPOP JUNIORS T/S SM (C: 1-1-3)</t>
  </si>
  <si>
    <t>MAR111633</t>
  </si>
  <si>
    <t>TOKIDOKI X MARVEL CAPTAIN LOLLIPOP JUNIORS T/S MED (C: 1-1-3</t>
  </si>
  <si>
    <t>MAR111634</t>
  </si>
  <si>
    <t>TOKIDOKI X MARVEL CAPTAIN LOLLIPOP JUNIORS T/S LG (C: 1-1-3)</t>
  </si>
  <si>
    <t>MAR111635</t>
  </si>
  <si>
    <t>TOKIDOKI X MARVEL CAPTAIN LOLLIPOP JUNIORS T/S XL (C: 1-1-3)</t>
  </si>
  <si>
    <t>MAR111636</t>
  </si>
  <si>
    <t>TOKIDOKI X MARVEL GRILLED JUNIORS T/S SM (C: 1-1-3)</t>
  </si>
  <si>
    <t>MAR111637</t>
  </si>
  <si>
    <t>TOKIDOKI X MARVEL GRILLED JUNIORS T/S MED (C: 1-1-3)</t>
  </si>
  <si>
    <t>MAR111638</t>
  </si>
  <si>
    <t>TOKIDOKI X MARVEL GRILLED JUNIORS T/S LG (C: 1-1-3)</t>
  </si>
  <si>
    <t>MAR111639</t>
  </si>
  <si>
    <t>TOKIDOKI X MARVEL GRILLED JUNIORS T/S XL (C: 1-1-3)</t>
  </si>
  <si>
    <t>MAR111640</t>
  </si>
  <si>
    <t>TOKIDOKI X MARVEL AMERICAN HERO ZIP-UP HOODIE SM (C: 1-1-3)</t>
  </si>
  <si>
    <t>MAR111641</t>
  </si>
  <si>
    <t>TOKIDOKI X MARVEL AMERICAN HERO ZIP-UP HOODIE MED (C: 1-1-3)</t>
  </si>
  <si>
    <t>MAR111642</t>
  </si>
  <si>
    <t>TOKIDOKI X MARVEL AMERICAN HERO ZIP-UP HOODIE LG (C: 1-1-3)</t>
  </si>
  <si>
    <t>MAR111643</t>
  </si>
  <si>
    <t>TOKIDOKI X MARVEL AMERICAN HERO ZIP-UP HOODIE XL (C: 1-1-3)</t>
  </si>
  <si>
    <t>MAR111644</t>
  </si>
  <si>
    <t>TOKIDOKI X MARVEL INVINCIBLE RED T/S SM (C: 1-1-3)</t>
  </si>
  <si>
    <t>MAR111645</t>
  </si>
  <si>
    <t>TOKIDOKI X MARVEL INVINCIBLE RED T/S MED (C: 1-1-3)</t>
  </si>
  <si>
    <t>MAR111646</t>
  </si>
  <si>
    <t>TOKIDOKI X MARVEL INVINCIBLE RED T/S LG (C: 1-1-3)</t>
  </si>
  <si>
    <t>MAR111647</t>
  </si>
  <si>
    <t>TOKIDOKI X MARVEL INVINCIBLE RED T/S XL (C: 1-1-3)</t>
  </si>
  <si>
    <t>MAR111648</t>
  </si>
  <si>
    <t>TOKIDOKI X MARVEL INVINCIBLE GRAY T/S SM (C: 1-1-3)</t>
  </si>
  <si>
    <t>MAR111649</t>
  </si>
  <si>
    <t>TOKIDOKI X MARVEL INVINCIBLE GRAY T/S MED (C: 1-1-3)</t>
  </si>
  <si>
    <t>MAR111650</t>
  </si>
  <si>
    <t>TOKIDOKI X MARVEL INVINCIBLE GRAY T/S LG (C: 1-1-3)</t>
  </si>
  <si>
    <t>MAR111651</t>
  </si>
  <si>
    <t>TOKIDOKI X MARVEL INVINCIBLE GRAY T/S XL (C: 1-1-3)</t>
  </si>
  <si>
    <t>MAR111652</t>
  </si>
  <si>
    <t>TOKIDOKI X MARVEL WARRIORS MADNESS NAVY T/S SM (C: 1-1-3)</t>
  </si>
  <si>
    <t>MAR111653</t>
  </si>
  <si>
    <t>TOKIDOKI X MARVEL WARRIORS MADNESS NAVY T/S MED (C: 1-1-3)</t>
  </si>
  <si>
    <t>MAR111654</t>
  </si>
  <si>
    <t>TOKIDOKI X MARVEL WARRIORS MADNESS NAVY T/S LG (C: 1-1-3)</t>
  </si>
  <si>
    <t>MAR111655</t>
  </si>
  <si>
    <t>TOKIDOKI X MARVEL WARRIORS MADNESS NAVY T/S XL (C: 1-1-3)</t>
  </si>
  <si>
    <t>MAR111656</t>
  </si>
  <si>
    <t>TOKIDOKI X MARVEL WARRIORS MADNESS BLK T/S SM (C: 1-1-3)</t>
  </si>
  <si>
    <t>MAR111657</t>
  </si>
  <si>
    <t>TOKIDOKI X MARVEL WARRIORS MADNESS BLK T/S MED (C: 1-1-3)</t>
  </si>
  <si>
    <t>MAR111658</t>
  </si>
  <si>
    <t>TOKIDOKI X MARVEL WARRIORS MADNESS BLK T/S LG (C: 1-1-3)</t>
  </si>
  <si>
    <t>MAR111659</t>
  </si>
  <si>
    <t>TOKIDOKI X MARVEL WARRIORS MADNESS BLK T/S XL (C: 1-1-3)</t>
  </si>
  <si>
    <t>MAR111660</t>
  </si>
  <si>
    <t>TOKIDOKI X MARVEL SPIDEY BRAWL BLUE T/S SM (C: 1-1-3)</t>
  </si>
  <si>
    <t>MAR111661</t>
  </si>
  <si>
    <t>TOKIDOKI X MARVEL SPIDEY BRAWL BLUE T/S MED (C: 1-1-3)</t>
  </si>
  <si>
    <t>MAR111662</t>
  </si>
  <si>
    <t>TOKIDOKI X MARVEL SPIDEY BRAWL BLUE T/S LG (C: 1-1-3)</t>
  </si>
  <si>
    <t>MAR111663</t>
  </si>
  <si>
    <t>TOKIDOKI X MARVEL SPIDEY BRAWL BLUE T/S XL (C: 1-1-3)</t>
  </si>
  <si>
    <t>MAR111664</t>
  </si>
  <si>
    <t>TOKIDOKI X MARVEL SPIDEY BRAWL BLK T/S SM (C: 1-1-3)</t>
  </si>
  <si>
    <t>MAR111665</t>
  </si>
  <si>
    <t>TOKIDOKI X MARVEL SPIDEY BRAWL BLK T/S MED (C: 1-1-3)</t>
  </si>
  <si>
    <t>MAR111666</t>
  </si>
  <si>
    <t>TOKIDOKI X MARVEL SPIDEY BRAWL BLK T/S LG (C: 1-1-3)</t>
  </si>
  <si>
    <t>MAR111667</t>
  </si>
  <si>
    <t>TOKIDOKI X MARVEL SPIDEY BRAWL BLK T/S XL (C: 1-1-3)</t>
  </si>
  <si>
    <t>MAR111668</t>
  </si>
  <si>
    <t>TOKIDOKI X MARVEL DR DOOMS REVENGE SWEATSHIRT SM (C: 1-1-3)</t>
  </si>
  <si>
    <t>MAR111669</t>
  </si>
  <si>
    <t>TOKIDOKI X MARVEL DR DOOMS REVENGE SWEATSHIRT MED (C: 1-1-3)</t>
  </si>
  <si>
    <t>MAR111670</t>
  </si>
  <si>
    <t>TOKIDOKI X MARVEL DR DOOMS REVENGE SWEATSHIRT LG (C: 1-1-3)</t>
  </si>
  <si>
    <t>MAR111671</t>
  </si>
  <si>
    <t>TOKIDOKI X MARVEL DR DOOMS REVENGE SWEATSHIRT XL (C: 1-1-3)</t>
  </si>
  <si>
    <t>MAR111672</t>
  </si>
  <si>
    <t>TOKIDOKI X MARVEL INCREDIBLE HULK GREEN T/S SM (C: 1-1-3)</t>
  </si>
  <si>
    <t>MAR111673</t>
  </si>
  <si>
    <t>TOKIDOKI X MARVEL INCREDIBLE HULK GREEN T/S MED (C: 1-1-3)</t>
  </si>
  <si>
    <t>MAR111674</t>
  </si>
  <si>
    <t>TOKIDOKI X MARVEL INCREDIBLE HULK GREEN T/S LG (C: 1-1-3)</t>
  </si>
  <si>
    <t>MAR111675</t>
  </si>
  <si>
    <t>TOKIDOKI X MARVEL INCREDIBLE HULK GREEN T/S XL (C: 1-1-3)</t>
  </si>
  <si>
    <t>MAR111676</t>
  </si>
  <si>
    <t>TOKIDOKI X MARVEL INCREDIBLE HULK BLK T/S SM (C: 1-1-3)</t>
  </si>
  <si>
    <t>MAR111677</t>
  </si>
  <si>
    <t>TOKIDOKI X MARVEL INCREDIBLE HULK BLK T/S MED (C: 1-1-3)</t>
  </si>
  <si>
    <t>MAR111678</t>
  </si>
  <si>
    <t>TOKIDOKI X MARVEL INCREDIBLE HULK BLK T/S LG (C: 1-1-3)</t>
  </si>
  <si>
    <t>MAR111679</t>
  </si>
  <si>
    <t>TOKIDOKI X MARVEL INCREDIBLE HULK BLK T/S XL (C: 1-1-3)</t>
  </si>
  <si>
    <t>MAR111680</t>
  </si>
  <si>
    <t>MARVEL SELECT 1ST AVENGER CAPTAIN AMERICA AF (C: 1-1-4)</t>
  </si>
  <si>
    <t>MAR111681</t>
  </si>
  <si>
    <t>MARVEL SELECT 1ST AVENGER CAPTAIN AMERICA AF CS (C: 1-1-4)</t>
  </si>
  <si>
    <t>MAR111682</t>
  </si>
  <si>
    <t>MARVEL SELECT 1ST AVENGER RED SKULL AF (C: 1-1-4)</t>
  </si>
  <si>
    <t>MAR111683</t>
  </si>
  <si>
    <t>MARVEL SELECT 1ST AVENGER RED SKULL AF CS (C: 1-1-4)</t>
  </si>
  <si>
    <t>MAR111684</t>
  </si>
  <si>
    <t>MARVEL MINIMATES SERIES 40 ASST (C: 1-1-4)</t>
  </si>
  <si>
    <t>MAR111685</t>
  </si>
  <si>
    <t>HALO SERIES 3 MINIMATES BOX SET (C: 1-1-4)</t>
  </si>
  <si>
    <t>MAR111686</t>
  </si>
  <si>
    <t>SONY JAK &amp; DAXTER AF 2-PK (C: 1-1-4)</t>
  </si>
  <si>
    <t>MAR111687</t>
  </si>
  <si>
    <t>UNIVERSAL MONSTERS FRANKENSTEIN MINIMATES BOX SET (C: 1-1-4)</t>
  </si>
  <si>
    <t>MAR111688</t>
  </si>
  <si>
    <t>UNIVERSAL MONSTERS DRACULA MINIMATES BOX SET (C: 1-1-4)</t>
  </si>
  <si>
    <t>MAR111689</t>
  </si>
  <si>
    <t>UNIVERSAL MONSTERS SERIES 1 RETRO AF ASST (O/A) (C: 1-1-4)</t>
  </si>
  <si>
    <t>MAR111690</t>
  </si>
  <si>
    <t>BTTF FLUX CAPACITOR UNLIMITED EDITION (O/A)</t>
  </si>
  <si>
    <t>MAR111691</t>
  </si>
  <si>
    <t>BTTF MARTY HAT REPLICA (O/A) (C: 0-1-4)</t>
  </si>
  <si>
    <t>MAR111692</t>
  </si>
  <si>
    <t>BTTF III RAIL READY TIME MACHINE (AUG101522) (C: 1-1-4)</t>
  </si>
  <si>
    <t>MAR111693</t>
  </si>
  <si>
    <t>BTTF MINIMATES TIME MACHINE (C: 0-1-4)</t>
  </si>
  <si>
    <t>MAR111694</t>
  </si>
  <si>
    <t>FAMILY GUY AF ASST (Net) (C: 1-1-4)</t>
  </si>
  <si>
    <t>MAR111695</t>
  </si>
  <si>
    <t>FAMILY GUY AF PLAYSET ASST (Net) (C: 1-1-4)</t>
  </si>
  <si>
    <t>MAR111696</t>
  </si>
  <si>
    <t>FAMILY GUY CELEBRITY AF ASST (Net) (C: 1-1-4)</t>
  </si>
  <si>
    <t>MAR111697</t>
  </si>
  <si>
    <t>FAMILY GUY SLAMMERS ASST (Net) (C: 1-1-4)</t>
  </si>
  <si>
    <t>MAR111698</t>
  </si>
  <si>
    <t>GI JOE AF ASST 201104 (C: 1-1-3)</t>
  </si>
  <si>
    <t>MAR111699</t>
  </si>
  <si>
    <t>GENERATOR REX EVO ATTACK PACK ASST (C: 1-1-3)</t>
  </si>
  <si>
    <t>MAR111700</t>
  </si>
  <si>
    <t>GENERATOR REX AIR ATTACK BOOGIE PACK CS (Net) (C: 1-1-3)</t>
  </si>
  <si>
    <t>MAR111701</t>
  </si>
  <si>
    <t>GENERATOR REX TRANSFORMING REX RIDE CS (Net) (C: 1-1-3)</t>
  </si>
  <si>
    <t>MAR111702</t>
  </si>
  <si>
    <t>SOUTH PARK CLASSICS SERIES 2 AF ASST (C: 1-1-4)</t>
  </si>
  <si>
    <t>MAR111703</t>
  </si>
  <si>
    <t>SPONGEBOB FIGURE WAVE 6 ASST (Net) (C: 1-1-4)</t>
  </si>
  <si>
    <t>MAR111704</t>
  </si>
  <si>
    <t>THUNDERCATS 14-IN LION-O AF CS (C: 1-1-4)</t>
  </si>
  <si>
    <t>MAR111705</t>
  </si>
  <si>
    <t>HOT WHEELS R/C STEALTH RIDES POWER TREAD ASST (Net) (C: 1-1-</t>
  </si>
  <si>
    <t>MAR111706</t>
  </si>
  <si>
    <t>HOT WHEELS GARAGE DIE CAST CAR ASST (C: 1-1-2)</t>
  </si>
  <si>
    <t>MAR111707</t>
  </si>
  <si>
    <t>HOT WHEELS 20-PC DIE CAST CAR GIFT PACK ASST (Net) (C: 1-1-3</t>
  </si>
  <si>
    <t>MAR111708</t>
  </si>
  <si>
    <t>HOT WHEELS COLOR SHIFTERS DIE CAST CAR ASST (C: 1-1-2)</t>
  </si>
  <si>
    <t>MAR111709</t>
  </si>
  <si>
    <t>PREHISTORIC PETS TERRORDACTYL DINOSAUR CS (Net) (C: 1-1-3)</t>
  </si>
  <si>
    <t>MAR111710</t>
  </si>
  <si>
    <t>CAPTAIN AMERICA MOVIE AF ASST 201102 (C: 1-1-3)</t>
  </si>
  <si>
    <t>MAR111711</t>
  </si>
  <si>
    <t>GREMLINS MOGWAI AF ASST (C: 1-1-4)</t>
  </si>
  <si>
    <t>MAR111712</t>
  </si>
  <si>
    <t>GHOSTBUSTERS WAVE 1 EGON RETRO AF (O/A) (C: 1-1-4)</t>
  </si>
  <si>
    <t>MAR111713</t>
  </si>
  <si>
    <t>GHOSTBUSTERS WAVE 1 PETER RETRO AF (O/A) (C: 1-1-4)</t>
  </si>
  <si>
    <t>MAR111714</t>
  </si>
  <si>
    <t>GHOSTBUSTERS WAVE 1 WINSTON RETRO AF (O/A) (C: 1-1-4)</t>
  </si>
  <si>
    <t>MAR111715</t>
  </si>
  <si>
    <t>GHOSTBUSTERS WAVE 1 RAY RETRO AF (O/A) (C: 1-1-4)</t>
  </si>
  <si>
    <t>MAR111716</t>
  </si>
  <si>
    <t>INDIE SPOTLIGHT SERIES 2 AF ASST (Net) (C: 0-1-3)</t>
  </si>
  <si>
    <t>MAR111717</t>
  </si>
  <si>
    <t>GREEN LANTERN CLASSICS WAVE 1 KYLE RAYNER AF (C: 1-1-4)</t>
  </si>
  <si>
    <t>MAR111718</t>
  </si>
  <si>
    <t>GREEN LANTERN CLASSICS WAVE 1 BLK LANTERN ABIN SUR AF (C: 1-</t>
  </si>
  <si>
    <t>MAR111719</t>
  </si>
  <si>
    <t>GREEN LANTERN CLASSICS WAVE 1 MONGUL AF (C: 1-1-4)</t>
  </si>
  <si>
    <t>MAR111720</t>
  </si>
  <si>
    <t>GREEN LANTERN CLASSICS WAVE 1 BLACK HAND AF (C: 1-1-4)</t>
  </si>
  <si>
    <t>MAR111721</t>
  </si>
  <si>
    <t>GREEN LANTERN CLASSICS WAVE 1 MANHUNTER AF (C: 1-1-4)</t>
  </si>
  <si>
    <t>MAR111722</t>
  </si>
  <si>
    <t>GREEN LANTERN CLASSICS WAVE 1 LOW &amp; MAASH AF (C: 1-1-4)</t>
  </si>
  <si>
    <t>MAR111723</t>
  </si>
  <si>
    <t>DC HEROES WAVE 17 ANTIMONITOR AF SET (C: 1-1-4)</t>
  </si>
  <si>
    <t>MAR111724</t>
  </si>
  <si>
    <t>GREEN LANTERN MOVIE MASTER AF WAVE 1 SET (C: 1-1-4)</t>
  </si>
  <si>
    <t>MAR111725</t>
  </si>
  <si>
    <t>DC HEROES WAVE 15 VALIDUS AF SET (O/A) (C: 1-1-4)</t>
  </si>
  <si>
    <t>MAR111726</t>
  </si>
  <si>
    <t>WORLDS GREATEST DC HEROES CHEETAH RETRO AF (O/A) (C: 1-1-4)</t>
  </si>
  <si>
    <t>MAR111727</t>
  </si>
  <si>
    <t>WORLDS GREATEST DC HEROES CAPTAIN COLD RETRO AF (O/A) (C: 1-</t>
  </si>
  <si>
    <t>MAR111728</t>
  </si>
  <si>
    <t>WORLDS GREATEST DC HEROES FLASH RETRO AF (O/A) (C: 1-1-4)</t>
  </si>
  <si>
    <t>MAR111729</t>
  </si>
  <si>
    <t>GREEN LANTERN MOVIE HAL JORDAN PLUSH (Net) (C: 1-1-3)</t>
  </si>
  <si>
    <t>MAR111730</t>
  </si>
  <si>
    <t>GREEN LANTERN MOVIE SINESTRO PLUSH (Net) (C: 1-1-3)</t>
  </si>
  <si>
    <t>MAR111731</t>
  </si>
  <si>
    <t>DC UNIVERSE MINI -MEZITZ SERIES 1 2-PK ASST (C: 1-1-4)</t>
  </si>
  <si>
    <t>MAR111732</t>
  </si>
  <si>
    <t>BATMAN MINI-MEZITZ W/BATMOBILE CS (C: 1-1-4)</t>
  </si>
  <si>
    <t>MAR111733</t>
  </si>
  <si>
    <t>BATMAN BRAVE &amp; BOLD KRYPTONITE COLLISION AF CS (Net) (C: 1-1</t>
  </si>
  <si>
    <t>MAR111734</t>
  </si>
  <si>
    <t>CHESHIRE CAT PUNK VINYL FIG (C: 0-1-3)</t>
  </si>
  <si>
    <t>MAR111735</t>
  </si>
  <si>
    <t>FUTURAMA MINI FIG 16PC BMB DISP (C: 0-1-3)</t>
  </si>
  <si>
    <t>MAR111736</t>
  </si>
  <si>
    <t>HEADPHONIES HELLO KITTY MINI SPEAKERS (C: 0-1-3)</t>
  </si>
  <si>
    <t>MAR111737</t>
  </si>
  <si>
    <t>KAREN NURSE BOOTY BABE RESIN FIG (MR) (C: 0-1-3)</t>
  </si>
  <si>
    <t>MAR111738</t>
  </si>
  <si>
    <t>POISON SWEET VINYL FIG (C: 0-1-3)</t>
  </si>
  <si>
    <t>MAR111739</t>
  </si>
  <si>
    <t>RPM 5.5IN BMB VINYL FIG (Net) (C: 0-1-2)</t>
  </si>
  <si>
    <t>MAR111740</t>
  </si>
  <si>
    <t>TO-FU OYAKO POSTMAN MINI FIG &amp; STAMP SET (C: 0-1-3)</t>
  </si>
  <si>
    <t>MAR111741</t>
  </si>
  <si>
    <t>TO-FU LOVE TOFU 4IN MINI FIG (C: 0-1-3)</t>
  </si>
  <si>
    <t>MAR111742</t>
  </si>
  <si>
    <t>BLANK TREXI 10IN VINYL FIG (C: 0-1-3)</t>
  </si>
  <si>
    <t>MAR111743</t>
  </si>
  <si>
    <t>TREXI ROBONER 2GB FLASHDRIVE &amp; STAMP SET (C: 0-1-3)</t>
  </si>
  <si>
    <t>MAR111744</t>
  </si>
  <si>
    <t>CARS COLOR CHANGERS VEHICLE ASST (Net) (C: 1-1-3)</t>
  </si>
  <si>
    <t>MAR111745</t>
  </si>
  <si>
    <t>CARS RAMONES COLOR CHANGE PLAY SET CS (Net) (C: 1-1-3)</t>
  </si>
  <si>
    <t>MAR111746</t>
  </si>
  <si>
    <t>TOY STORY RADIO CONTROL VEHICLE ASST (C: 1-1-3)</t>
  </si>
  <si>
    <t>MAR111747</t>
  </si>
  <si>
    <t>MONSTER HIGH DOLL GIFT SET CS (C: 1-1-3)</t>
  </si>
  <si>
    <t>MAR111748</t>
  </si>
  <si>
    <t>MONSTER HIGH FURNITURE/ROOM DECOR ASST (C: 1-1-3)</t>
  </si>
  <si>
    <t>MAR111749</t>
  </si>
  <si>
    <t>LEGO MINIFIGURE SERIES 3 ASST (Net) (C: 1-1-3)</t>
  </si>
  <si>
    <t>MAR111750</t>
  </si>
  <si>
    <t>BRICKJOURNAL #15 (C: 0-1-2)</t>
  </si>
  <si>
    <t>MAR111751</t>
  </si>
  <si>
    <t>YOU CAN BUILD IT VOL 01 (C: 0-1-2)</t>
  </si>
  <si>
    <t>MAR111752</t>
  </si>
  <si>
    <t>MARVEL COMICS CAPTAIN AMERICA 7IN PLUSH (C: 0-1-3)</t>
  </si>
  <si>
    <t>MAR111753</t>
  </si>
  <si>
    <t>MARVEL COMICS HULK 7IN PLUSH (C: 0-1-3)</t>
  </si>
  <si>
    <t>MAR111754</t>
  </si>
  <si>
    <t>MARVEL COMICS IRON MAN 7IN PLUSH (C: 0-1-3)</t>
  </si>
  <si>
    <t>MAR111755</t>
  </si>
  <si>
    <t>MARVEL COMICS SPIDER-MAN 7IN PLUSH (C: 0-1-3)</t>
  </si>
  <si>
    <t>MAR111756</t>
  </si>
  <si>
    <t>MARVEL COMICS THOR 7IN PLUSH (C: 0-1-3)</t>
  </si>
  <si>
    <t>MAR111757</t>
  </si>
  <si>
    <t>MARVEL COMICS WOLVERINE 7IN PLUSH (C: 0-1-3)</t>
  </si>
  <si>
    <t>MAR111758</t>
  </si>
  <si>
    <t>MARVEL COMIC AF 2-PK ASST 201005 (O/A) (C: 1-1-3)</t>
  </si>
  <si>
    <t>MAR111759</t>
  </si>
  <si>
    <t>POTC 4 COLL 6-IN FIGURE WAVE 3 ASST (Net) (C: 1-1-4)</t>
  </si>
  <si>
    <t>MAR111760</t>
  </si>
  <si>
    <t>IGGY POP 7-IN AF (C: 1-1-4)</t>
  </si>
  <si>
    <t>MAR111761</t>
  </si>
  <si>
    <t>BRITTO LEONARDO THE LION LARGE POP PLUSH (C: 1-1-3)</t>
  </si>
  <si>
    <t>MAR111762</t>
  </si>
  <si>
    <t>BRITTO LEONARDO THE LION MEDIUM POP PLUSH (C: 1-1-3)</t>
  </si>
  <si>
    <t>MAR111763</t>
  </si>
  <si>
    <t>BRITTO LEONARDO THE LION SMALL POP PLUSH (C: 1-1-3)</t>
  </si>
  <si>
    <t>MAR111764</t>
  </si>
  <si>
    <t>BRITTO PABLO THE DOG LARGE POP PLUSH (C: 1-1-3)</t>
  </si>
  <si>
    <t>MAR111765</t>
  </si>
  <si>
    <t>BRITTO PABLO THE DOG MEDIUM POP PLUSH (C: 1-1-3)</t>
  </si>
  <si>
    <t>MAR111766</t>
  </si>
  <si>
    <t>BRITTO PABLO THE DOG SMALL POP PLUSH (C: 1-1-3)</t>
  </si>
  <si>
    <t>MAR111767</t>
  </si>
  <si>
    <t>MY FIRST CTHULHU PLUSH (C: 0-1-3)</t>
  </si>
  <si>
    <t>MAR111768</t>
  </si>
  <si>
    <t>RUBIKS CUBE REVERSIBLE PLUSH (C: 0-1-3)</t>
  </si>
  <si>
    <t>MAR111769</t>
  </si>
  <si>
    <t>POKEMON B&amp;W ATTACK FIGURE SERIES 3 ASST (Net) (C: 1-1-4)</t>
  </si>
  <si>
    <t>MAR111770</t>
  </si>
  <si>
    <t>POKEMON B&amp;W REVERSIBLE LG PLUSH SERIES 3 ASST (Net) (C: 1-1-</t>
  </si>
  <si>
    <t>MAR111771</t>
  </si>
  <si>
    <t>MAR111772</t>
  </si>
  <si>
    <t>WWE 6-IN ELITE COLLECTION AF ASST (O/A) (C: 1-1-3)</t>
  </si>
  <si>
    <t>MAR111773</t>
  </si>
  <si>
    <t>WWE DEFINING MOMENTS AF ASST (Net) (C: 1-1-3)</t>
  </si>
  <si>
    <t>MAR111774</t>
  </si>
  <si>
    <t>WWE ULTIMATE CHAMPIONSHIP BELT CS (Net) (C: 1-1-3)</t>
  </si>
  <si>
    <t>MAR111775</t>
  </si>
  <si>
    <t>TNA DLX IMPACT SERIES 9 AF ASST (Net) (C: 1-1-4)</t>
  </si>
  <si>
    <t>MAR111776</t>
  </si>
  <si>
    <t>ROUND 5 UFC LIVE 10-IN SERIES 1 AF ASST (Net) (C: 1-1-3)</t>
  </si>
  <si>
    <t>MAR111777</t>
  </si>
  <si>
    <t>ROUND 5 UFC ULT COLL FIGURINES SERIES 5 ASST (Net) (C: 1-1-3</t>
  </si>
  <si>
    <t>MAR111778</t>
  </si>
  <si>
    <t>ROUND 5 UFC VS SERIES 1 AF 2-PK ASST (Net) (C: 1-1-3)</t>
  </si>
  <si>
    <t>MAR111779</t>
  </si>
  <si>
    <t>UFC DLX 2-PACK SERIES 5 AF ASST (Net) (C: 1-1-4)</t>
  </si>
  <si>
    <t>MAR111780</t>
  </si>
  <si>
    <t>STAR WARS CW BASIC AF ASST 201102 (C: 1-1-3)</t>
  </si>
  <si>
    <t>MAR111781</t>
  </si>
  <si>
    <t>STAR WARS CW BASIC AF ASST 201103 (C: 1-1-3)</t>
  </si>
  <si>
    <t>MAR111782</t>
  </si>
  <si>
    <t>STAR WARS VINTAGE AF ASST 201103 (C: 1-1-3)</t>
  </si>
  <si>
    <t>MAR111783</t>
  </si>
  <si>
    <t>STAR WARS VINTAGE AF ASST 201104 (C: 1-1-3)</t>
  </si>
  <si>
    <t>MAR111784</t>
  </si>
  <si>
    <t>SW LEGACY COMIC AF 2-PK ASST (Net) (C: 1-1-2)</t>
  </si>
  <si>
    <t>MAR111785</t>
  </si>
  <si>
    <t>THOR MOVIE AF ASST 201102 (C: 1-1-3)</t>
  </si>
  <si>
    <t>MAR111786</t>
  </si>
  <si>
    <t>THOR MOVIE DLX AF ASST 201102 (C: 1-1-3)</t>
  </si>
  <si>
    <t>MAR111787</t>
  </si>
  <si>
    <t>THOR MOVIE HERO AF ASST 201101 (Net) (C: 1-1-3)</t>
  </si>
  <si>
    <t>MAR111788</t>
  </si>
  <si>
    <t>TRANSFORMERS 3 BASIC HUMAN ALLIANCE AF ASST 201102 (C: 1-1-3</t>
  </si>
  <si>
    <t>MAR111789</t>
  </si>
  <si>
    <t>TRANSFORMERS 3 CYBERVERSE ACTION ASST 201102 (C: 1-1-3)</t>
  </si>
  <si>
    <t>MAR111790</t>
  </si>
  <si>
    <t>TRANSFORMERS 3 CYBERVERSE BASIC ASST 201102 (C: 1-1-3)</t>
  </si>
  <si>
    <t>MAR111791</t>
  </si>
  <si>
    <t>TRANSFORMERS 3 CYBERVERSE PLUS ASST 201102 (C: 1-1-3)</t>
  </si>
  <si>
    <t>MAR111792</t>
  </si>
  <si>
    <t>TRANSFORMERS 3 MECH TECH DLX AF ASST 201102 (C: 1-1-3)</t>
  </si>
  <si>
    <t>MAR111793</t>
  </si>
  <si>
    <t>TRANSFORMERS 3 MECH TECH LEADER AF ASST 201102 (Net) (C: 1-1</t>
  </si>
  <si>
    <t>MAR111794</t>
  </si>
  <si>
    <t>TRANSFORMERS 3 MECH TECH VOYAGER AF ASST 201102 (C: 1-1-3)</t>
  </si>
  <si>
    <t>MAR111795</t>
  </si>
  <si>
    <t>TRANSFORMERS 3D MOVIE PROMO PACK CS (Net) (C: 1-1-3)</t>
  </si>
  <si>
    <t>MAR111796</t>
  </si>
  <si>
    <t>TRANSFORMERS DLX GENERATION AF ASST 201103 (C: 1-1-3)</t>
  </si>
  <si>
    <t>MAR111797</t>
  </si>
  <si>
    <t>UGLYDOLL AF COLLECTION ASST SER 03 (C: 0-1-3)</t>
  </si>
  <si>
    <t>MAR111798</t>
  </si>
  <si>
    <t>JRUMPY UGLYDOLL 12IN PLUSH (C: 0-1-3)</t>
  </si>
  <si>
    <t>MAR111799</t>
  </si>
  <si>
    <t>JRUMPY LITTLE UGLY 7IN PLUSH (C: 0-1-3)</t>
  </si>
  <si>
    <t>MAR111800</t>
  </si>
  <si>
    <t>BASHEESHEE UGLYDOLL 12IN PLUSH (C: 0-1-3)</t>
  </si>
  <si>
    <t>MAR111801</t>
  </si>
  <si>
    <t>BASHEESHEE LITTLE UGLY 7IN PLUSH (C: 0-1-3)</t>
  </si>
  <si>
    <t>MAR111802</t>
  </si>
  <si>
    <t>ANGRY BIRDS 16-IN RED JUMBO PLUSH (Net) (C: 1-1-2)</t>
  </si>
  <si>
    <t>MAR111803</t>
  </si>
  <si>
    <t>DUKE NUKEM 7-IN AF (C: 1-1-4)</t>
  </si>
  <si>
    <t>MAR111804</t>
  </si>
  <si>
    <t>DARK IVORY BRONZE STATUE (Net) (C: 0-1-4)</t>
  </si>
  <si>
    <t>MAR111805</t>
  </si>
  <si>
    <t>DARK IVORY VARIENT ED STATUE (C: 0-1-4)</t>
  </si>
  <si>
    <t>MAR111806</t>
  </si>
  <si>
    <t>DISNEY SHOWCASE MICKEY MINNIE DISCO FIGURINE (C: 1-1-3)</t>
  </si>
  <si>
    <t>MAR111807</t>
  </si>
  <si>
    <t>DISNEY SHOWCASE MICKEY MINNIE JITTERBUG FIGURINE (C: 1-1-3)</t>
  </si>
  <si>
    <t>MAR111808</t>
  </si>
  <si>
    <t>DISNEY SHOWCASE MICKEY MINNIE PASO DOBLE FIGURINE (C: 1-1-3)</t>
  </si>
  <si>
    <t>MAR111809</t>
  </si>
  <si>
    <t>DISNEY SHOWCASE MICKEY MINNIE SALSA FIGURINE (C: 1-1-3)</t>
  </si>
  <si>
    <t>MAR111810</t>
  </si>
  <si>
    <t>DISNEY SHOWCASE MICKEY MINNIE TANGO FIGURINE (C: 1-1-3)</t>
  </si>
  <si>
    <t>MAR111811</t>
  </si>
  <si>
    <t>DISNEY SHOWCASE MICKEY MINNIE WALTZ FIGURINE (C: 1-1-3)</t>
  </si>
  <si>
    <t>MAR111812</t>
  </si>
  <si>
    <t>DISNEY TRADITIONS POUTY PIXIE TINKER BELL STATUE (O/A) (C: 1</t>
  </si>
  <si>
    <t>MAR111813</t>
  </si>
  <si>
    <t>GRAND JESTER BLACK CAULDRON HORNED KING MINI-BUST (O/A) (C:</t>
  </si>
  <si>
    <t>MAR111814</t>
  </si>
  <si>
    <t>WDCC TINKER BELL ON INKWELL STATUE (O/A) (C: 0-1-3)</t>
  </si>
  <si>
    <t>MAR111815</t>
  </si>
  <si>
    <t>DR WHO 3RD DOCTOR JON PERTWEE MINI BUST (C: 0-1-3)</t>
  </si>
  <si>
    <t>MAR111816</t>
  </si>
  <si>
    <t>DR WHO WEEPING ANGEL MINI BUST (C: 0-1-3)</t>
  </si>
  <si>
    <t>MAR111817</t>
  </si>
  <si>
    <t>IRON MAN CLASSIC MUSEUM STATUE (C: 0-1-3)</t>
  </si>
  <si>
    <t>MAR111818</t>
  </si>
  <si>
    <t>SPIDER-WOMAN STATUE (C: 0-1-3)</t>
  </si>
  <si>
    <t>MAR111819</t>
  </si>
  <si>
    <t>THANOS MINI-BUST (C: 0-1-3)</t>
  </si>
  <si>
    <t>MAR111820</t>
  </si>
  <si>
    <t>WAR MACHINE MODERN STATUE (C: 0-1-3)</t>
  </si>
  <si>
    <t>MAR111821</t>
  </si>
  <si>
    <t>BATMOBILE CLASSIC 1/25 SCALE SNAP MODEL KIT (RES) (C: 1-1-3)</t>
  </si>
  <si>
    <t>MAR111822</t>
  </si>
  <si>
    <t>BELA LUGOSI BROADWAY DRACULA (C: 0-1-3)</t>
  </si>
  <si>
    <t>MAR111823</t>
  </si>
  <si>
    <t>MERCURY 9 ROCKET MODEL KIT (C: 1-1-3)</t>
  </si>
  <si>
    <t>MAR111824</t>
  </si>
  <si>
    <t>SW SLAVE LEIA MINI BUST (O/A) (C: 0-1-4)</t>
  </si>
  <si>
    <t>MAR111825</t>
  </si>
  <si>
    <t>RESIDENT EVIL AXEMAN STATUE (Net) (C: 0-1-4)</t>
  </si>
  <si>
    <t>MAR111826</t>
  </si>
  <si>
    <t>SW EP III COMMANDER CODY LIGHT UP ARTFX STATUE (C: 1-1-4)</t>
  </si>
  <si>
    <t>MAR111827</t>
  </si>
  <si>
    <t>SW HAN SOLO IN CARBONITE SILICON TRAY (C: 1-1-3)</t>
  </si>
  <si>
    <t>MAR111828</t>
  </si>
  <si>
    <t>SW R2-D2 SILICON TRAY (C: 1-1-3)</t>
  </si>
  <si>
    <t>MAR111829</t>
  </si>
  <si>
    <t>SW BOBA FETT ARTFX STATUE (O/A) (C: 1-1-4)</t>
  </si>
  <si>
    <t>MAR111830</t>
  </si>
  <si>
    <t>SW IG-88 ARTFX STATUE (O/A) (C: 1-1-4)</t>
  </si>
  <si>
    <t>MAR111831</t>
  </si>
  <si>
    <t>X-FORCE WARPATH FINE ART STATUE (C: 1-1-4)</t>
  </si>
  <si>
    <t>MAR111832</t>
  </si>
  <si>
    <t>MARVEL JEAN GREY BISHOUJO STATUE (C: 1-1-4)</t>
  </si>
  <si>
    <t>MAR111833</t>
  </si>
  <si>
    <t>MUV-LUV ALT TOTAL ECLIPSE SHIRANUI 2ND SCL MDL KIT (C: 1-1-4</t>
  </si>
  <si>
    <t>MAR111834</t>
  </si>
  <si>
    <t>PHANTASY STAR ONLINE RACASEAL FINE SCL MDL KIT (C: 1-1-4)</t>
  </si>
  <si>
    <t>MAR111835</t>
  </si>
  <si>
    <t>SHINING HEARTS KAGUYA ANI-STATUE (C: 1-1-4)</t>
  </si>
  <si>
    <t>MAR111836</t>
  </si>
  <si>
    <t>SHINING HEARTS MAXIMA ENFIELD ANI-STATUE (C: 1-1-4)</t>
  </si>
  <si>
    <t>MAR111837</t>
  </si>
  <si>
    <t>FATE STAY NIGHT SABER FINE SCALE MODEL KIT (C: 1-1-4)</t>
  </si>
  <si>
    <t>MAR111838</t>
  </si>
  <si>
    <t>GOKICHA COCKROACH GIRLS GOKICHA MODEL KIT (C: 1-1-4)</t>
  </si>
  <si>
    <t>MAR111839</t>
  </si>
  <si>
    <t>GOKICHA COCKROACH GIRLS CHABA MODEL KIT (C: 1-1-4)</t>
  </si>
  <si>
    <t>MAR111840</t>
  </si>
  <si>
    <t>NGE EVANGELION 2.0 MARI ILLUSTRIOUS RAH (O/A) (C: 1-1-4)</t>
  </si>
  <si>
    <t>MAR111841</t>
  </si>
  <si>
    <t>SPACE BATTLESHIP YAMATO JYUZO OKITA WALL RELIEF (O/A) (C: 1-</t>
  </si>
  <si>
    <t>MAR111842</t>
  </si>
  <si>
    <t>DC BATGIRL BISHOUJO STATUE (O/A) (C: 1-1-4)</t>
  </si>
  <si>
    <t>MAR111843</t>
  </si>
  <si>
    <t>MARVEL EMMA FROST BISHOUJO STATUE (O/A) (C: 1-1-4)</t>
  </si>
  <si>
    <t>MAR111844</t>
  </si>
  <si>
    <t>DOCTOR WHO PANDORICA AF &amp; CD COLL ASST (C: 1-1-3)</t>
  </si>
  <si>
    <t>MAR111845</t>
  </si>
  <si>
    <t>DOCTOR WHO 4TH DOCTOR SONTARAN EXPERIMENT AF SET (C: 1-1-3)</t>
  </si>
  <si>
    <t>MAR111846</t>
  </si>
  <si>
    <t>DOCTOR WHO 5TH DOCTOR REV OT DALEKS AF SET (C: 1-1-3)</t>
  </si>
  <si>
    <t>MAR111847</t>
  </si>
  <si>
    <t>DOCTOR WHO 6TH DOCTOR TRANQUIL REPOSE AF SET (C: 1-1-3)</t>
  </si>
  <si>
    <t>MAR111848</t>
  </si>
  <si>
    <t>DOCTOR WHO 10TH DOCTOR SONIC SCREWDRIVER (O/A) (C: 1-1-3)</t>
  </si>
  <si>
    <t>MAR111849</t>
  </si>
  <si>
    <t>DOCTOR WHO 11TH DOCTOR SONIC SCREWDRIVER (FEB108045) (C: 1-1</t>
  </si>
  <si>
    <t>MAR111850</t>
  </si>
  <si>
    <t>DOCTOR WHO CYBERMAN DELETE MUG (C: 1-1-3)</t>
  </si>
  <si>
    <t>MAR111851</t>
  </si>
  <si>
    <t>DOCTOR WHO TARDIS MUG (C: 1-1-3)</t>
  </si>
  <si>
    <t>MAR111852</t>
  </si>
  <si>
    <t>DISSIDIA FINAL FANTASY PLAY ARTS KAI CLOUD AF (C: 1-1-4)</t>
  </si>
  <si>
    <t>MAR111853</t>
  </si>
  <si>
    <t>DISSIDIA FINAL FANTASY PLAY ARTS KAI SQUALL AF (C: 1-1-4)</t>
  </si>
  <si>
    <t>MAR111854</t>
  </si>
  <si>
    <t>DISSIDIA FINAL FANTASY PLAY ARTS KAI GABRANTH AF (C: 1-1-4)</t>
  </si>
  <si>
    <t>MAR111855</t>
  </si>
  <si>
    <t>FFAC HAND FAN SEPHIROTH (C: 1-1-4)</t>
  </si>
  <si>
    <t>MAR111856</t>
  </si>
  <si>
    <t>DISSIDIA FINAL FANTASY T/S MED (C: 1-1-4)</t>
  </si>
  <si>
    <t>MAR111857</t>
  </si>
  <si>
    <t>DISSIDIA FINAL FANTASY T/S LG (C: 1-1-4)</t>
  </si>
  <si>
    <t>MAR111858</t>
  </si>
  <si>
    <t>DISSIDIA FINAL FANTASY JUNIORS T/S MED (C: 1-1-4)</t>
  </si>
  <si>
    <t>MAR111859</t>
  </si>
  <si>
    <t>FFAC FENRIR T/S MED (C: 1-1-4)</t>
  </si>
  <si>
    <t>MAR111860</t>
  </si>
  <si>
    <t>FFAC FENRIR T/S LG (C: 1-1-4)</t>
  </si>
  <si>
    <t>MAR111861</t>
  </si>
  <si>
    <t>FFAC FENRIR JUNIORS T/S MED (C: 1-1-4)</t>
  </si>
  <si>
    <t>MAR111862</t>
  </si>
  <si>
    <t>FFAC STRIFE DELIVERY T/S MED (C: 1-1-4)</t>
  </si>
  <si>
    <t>MAR111863</t>
  </si>
  <si>
    <t>FFAC STRIFE DELIVERY T/S LG (C: 1-1-4)</t>
  </si>
  <si>
    <t>MAR111864</t>
  </si>
  <si>
    <t>FFAC DELIVERY JUNIORS T/S MED (C: 1-1-4)</t>
  </si>
  <si>
    <t>MAR111865</t>
  </si>
  <si>
    <t>FFXIII TRADING ARTS SET (C: 1-1-3)</t>
  </si>
  <si>
    <t>MAR111866</t>
  </si>
  <si>
    <t>SEVEN DEADLY SINS THE PRYDE STATUE (C: 1-1-4)</t>
  </si>
  <si>
    <t>MAR111867</t>
  </si>
  <si>
    <t>SEVEN DEADLY SINS THE GLUTTONY STATUE (C: 1-1-4)</t>
  </si>
  <si>
    <t>MAR111868</t>
  </si>
  <si>
    <t>SW BOBA FETT 9IN TALKING PLUSH (C: 1-1-3)</t>
  </si>
  <si>
    <t>MAR111869</t>
  </si>
  <si>
    <t>SW JAWA 9IN TALKING PLUSH (C: 1-1-3)</t>
  </si>
  <si>
    <t>MAR111870</t>
  </si>
  <si>
    <t>UGLYDOLL TRUNKO &amp; BABO BEARBRICK 2-PK (C: 1-1-2)</t>
  </si>
  <si>
    <t>MAR111871</t>
  </si>
  <si>
    <t>ASSASSINS CREED II PLAY ARTS KAI EZIO AF (O/A) (C: 1-1-4)</t>
  </si>
  <si>
    <t>MAR111872</t>
  </si>
  <si>
    <t>SONIC THE HEDGEHOG METAL SONIC STATUE (C: 1-1-4)</t>
  </si>
  <si>
    <t>MAR111873</t>
  </si>
  <si>
    <t>GET OUT OF DEATH BLK T/S MED (C: 0-1-3)</t>
  </si>
  <si>
    <t>MAR111874</t>
  </si>
  <si>
    <t>GET OUT OF DEATH BLK T/S LG (C: 0-1-3)</t>
  </si>
  <si>
    <t>MAR111875</t>
  </si>
  <si>
    <t>GET OUT OF DEATH BLK T/S XL (C: 0-1-3)</t>
  </si>
  <si>
    <t>MAR111876</t>
  </si>
  <si>
    <t>GET OUT OF DEATH BLK T/S XXL (C: 0-1-3)</t>
  </si>
  <si>
    <t>MAR111877</t>
  </si>
  <si>
    <t>BALL OF WHACKS RED</t>
  </si>
  <si>
    <t>MAR111878</t>
  </si>
  <si>
    <t>BALL OF WHACKS BLUE</t>
  </si>
  <si>
    <t>MAR111879</t>
  </si>
  <si>
    <t>Y BALL</t>
  </si>
  <si>
    <t>MAR111880</t>
  </si>
  <si>
    <t>X BALL</t>
  </si>
  <si>
    <t>MAR111881</t>
  </si>
  <si>
    <t>WALKEN DEAD BLK T/S MED (C: 0-1-3)</t>
  </si>
  <si>
    <t>MAR111882</t>
  </si>
  <si>
    <t>WALKEN DEAD BLK T/S LG (C: 0-1-3)</t>
  </si>
  <si>
    <t>MAR111883</t>
  </si>
  <si>
    <t>WALKEN DEAD BLK T/S XL (C: 0-1-3)</t>
  </si>
  <si>
    <t>MAR111884</t>
  </si>
  <si>
    <t>WALKEN DEAD BLK T/S XXL (C: 0-1-3)</t>
  </si>
  <si>
    <t>MAR111885</t>
  </si>
  <si>
    <t>MORINAGA HI CHEW 12 PACK STRAWBERRY (Net) (C: 1-1-3)</t>
  </si>
  <si>
    <t>MAR111886</t>
  </si>
  <si>
    <t>TRU BLOOD SODA 4-PACK (Net) (C: 0-1-3)</t>
  </si>
  <si>
    <t>MAR111887</t>
  </si>
  <si>
    <t>STAY PUFT CAFFEINATED MARSHMALLOWS (Net) (C: 0-1-3)</t>
  </si>
  <si>
    <t>MAR111888</t>
  </si>
  <si>
    <t>EBOY 8-BIT BOX 1IN PIN 200PC DS (C: 0-1-2)</t>
  </si>
  <si>
    <t>MAR111889</t>
  </si>
  <si>
    <t>MR TOAST 1.25IN PIN 120PC DS (C: 0-1-2)</t>
  </si>
  <si>
    <t>MAR111890</t>
  </si>
  <si>
    <t>DIRTY DONNY MONSTERS LIKE YOU 1IN PIN 200PC DS (C: 0-1-2)</t>
  </si>
  <si>
    <t>MAR111891</t>
  </si>
  <si>
    <t>TOKIDOKI A5 HARDCOVER NOTEBOOK STYLE 1 (C: 0-1-3)</t>
  </si>
  <si>
    <t>MAR111892</t>
  </si>
  <si>
    <t>TOKIDOKI A5 HARDCOVER NOTEBOOK STYLE 2 (C: 0-1-3)</t>
  </si>
  <si>
    <t>MAR111893</t>
  </si>
  <si>
    <t>TOKIDOKI A6 NOTEPAD (C: 0-1-3)</t>
  </si>
  <si>
    <t>MAR111894</t>
  </si>
  <si>
    <t>TOKIDOKI A5 SOFT COVER NOTEBOOK (C: 0-1-3)</t>
  </si>
  <si>
    <t>MAR111895</t>
  </si>
  <si>
    <t>TOKIDOKI A6 HARDCOVER NOTEBOOK (C: 0-1-3)</t>
  </si>
  <si>
    <t>MAR111896</t>
  </si>
  <si>
    <t>GREEN LANTERN MOVIE SYMBOL BOOKENDS (Net) (C: 1-1-3)</t>
  </si>
  <si>
    <t>MAR111897</t>
  </si>
  <si>
    <t>GREEN LANTERN MOVIE LANTERN BOOKENDS (Net) (C: 1-1-3)</t>
  </si>
  <si>
    <t>MAR111898</t>
  </si>
  <si>
    <t>GREEN LANTERN MOVIE HAL JORDAN 1 HEAD KNOCKER (Net) (C: 1-1-</t>
  </si>
  <si>
    <t>MAR111899</t>
  </si>
  <si>
    <t>GREEN LANTERN MOVIE HAL JORDAN 3 HEAD KNOCKER (Net) (C: 1-1-</t>
  </si>
  <si>
    <t>MAR111900</t>
  </si>
  <si>
    <t>GREEN LANTERN MOVIE GL CORPS SNOW GLOBE (Net) (C: 1-1-3)</t>
  </si>
  <si>
    <t>MAR111901</t>
  </si>
  <si>
    <t>GREEN LANTERN MOVIE LANTERN PAPERWEIGHT (Net) (C: 1-1-3)</t>
  </si>
  <si>
    <t>MAR111902</t>
  </si>
  <si>
    <t>GREEN LANTERN MOVIE EMBLEM PAPERWEIGHT (Net) (C: 1-1-3)</t>
  </si>
  <si>
    <t>MAR111903</t>
  </si>
  <si>
    <t>GREEN LANTERN MOVIE GL CORPS THERMAL MUG (Net) (C: 1-1-3)</t>
  </si>
  <si>
    <t>MAR111904</t>
  </si>
  <si>
    <t>GREEN LANTERN MOVIE GL POWER THERMAL MUG (Net) (C: 1-1-3)</t>
  </si>
  <si>
    <t>MAR111905</t>
  </si>
  <si>
    <t>GREEN LANTERN CHOSEN ONE 6-PC BUTTON SET (Net) (C: 1-1-3)</t>
  </si>
  <si>
    <t>MAR111906</t>
  </si>
  <si>
    <t>GREEN LANTERN GL CORPS 4-PC BUTTON SET (Net) (C: 1-1-3)</t>
  </si>
  <si>
    <t>MAR111907</t>
  </si>
  <si>
    <t>GREEN LANTERN GL CORPS 6-PC BUTTON SET (Net) (C: 1-1-3)</t>
  </si>
  <si>
    <t>MAR111908</t>
  </si>
  <si>
    <t>GREEN LANTERN MOVIE PROJECTION RING (Net) (C: 1-1-3)</t>
  </si>
  <si>
    <t>MAR111909</t>
  </si>
  <si>
    <t>GREEN LANTERN EMERALD WARRIOR RUBBER BRACELET (Net) (C: 1-1-</t>
  </si>
  <si>
    <t>MAR111910</t>
  </si>
  <si>
    <t>GREEN LANTERN MOVIE LOGO RUBBER BRACELET (Net) (C: 1-1-3)</t>
  </si>
  <si>
    <t>MAR111911</t>
  </si>
  <si>
    <t>GREEN LANTERN MOVIE SYMBOL RESIN MAGNET (Net) (C: 1-1-3)</t>
  </si>
  <si>
    <t>MAR111912</t>
  </si>
  <si>
    <t>GREEN LANTERN MOVIE SYMBOL METAL MAGNET (Net) (C: 1-1-3)</t>
  </si>
  <si>
    <t>MAR111913</t>
  </si>
  <si>
    <t>GREEN LANTERN MOVIE POWER METAL MAGNET (Net) (C: 1-1-3)</t>
  </si>
  <si>
    <t>MAR111914</t>
  </si>
  <si>
    <t>GREEN LANTERN MOVIE LUCITE GRAPHICAL KEYCHAIN (Net) (C: 1-1-</t>
  </si>
  <si>
    <t>MAR111915</t>
  </si>
  <si>
    <t>GREEN LANTERN MOVIE LUCITE OATH KEYCHAIN (Net) (C: 1-1-3)</t>
  </si>
  <si>
    <t>MAR111916</t>
  </si>
  <si>
    <t>GREEN LANTERN MOVIE LUCITE FLYING/LOGO KEYCHAIN (Net) (C: 1-</t>
  </si>
  <si>
    <t>MAR111917</t>
  </si>
  <si>
    <t>GREEN LANTERN MOVIE LIGHT-UP LANTERN KEYCHAIN (Net) (C: 1-1-</t>
  </si>
  <si>
    <t>MAR111918</t>
  </si>
  <si>
    <t>GREEN LANTERN CORPS COLLAGE WALL SCROLL (Net) (C: 1-1-3)</t>
  </si>
  <si>
    <t>MAR111919</t>
  </si>
  <si>
    <t>GREEN LANTERN RING POWER WALL SCROLL (Net) (C: 1-1-3)</t>
  </si>
  <si>
    <t>MAR111920</t>
  </si>
  <si>
    <t>GREEN LANTERN CHOSEN ONE WALL SCROLL (Net) (C: 1-1-3)</t>
  </si>
  <si>
    <t>MAR111921</t>
  </si>
  <si>
    <t>GREEN LANTERN GL CORPS WALL SCROLL (Net) (C: 1-1-3)</t>
  </si>
  <si>
    <t>MAR111922</t>
  </si>
  <si>
    <t>GREEN LANTERN MOVIE HAL JORDAN FLIGHT STANDEE (Net) (C: 1-1-</t>
  </si>
  <si>
    <t>MAR111923</t>
  </si>
  <si>
    <t>GREEN LANTERN MOVIE HAL JORDAN STANDEE (Net) (C: 1-1-3)</t>
  </si>
  <si>
    <t>MAR111924</t>
  </si>
  <si>
    <t>CAPTAIN AMERICA FACE 14OZ CERAMIC MUG (C: 1-1-3)</t>
  </si>
  <si>
    <t>MAR111925</t>
  </si>
  <si>
    <t>WOLVERINE FACE 14OZ CERAMIC MUG (C: 1-1-3)</t>
  </si>
  <si>
    <t>MAR111926</t>
  </si>
  <si>
    <t>PUNISHER FACE 14OZ CERAMIC MUG (C: 1-1-3)</t>
  </si>
  <si>
    <t>MAR111927</t>
  </si>
  <si>
    <t>PUNISHER MESSENGER BAG (O/A) (C: 1-1-3)</t>
  </si>
  <si>
    <t>MAR111928</t>
  </si>
  <si>
    <t>CAPTAIN AMERICA SHIELD MESSENGER BAG (C: 1-1-3)</t>
  </si>
  <si>
    <t>MAR111929</t>
  </si>
  <si>
    <t>POP ROCK KISS GENE SIMMONS VINYL FIG (C: 0-1-3)</t>
  </si>
  <si>
    <t>MAR111930</t>
  </si>
  <si>
    <t>POP ROCK KISS PAUL STANLEY VINYL FIG (C: 0-1-3)</t>
  </si>
  <si>
    <t>MAR111931</t>
  </si>
  <si>
    <t>POP ROCK KISS ACE FREHLEY VINYL FIG (C: 0-1-3)</t>
  </si>
  <si>
    <t>MAR111932</t>
  </si>
  <si>
    <t>POP ROCK KISS PETER CRISS VINYL FIG (C: 0-1-3)</t>
  </si>
  <si>
    <t>MAR111933</t>
  </si>
  <si>
    <t>KISS GENE SIMMONS WACKY WOBBLER (C: 0-1-3)</t>
  </si>
  <si>
    <t>MAR111934</t>
  </si>
  <si>
    <t>KISS PAUL STANLEY WACKY WOBBLER (C: 0-1-3)</t>
  </si>
  <si>
    <t>MAR111935</t>
  </si>
  <si>
    <t>KISS ACE FREHLEY WACKY WOBBLER (C: 0-1-3)</t>
  </si>
  <si>
    <t>MAR111936</t>
  </si>
  <si>
    <t>KISS PETER CRISS WACKY WOBBLER (C: 0-1-3)</t>
  </si>
  <si>
    <t>MAR111937</t>
  </si>
  <si>
    <t>POP ROCK 50S ELVIS VINYL FIG (C: 0-1-3)</t>
  </si>
  <si>
    <t>MAR111938</t>
  </si>
  <si>
    <t>POP ROCK ALOHA ELVIS VINYL FIG (C: 0-1-3)</t>
  </si>
  <si>
    <t>MAR111939</t>
  </si>
  <si>
    <t>ELVIS PRESLEY ALOHA 7IN PLUSH (C: 0-1-3)</t>
  </si>
  <si>
    <t>MAR111940</t>
  </si>
  <si>
    <t>ELVIS PRESLEY GOLD SUIT 7IN PLUSH (C: 0-1-3)</t>
  </si>
  <si>
    <t>MAR111941</t>
  </si>
  <si>
    <t>ELVIS PRESLEY JAILHOUSE ROCK 7IN PLUSH (C: 0-1-3)</t>
  </si>
  <si>
    <t>MAR111942</t>
  </si>
  <si>
    <t>POP ROCK RUN-DMC RUN VINYL FIG (C: 0-1-3)</t>
  </si>
  <si>
    <t>MAR111943</t>
  </si>
  <si>
    <t>POP ROCK RUN-DMC DMC VINYL FIG (C: 0-1-3)</t>
  </si>
  <si>
    <t>MAR111944</t>
  </si>
  <si>
    <t>POP ROCK RUN-DMC JAM MASTER JAY VINYL FIG (C: 0-1-3)</t>
  </si>
  <si>
    <t>MAR111945</t>
  </si>
  <si>
    <t>RUN-DMC DMC 7IN PLUSH (C: 0-1-3)</t>
  </si>
  <si>
    <t>MAR111946</t>
  </si>
  <si>
    <t>RUN-DMC RUN 7IN PLUSH (C: 0-1-3)</t>
  </si>
  <si>
    <t>MAR111947</t>
  </si>
  <si>
    <t>POP ROCK OZZY OSBOURNE VINYL FIG (C: 0-1-3)</t>
  </si>
  <si>
    <t>MAR111948</t>
  </si>
  <si>
    <t>POP ROCK PURPLE HAZE VINYL FIG (C: 0-1-3)</t>
  </si>
  <si>
    <t>MAR111949</t>
  </si>
  <si>
    <t>POP ROCK REGGAE RASTA VINYL FIG (C: 0-1-3)</t>
  </si>
  <si>
    <t>MAR111950</t>
  </si>
  <si>
    <t>BRITTO MINI LOVE SIGN POP PLUSH PILLOW (C: 1-1-2)</t>
  </si>
  <si>
    <t>MAR111951</t>
  </si>
  <si>
    <t>BRITTO LARGE LOVE POP PLUSH PILLOW (C: 1-1-2)</t>
  </si>
  <si>
    <t>MAR111952</t>
  </si>
  <si>
    <t>BRITTO MINI PEACE SIGN POP PLUSH PILLOW (C: 1-1-2)</t>
  </si>
  <si>
    <t>MAR111953</t>
  </si>
  <si>
    <t>BRITTO LARGE PEACE SIGN POP PLUSH PILLOW (C: 1-1-2)</t>
  </si>
  <si>
    <t>MAR111954</t>
  </si>
  <si>
    <t>SARAH PALIN 6IN BENDABLE AF (C: 0-1-3)</t>
  </si>
  <si>
    <t>MAR111955</t>
  </si>
  <si>
    <t>SO SO HAPPY TRIBE BACKPACK (C: 1-1-3)</t>
  </si>
  <si>
    <t>MAR111956</t>
  </si>
  <si>
    <t>SO SO HAPPY OZZIE BACKPACK (C: 1-1-3)</t>
  </si>
  <si>
    <t>MAR111957</t>
  </si>
  <si>
    <t>SO SO HAPPY LULU BACKPACK (C: 1-1-3)</t>
  </si>
  <si>
    <t>MAR111958</t>
  </si>
  <si>
    <t>SO SO HAPPY OZZIE VINYL KEYCHAIN (C: 1-1-3)</t>
  </si>
  <si>
    <t>MAR111959</t>
  </si>
  <si>
    <t>SO SO HAPPY MAD DOG VINYL KEYCHAIN (C: 1-1-3)</t>
  </si>
  <si>
    <t>MAR111960</t>
  </si>
  <si>
    <t>SO SO HAPPY TACO VINYL KEYCHAIN (C: 1-1-3)</t>
  </si>
  <si>
    <t>MAR111961</t>
  </si>
  <si>
    <t>SO SO HAPPY WINK VINYL KEYCHAIN (C: 1-1-3)</t>
  </si>
  <si>
    <t>MAR111962</t>
  </si>
  <si>
    <t>SO SO HAPPY TRIBE VINYL KEYCHAIN (C: 1-1-3)</t>
  </si>
  <si>
    <t>MAR111963</t>
  </si>
  <si>
    <t>SO SO HAPPY WAFFLE VINYL KEYCHAIN (C: 1-1-3)</t>
  </si>
  <si>
    <t>MAR111964</t>
  </si>
  <si>
    <t>USS ENTERPRISE BOTTLE OPENER (APR091585)</t>
  </si>
  <si>
    <t>MAR111965</t>
  </si>
  <si>
    <t>SW 501ST LEGION CLONE TROOPER MEDIA LAMP (C: 0-1-3)</t>
  </si>
  <si>
    <t>MAR111966</t>
  </si>
  <si>
    <t>SW TROOPER CROSSING BILLFOLD WALLET (C: 1-1-3)</t>
  </si>
  <si>
    <t>MAR111967</t>
  </si>
  <si>
    <t>SW LOGO BILLFOLD WALLET (C: 1-1-3)</t>
  </si>
  <si>
    <t>MAR111968</t>
  </si>
  <si>
    <t>SW ANH POSTER BILLFOLD WALLET (C: 1-1-3)</t>
  </si>
  <si>
    <t>MAR111969</t>
  </si>
  <si>
    <t>SW VADER SABERS BILLFOLD WALLET (C: 1-1-3)</t>
  </si>
  <si>
    <t>MAR111970</t>
  </si>
  <si>
    <t>POP SW VINYL FIG #1 DARTH VADER (C: 0-1-3)</t>
  </si>
  <si>
    <t>MAR111971</t>
  </si>
  <si>
    <t>POP SW VINYL FIG #2 YODA (C: 0-1-3)</t>
  </si>
  <si>
    <t>MAR111972</t>
  </si>
  <si>
    <t>POP SW VINYL FIG #3 HAN SOLO (C: 0-1-3)</t>
  </si>
  <si>
    <t>MAR111973</t>
  </si>
  <si>
    <t>POP SW VINYL FIG #4 PRINCESS LEIA (C: 0-1-3)</t>
  </si>
  <si>
    <t>MAR111974</t>
  </si>
  <si>
    <t>POP SW VINYL FIG #5 STORMTROOPER (C: 0-1-3)</t>
  </si>
  <si>
    <t>MAR111975</t>
  </si>
  <si>
    <t>POP SW VINYL FIG #6 CHEWBACCA (C: 0-1-3)</t>
  </si>
  <si>
    <t>MAR111976</t>
  </si>
  <si>
    <t>POP SW VINYL FIG #7 GREEDO (C: 0-1-3)</t>
  </si>
  <si>
    <t>MAR111978</t>
  </si>
  <si>
    <t>GAME TRADE MAGAZINE #135 (Net)</t>
  </si>
  <si>
    <t>MAR111979</t>
  </si>
  <si>
    <t>WARHAMMER 40K BATTLE FANG TP (C: 0-1-2)</t>
  </si>
  <si>
    <t>MAR111980</t>
  </si>
  <si>
    <t>WARHAMMER 40K CHAPTERS DUE MMPB (C: 0-1-2)</t>
  </si>
  <si>
    <t>MAR111981</t>
  </si>
  <si>
    <t>WARHAMMER BLOODFORGED MMPB (C: 0-1-2)</t>
  </si>
  <si>
    <t>MAR111982</t>
  </si>
  <si>
    <t>WARHAMMER DWARFS OMNIBUS (C: 0-1-2)</t>
  </si>
  <si>
    <t>MAR111983</t>
  </si>
  <si>
    <t>WHITE DWARF #377 (Net) (C: 0-1-2)</t>
  </si>
  <si>
    <t>MAR111984</t>
  </si>
  <si>
    <t>WOW TCG 2011 CLASS STARTER DECKS DIS (Net) (C: 1-1-3)</t>
  </si>
  <si>
    <t>MAR111985</t>
  </si>
  <si>
    <t>PATHFINDER RPG GSL EVOCATIVE CITY SITES (C: 0-1-2)</t>
  </si>
  <si>
    <t>MAR111986</t>
  </si>
  <si>
    <t>PRIMEVAL RPG CORE RULEBOOK (C: 0-1-2)</t>
  </si>
  <si>
    <t>MAR111987</t>
  </si>
  <si>
    <t>ANIMA TWILIGHT OF THE GODS CARD GAME DECK (C: 0-1-2)</t>
  </si>
  <si>
    <t>MAR111988</t>
  </si>
  <si>
    <t>CALL CTHULHU LCG ASPERATIONS ASCENSION ASYLUM PACK (C: 0-1-2</t>
  </si>
  <si>
    <t>MAR111989</t>
  </si>
  <si>
    <t>DUST TACTICS SPECIAL OPS GRENADIERS MINIS BOX (C: 0-1-2)</t>
  </si>
  <si>
    <t>MAR111990</t>
  </si>
  <si>
    <t>DUST TACTICS SPECIAL OPS RANGERS MINIS BOX (C: 0-1-2)</t>
  </si>
  <si>
    <t>MAR111991</t>
  </si>
  <si>
    <t>GAME THRONES LCG FORGING CHAIN CHAPTER PACK (C: 0-1-2)</t>
  </si>
  <si>
    <t>MAR111992</t>
  </si>
  <si>
    <t>GAME THRONES LCG KINGS O/T SEA EXP SET REV ED (C: 0-1-2)</t>
  </si>
  <si>
    <t>MAR111993</t>
  </si>
  <si>
    <t>LORD OF THE RINGS CARD GAME CORE SET (C: 0-1-2)</t>
  </si>
  <si>
    <t>MAR111994</t>
  </si>
  <si>
    <t>MAGNIFICO BOARD GAME (C: 0-1-2)</t>
  </si>
  <si>
    <t>MAR111995</t>
  </si>
  <si>
    <t>TANNHAUSER EQUIPMENT CARD DECK (C: 0-1-2)</t>
  </si>
  <si>
    <t>MAR111996</t>
  </si>
  <si>
    <t>WARHAMMER LCG TWIN TAILED COMET BATTLE PACK (C: 0-1-2)</t>
  </si>
  <si>
    <t>MAR111997</t>
  </si>
  <si>
    <t>MONOPOLY CARS 2 BOARD GAME (Net) (C: 1-1-2)</t>
  </si>
  <si>
    <t>MAR111998</t>
  </si>
  <si>
    <t>FREEPORT RPG GSL DARK DEEDS IN FREEPORT (C: 0-1-2)</t>
  </si>
  <si>
    <t>MAR111999</t>
  </si>
  <si>
    <t>PATHFINDER RPG GSL COMPLETE ADVANCED FEATS (C: 0-1-2)</t>
  </si>
  <si>
    <t>MAR112000</t>
  </si>
  <si>
    <t>PATHFINDER RPG GSL BOOK OF DRAKES (C: 0-1-2)</t>
  </si>
  <si>
    <t>MAR112001</t>
  </si>
  <si>
    <t>GOT EM BOARD GAME (C: 0-1-2)</t>
  </si>
  <si>
    <t>MAR112002</t>
  </si>
  <si>
    <t>STRIKE EAGLE BOARD GAME (C: 0-1-2)</t>
  </si>
  <si>
    <t>MAR112003</t>
  </si>
  <si>
    <t>STRUGGLE FOR CATAN CARD GAME (C: 0-1-2)</t>
  </si>
  <si>
    <t>MAR112004</t>
  </si>
  <si>
    <t>RUNEQUEST II RPG MONSTER ISLAND HC (C: 0-1-3)</t>
  </si>
  <si>
    <t>MAR112005</t>
  </si>
  <si>
    <t>TRAVELLER RPG DYNASTY (C: 0-1-3)</t>
  </si>
  <si>
    <t>MAR112006</t>
  </si>
  <si>
    <t>TRAVELLER RPG TRAVELLERS AID SOCIETY (C: 0-1-3)</t>
  </si>
  <si>
    <t>MAR112007</t>
  </si>
  <si>
    <t>GAMEMASTERY CHASE CARDS DECK (C: 0-1-2)</t>
  </si>
  <si>
    <t>MAR112008</t>
  </si>
  <si>
    <t>GAMEMASTERY FLIPMAT COUNTRY INN (C: 0-1-2)</t>
  </si>
  <si>
    <t>MAR112009</t>
  </si>
  <si>
    <t>PATHFINDER CAMPAIGN SETTING DUNGEONS GOLARION (C: 0-1-2)</t>
  </si>
  <si>
    <t>MAR112010</t>
  </si>
  <si>
    <t>PATHFINDER MODULE ACADEMY SECRETS (C: 0-1-2)</t>
  </si>
  <si>
    <t>MAR112011</t>
  </si>
  <si>
    <t>PATHFINDER ROLEPLAYING GAME ULTIMATE MAGIC (C: 0-1-2)</t>
  </si>
  <si>
    <t>MAR112012</t>
  </si>
  <si>
    <t>PF ADV PATH CARRION CROWN #4 (OF 6) WAKE WATCHER (C: 0-1-2)</t>
  </si>
  <si>
    <t>MAR112013</t>
  </si>
  <si>
    <t>PATHFINDER TALES WORLDWOUND GAMBIT (C: 0-1-2)</t>
  </si>
  <si>
    <t>MAR112014</t>
  </si>
  <si>
    <t>SAVE DR LUCKY BOARD GAME (C: 0-1-2)</t>
  </si>
  <si>
    <t>MAR112015</t>
  </si>
  <si>
    <t>KILLER BUNNIES ODYSSEY CPP CROPS EXP (C: 0-1-3)</t>
  </si>
  <si>
    <t>MAR112016</t>
  </si>
  <si>
    <t>GREEN LANTERN MOVIE DOMINOES (Net) (C: 0-1-3)</t>
  </si>
  <si>
    <t>MAR112017</t>
  </si>
  <si>
    <t>GREEN LANTERN MOVIE GUESS WHERE THEY ARE GAME (Net) (C: 0-1-</t>
  </si>
  <si>
    <t>MAR112018</t>
  </si>
  <si>
    <t>GREEN LANTERN MOVIE MAKE A MATCH GAME (Net) (C: 0-1-3)</t>
  </si>
  <si>
    <t>MAR112019</t>
  </si>
  <si>
    <t>GREEN LANTERN MOVIE POP N RACE GAME (Net) (C: 0-1-3)</t>
  </si>
  <si>
    <t>MAR112020</t>
  </si>
  <si>
    <t>GREEN LANTERN MOVIE POWER OF THE RING BOARD GAME (Net) (C: 0</t>
  </si>
  <si>
    <t>MAR112021</t>
  </si>
  <si>
    <t>GREEN LANTERN MOVIE QUICKSHOT GAME (Net) (C: 0-1-3)</t>
  </si>
  <si>
    <t>MAR112022</t>
  </si>
  <si>
    <t>GREEN LANTERN MOVIE WAR CARD GAME DIS (Net) (C: 0-1-3)</t>
  </si>
  <si>
    <t>MAR112023</t>
  </si>
  <si>
    <t>STRATOMATIC BASEBALL 50TH ANNIVERSARY ED (C: 0-1-2)</t>
  </si>
  <si>
    <t>MAR112024</t>
  </si>
  <si>
    <t>STRATOMATIC FOOTBALL 50TH ANNIVERSARY ED (C: 0-1-2)</t>
  </si>
  <si>
    <t>MAR112025</t>
  </si>
  <si>
    <t>GODZILLA KAIJU WARS BOARD GAME (C: 0-1-2)</t>
  </si>
  <si>
    <t>MAR112026</t>
  </si>
  <si>
    <t>GREEN LANTERN SAVES EARTH MOVIE BOARD GAME (Net) (C: 0-1-2)</t>
  </si>
  <si>
    <t>MAR112027</t>
  </si>
  <si>
    <t>EXALTED RPG PATCHWORK SCROLL (MR) (C: 0-1-2)</t>
  </si>
  <si>
    <t>MAR112028</t>
  </si>
  <si>
    <t>VAMPIRE RPG INVITE ONLY (MR) (C: 0-1-2)</t>
  </si>
  <si>
    <t>MAR112029</t>
  </si>
  <si>
    <t>D&amp;D SHADOWFELL GLOOMWROUGHT BEYOND BOX SET (C: 1-1-2)</t>
  </si>
  <si>
    <t>MAR112030</t>
  </si>
  <si>
    <t>MTG TCG NEW PHYREXIA OR MIRRODIN PURE BOOSTER DIS (C: 1-1-2)</t>
  </si>
  <si>
    <t>MAR112031</t>
  </si>
  <si>
    <t>MTG TCG NEW PHYREXIA OR MIRRODIN PURE INTRO DECK DIS (C: 1-1</t>
  </si>
  <si>
    <t>MAR112032</t>
  </si>
  <si>
    <t>MTG TCG NEW PHYREXIA OR MIRRODIN PURE EVENT DECK DIS (C: 1-1</t>
  </si>
  <si>
    <t>MAR112033</t>
  </si>
  <si>
    <t>MTG TCG NEW PHYREXIA OR MIRRODIN PURE FAT PACK (C: 1-1-2)</t>
  </si>
  <si>
    <t>MAR112034</t>
  </si>
  <si>
    <t>DC HEROCLIX GREEN LANTERN 2011 FAST FORCES 6 PACK (Net) (C:</t>
  </si>
  <si>
    <t>MAR112035</t>
  </si>
  <si>
    <t>DARKER THAN BLACK COMPLETE SER DVD SEASON 01 (Net) (C: 0-1-3</t>
  </si>
  <si>
    <t>MAR112036</t>
  </si>
  <si>
    <t>DRAGONBALL Z KAI SEASON 01 PART 05 BD (Net) (C: 0-1-2)</t>
  </si>
  <si>
    <t>MAR112037</t>
  </si>
  <si>
    <t>DRAGONBALL Z KAI SEASON 01 PART 05 DVD (Net) (C: 0-1-2)</t>
  </si>
  <si>
    <t>MAR112038</t>
  </si>
  <si>
    <t>GAREI ZERO COMPLETE SERIES BD + DVD (Net) (C: 0-1-3)</t>
  </si>
  <si>
    <t>MAR112039</t>
  </si>
  <si>
    <t>GENSHIKEN COMPLETE COLL DVD (Net) (C: 0-1-2)</t>
  </si>
  <si>
    <t>MAR112040</t>
  </si>
  <si>
    <t>IKKI TOUSEN DRAGON DESTINY COMP SER DVD (Net) (MR) (C: 0-1-2</t>
  </si>
  <si>
    <t>MAR112041</t>
  </si>
  <si>
    <t>JUNJO ROMANTICA DVD COLLECTION SEASON 02 (Net) (C: 0-0-2)</t>
  </si>
  <si>
    <t>MAR112042</t>
  </si>
  <si>
    <t>KASHIMASHI GIRL MEETS GIRL VOCAL COLL DVD (Net) (C: 0-1-2)</t>
  </si>
  <si>
    <t>MAR112043</t>
  </si>
  <si>
    <t>KANOKON COMPLETE SERIES DVD (Net) (C: 0-1-2)</t>
  </si>
  <si>
    <t>MAR112044</t>
  </si>
  <si>
    <t>LOVELESS VOCAL COLL DVD (Net) (C: 0-1-2)</t>
  </si>
  <si>
    <t>MAR112045</t>
  </si>
  <si>
    <t>QUEENS BLADE THE EXILED VIRGIN COMP SER DVD (Net) (C: 0-1-2)</t>
  </si>
  <si>
    <t>MAR112046</t>
  </si>
  <si>
    <t>QUEENS BLADE THE EXILED VIRGIN DVD VOL 03 (Net) (C: 0-1-2)</t>
  </si>
  <si>
    <t>MAR112047</t>
  </si>
  <si>
    <t>NARUTO SHIPPUDEN DVD BOX SET PART 06 (Net) (C: 0-1-2)</t>
  </si>
  <si>
    <t>MAR112048</t>
  </si>
  <si>
    <t>SHIGURUI DEATH FRENZY COMP SERIES BD (Net) (O/A) (MR) (C: 1-</t>
  </si>
  <si>
    <t>MAR112049</t>
  </si>
  <si>
    <t>SHIGURUI DEATH FRENZY COMP SERIES DVD (Net) (C: 0-1-2)</t>
  </si>
  <si>
    <t>MAR112050</t>
  </si>
  <si>
    <t>SAMURAI CHAMPLOO COMP SERIES BD (Net) (C: 0-1-2)</t>
  </si>
  <si>
    <t>MAR112051</t>
  </si>
  <si>
    <t>SAMURAI CHAMPLOO COMP SERIES DVD (Net) (C: 0-1-2)</t>
  </si>
  <si>
    <t>MAR112052</t>
  </si>
  <si>
    <t>SHINGU SECRET OF THE STELLAR WARS DVD COLL (Net)</t>
  </si>
  <si>
    <t>MAR112053</t>
  </si>
  <si>
    <t>SOUL EATER PT 1 &amp; 2 BD BOX SET (Net) (C: 0-1-3)</t>
  </si>
  <si>
    <t>MAR112054</t>
  </si>
  <si>
    <t>SOUL EATER PT 1 &amp; 2 DVD BOX SET (Net) (C: 0-1-3)</t>
  </si>
  <si>
    <t>MAR112055</t>
  </si>
  <si>
    <t>VAMPIRE KNIGHT GUILTY DVD VOL 02 (Net) (C: 0-1-2)</t>
  </si>
  <si>
    <t>MAR112056</t>
  </si>
  <si>
    <t>BATMAN BEYOND RETURN OF THE JOKER BD (Net) (C: 0-1-2)</t>
  </si>
  <si>
    <t>MAR112057</t>
  </si>
  <si>
    <t>JOHNNY TEST COMP 1ST &amp; 2ND SEASONS DVD (Net) (C: 0-1-2)</t>
  </si>
  <si>
    <t>MAR112058</t>
  </si>
  <si>
    <t>ASSASSINATOR JING KE DVD (Net) (C: 0-0-2)</t>
  </si>
  <si>
    <t>MAR112059</t>
  </si>
  <si>
    <t>BLOOD PLEDGE BROKEN PROMISE DVD (Net) (C: 0-1-2)</t>
  </si>
  <si>
    <t>MAR112060</t>
  </si>
  <si>
    <t>FEMALE CONVICT SCORPION DVD (Net) (C: 0-1-2)</t>
  </si>
  <si>
    <t>MAR112061</t>
  </si>
  <si>
    <t>MACHINE GIRL BD (Net) (MR) (C: 0-1-2)</t>
  </si>
  <si>
    <t>MAR112062</t>
  </si>
  <si>
    <t>MACHINE GIRL DVD (Net) (O/A) (MR) (C: 0-1-3)</t>
  </si>
  <si>
    <t>MAR112063</t>
  </si>
  <si>
    <t>OPPAI CHANBARA STRIPTEASE SAMURAI SQUAD DVD (Net) (C: 0-1-2)</t>
  </si>
  <si>
    <t>MAR112064</t>
  </si>
  <si>
    <t>SWORDSMEN IN DOUBLE FLAG TOWN DVD (Net) (C: 0-0-2)</t>
  </si>
  <si>
    <t>MAR112065</t>
  </si>
  <si>
    <t>TERRY AND THE PIRATES DVD (Net) (C: 0-1-3)</t>
  </si>
  <si>
    <t>MAR112066</t>
  </si>
  <si>
    <t>ALIEN 2 ON EARTH BD (Net) (C: 0-1-3)</t>
  </si>
  <si>
    <t>MAR112067</t>
  </si>
  <si>
    <t>ALIEN 2 ON EARTH DVD (Net) (C: 0-1-3)</t>
  </si>
  <si>
    <t>MAR112068</t>
  </si>
  <si>
    <t>BEYOND THE DARKNESS BUIO OMEGA BD + DVD (Net) (C: 0-1-2)</t>
  </si>
  <si>
    <t>MAR112069</t>
  </si>
  <si>
    <t>THERES NOTHING OUT THERE 20TH ANN DVD (Net) (C: 0-0-2)</t>
  </si>
  <si>
    <t>MAR112070</t>
  </si>
  <si>
    <t>ZOMBIE HOLOCAUST BD + DVD (Net) (MR) (C: 0-1-2)</t>
  </si>
  <si>
    <t>MAR112071</t>
  </si>
  <si>
    <t>DOCTOR WHO A CHRISTMAS CAROL BD (Net) (C: 0-1-2)</t>
  </si>
  <si>
    <t>MAR112072</t>
  </si>
  <si>
    <t>DOCTOR WHO A CHRISTMAS CAROL DVD (Net) (C: 0-1-2)</t>
  </si>
  <si>
    <t>MAR112073</t>
  </si>
  <si>
    <t>DOCTOR WHO THE MUTANTS DVD (Net) (C: 0-1-2)</t>
  </si>
  <si>
    <t>MAR112074</t>
  </si>
  <si>
    <t>DOCTOR WHO THE MOVIE SE DVD (Net) (C: 0-1-2)</t>
  </si>
  <si>
    <t>MAR112075</t>
  </si>
  <si>
    <t>DOCTOR WHO PLANET OF THE SPIDERS DVD (Net) (C: 0-1-2)</t>
  </si>
  <si>
    <t>MAR112076</t>
  </si>
  <si>
    <t>DOCTOR WHO TERROR OF THE AUTONS DVD (Net) (C: 0-1-2)</t>
  </si>
  <si>
    <t>MAR112077</t>
  </si>
  <si>
    <t>WALKING DEAD GIRLS DVD (Net) (C: 0-1-3)</t>
  </si>
  <si>
    <t>MAR112078</t>
  </si>
  <si>
    <t>HE-MAN AND THE MOTU COMPLETE DVD SEASON 01 (Net) (C: 0-1-2)</t>
  </si>
  <si>
    <t>MAR112079</t>
  </si>
  <si>
    <t>CHAINSAW SALLY SHOW DVD SEASON 01 (Net) (C: 0-0-2)</t>
  </si>
  <si>
    <t>MAR112080</t>
  </si>
  <si>
    <t>DANIEL TOSH HAPPY THOUGHTS CD (MR) (C: 0-1-2)</t>
  </si>
  <si>
    <t>MAR112081</t>
  </si>
  <si>
    <t>DEATH KAPPA BD (Net) (C: 0-0-2)</t>
  </si>
  <si>
    <t>MAR112082</t>
  </si>
  <si>
    <t>DEATH KAPPA DVD (Net) (C: 0-0-2)</t>
  </si>
  <si>
    <t>MAR112083</t>
  </si>
  <si>
    <t>POKEMON DP GALACTIC BATTLES DVD VOL 01 (Net) (C: 0-1-2)</t>
  </si>
  <si>
    <t>MAR112084</t>
  </si>
  <si>
    <t>POKEMON DP GALACTIC BATTLES DVD VOL 02 (Net) (C: 0-1-2)</t>
  </si>
  <si>
    <t>MAR112085</t>
  </si>
  <si>
    <t>POKEMON DP GALACTIC BATTLES DVD VOL 03 (Net) (C: 0-1-2)</t>
  </si>
  <si>
    <t>MAR112086</t>
  </si>
  <si>
    <t>POKEMON DP GALACTIC BATTLES DVD VOL 04 (Net) (C: 0-1-2)</t>
  </si>
  <si>
    <t>MAR112087</t>
  </si>
  <si>
    <t>DOCTOR WHO CD SERIES 05 (C: 0-0-2)</t>
  </si>
  <si>
    <t>MAR112088</t>
  </si>
  <si>
    <t>ELFMAN &amp; BURTON 25TH ANNIVERSARY MUSIC BOX (Net) (C: 0-1-2)</t>
  </si>
  <si>
    <t>MAR112089</t>
  </si>
  <si>
    <t>SONIC SCI-FI CD VOL 01 (Net) (C: 0-1-3)</t>
  </si>
  <si>
    <t>MAR112090</t>
  </si>
  <si>
    <t>HENTAI CLASSICS 2-PACK DVD VOL 09 (Net) (A) (C: 1-1-2)</t>
  </si>
  <si>
    <t>MAR112091</t>
  </si>
  <si>
    <t>HENTAI CLASSICS 2-PACK DVD VOL 10 (Net) (A) (C: 1-1-2)</t>
  </si>
  <si>
    <t>MAR112092</t>
  </si>
  <si>
    <t>HENTAI CLASSICS 2-PACK DVD VOL 11 (Net) (A) (C: 1-1-2)</t>
  </si>
  <si>
    <t>MAR112093</t>
  </si>
  <si>
    <t>LIKE A MOM DVD (Net) (A) (C: 1-1-2)</t>
  </si>
  <si>
    <t>MAR112094</t>
  </si>
  <si>
    <t>NSN 2PK EXPERIMENT 3 &amp; KRANKE 3 DVD (Net) (A) (C: 1-1-2)</t>
  </si>
  <si>
    <t>MAR112095</t>
  </si>
  <si>
    <t>PRETTY TIED UP DVD (Net) (A) (C: 1-1-2)</t>
  </si>
  <si>
    <t>MAR112096</t>
  </si>
  <si>
    <t>STEP MILF DVD (Net) (A) (C: 1-1-2)</t>
  </si>
  <si>
    <t>MAR112097</t>
  </si>
  <si>
    <t>TWIN ANGELS COMPLETE SERIES DVD (Net) (A) (C: 1-1-2)</t>
  </si>
  <si>
    <t>MAR112098</t>
  </si>
  <si>
    <t>VENUS 5 INMA BALL &amp; LABRYINTH OT INMA DVD (Net) (A) (C: 1-1-</t>
  </si>
  <si>
    <t>MAR112099</t>
  </si>
  <si>
    <t>ADJUSTMENT BUREAU BD (Net) (C: 1-1-4)</t>
  </si>
  <si>
    <t>MAR112100</t>
  </si>
  <si>
    <t>ADJUSTMENT BUREAU DVD (Net) (C: 1-1-4)</t>
  </si>
  <si>
    <t>MAR112101</t>
  </si>
  <si>
    <t>APOLLO 18 BD (Net) (C: 1-1-4)</t>
  </si>
  <si>
    <t>MAR112102</t>
  </si>
  <si>
    <t>APOLLO 18 DVD (Net) (C: 1-1-4)</t>
  </si>
  <si>
    <t>MAR112103</t>
  </si>
  <si>
    <t>BATTLE LOS ANGELES BD (Net) (C: 1-1-4)</t>
  </si>
  <si>
    <t>MAR112104</t>
  </si>
  <si>
    <t>BATTLE LOS ANGELES DVD (Net) (C: 1-1-4)</t>
  </si>
  <si>
    <t>MAR112105</t>
  </si>
  <si>
    <t>PAUL BD (Net) (C: 1-1-4)</t>
  </si>
  <si>
    <t>MAR112106</t>
  </si>
  <si>
    <t>PAUL DVD (Net) (C: 1-1-4)</t>
  </si>
  <si>
    <t>MAR112107</t>
  </si>
  <si>
    <t>SUCKER PUNCH BD (Net) (C: 1-1-4)</t>
  </si>
  <si>
    <t>MAR112108</t>
  </si>
  <si>
    <t>SUCKER PUNCH DVD (Net) (C: 1-1-4)</t>
  </si>
  <si>
    <t>MAR110806</t>
  </si>
  <si>
    <t>ALPHA FLIGHT BY PHIL JIMENEZ POSTER</t>
  </si>
  <si>
    <t>MAR110807</t>
  </si>
  <si>
    <t>X-MEN GIANT-SIZE BY ED MCGUINNESS POSTER</t>
  </si>
  <si>
    <t>MAR110808</t>
  </si>
  <si>
    <t>NEW MUTANTS BY MARKO DJURDJEVIC POSTER</t>
  </si>
  <si>
    <t>MAR110630</t>
  </si>
  <si>
    <t>ORSON SCOTT CARDS SPEAKER FOR DEAD #5 (OF 5)</t>
  </si>
  <si>
    <t>MAR110631</t>
  </si>
  <si>
    <t>FORMIC WARS BURNING EARTH #5 (OF 7)</t>
  </si>
  <si>
    <t>MAR110635</t>
  </si>
  <si>
    <t>OZMA OF OZ #6 (OF 8)</t>
  </si>
  <si>
    <t>MAR110636</t>
  </si>
  <si>
    <t>EMMA #3 (OF 5)</t>
  </si>
  <si>
    <t>MAR110637</t>
  </si>
  <si>
    <t>ANITA BLAKE CIRCUS OF DAMNED INGENUE #5 (OF 5) (MR)</t>
  </si>
  <si>
    <t>MAR110638</t>
  </si>
  <si>
    <t>STAND NO MANS LAND #5 (OF 5)</t>
  </si>
  <si>
    <t>Page 165</t>
  </si>
  <si>
    <t>Page 222</t>
  </si>
  <si>
    <t>Page 227</t>
  </si>
  <si>
    <t>Page 230</t>
  </si>
  <si>
    <t>Page 231</t>
  </si>
  <si>
    <t>Page 233</t>
  </si>
  <si>
    <t>Page 240</t>
  </si>
  <si>
    <t>Page 251</t>
  </si>
  <si>
    <t>Page 254</t>
  </si>
  <si>
    <t>Page 255</t>
  </si>
  <si>
    <t>Page 262</t>
  </si>
  <si>
    <t>Page 282</t>
  </si>
  <si>
    <t>Page 288</t>
  </si>
  <si>
    <t>Page 289</t>
  </si>
  <si>
    <t>Page 298</t>
  </si>
  <si>
    <t>Page 303</t>
  </si>
  <si>
    <t>Page 309</t>
  </si>
  <si>
    <t>Page 318</t>
  </si>
  <si>
    <t>Page 319</t>
  </si>
  <si>
    <t>Page 323</t>
  </si>
  <si>
    <t>Page 328</t>
  </si>
  <si>
    <t>Page 329</t>
  </si>
  <si>
    <t>Page 340</t>
  </si>
  <si>
    <t>Page 341</t>
  </si>
  <si>
    <t>Page 47</t>
  </si>
  <si>
    <t>Page 139</t>
  </si>
  <si>
    <t>Page 140</t>
  </si>
  <si>
    <t>Page 141</t>
  </si>
  <si>
    <t>Page 168</t>
  </si>
  <si>
    <t>Page 177</t>
  </si>
  <si>
    <t>Page 201</t>
  </si>
  <si>
    <t>Page 207</t>
  </si>
  <si>
    <t>Page 208</t>
  </si>
  <si>
    <t>Page 2</t>
  </si>
  <si>
    <t>Page 3</t>
  </si>
  <si>
    <t>Page 345</t>
  </si>
  <si>
    <t>Page 354</t>
  </si>
  <si>
    <t>Page 355</t>
  </si>
  <si>
    <t>Page 365</t>
  </si>
  <si>
    <t>Page 376</t>
  </si>
  <si>
    <t>Page 377</t>
  </si>
  <si>
    <t>Page 387</t>
  </si>
  <si>
    <t>Page 389</t>
  </si>
  <si>
    <t>Page 392</t>
  </si>
  <si>
    <t>Page 393</t>
  </si>
  <si>
    <t>Page 401</t>
  </si>
  <si>
    <t>Page 404</t>
  </si>
  <si>
    <t>Page 405</t>
  </si>
  <si>
    <t>Page 417</t>
  </si>
  <si>
    <t>Page 426</t>
  </si>
  <si>
    <t>Page 427</t>
  </si>
  <si>
    <t>Page 432</t>
  </si>
  <si>
    <t>Page 433</t>
  </si>
  <si>
    <t>Page 434</t>
  </si>
  <si>
    <t>Page 436</t>
  </si>
  <si>
    <t>Page 437</t>
  </si>
  <si>
    <t>Page 438</t>
  </si>
  <si>
    <t>Page 439</t>
  </si>
  <si>
    <t>Page 440</t>
  </si>
  <si>
    <t>Page 441</t>
  </si>
  <si>
    <t>Page 442</t>
  </si>
  <si>
    <t>Page 443</t>
  </si>
  <si>
    <t>Page 444</t>
  </si>
  <si>
    <t>March 2011 Order Form for Items Shipping Primarily in May 2011</t>
  </si>
  <si>
    <t>Orders and payment are due by March 23, 2011.  Late orders are welcome.</t>
  </si>
  <si>
    <t>MAR11TWICE</t>
  </si>
  <si>
    <t>MAR11WEEKLY</t>
  </si>
  <si>
    <t>MAR11BB1</t>
  </si>
  <si>
    <t>MAR11BB2</t>
  </si>
  <si>
    <t>MAR11BB3</t>
  </si>
  <si>
    <t>Twice a month shipping for March 2011 book orders inside the US</t>
  </si>
  <si>
    <t>Weekly shipping for March 2011 orders inside the US</t>
  </si>
  <si>
    <t>Bags and boards per book for March books (with BCW ProBags and New Boards)</t>
  </si>
  <si>
    <t>Bags and boards per book for March books (with Mylites and 24 mil Half Backs)</t>
  </si>
  <si>
    <t>Bags and boards per book for March books (with Mylites2 and 48 mil Full Backs)</t>
  </si>
  <si>
    <t>IDW Publishing</t>
  </si>
  <si>
    <t>JETTA TALES OF THE TOSHIGAWA FULL CIRCLE *Special Discount and Free Digital Extra*</t>
  </si>
  <si>
    <t>Cosmic Times</t>
  </si>
  <si>
    <t>Jerks in Space, Inc.</t>
  </si>
  <si>
    <t>Dynamic Forces</t>
  </si>
  <si>
    <t>Dynamite Entertainment</t>
  </si>
  <si>
    <t>See the Army of Darkness sale below for 12 books at $0.35 each!</t>
  </si>
  <si>
    <t>JUN073388</t>
  </si>
  <si>
    <t>ARMY OF DARKNESS FROM ASHES #1 *Special Discount* AOD Promotion #2</t>
  </si>
  <si>
    <t>JUL073413</t>
  </si>
  <si>
    <t>ARMY OF DARKNESS FROM ASHES #2 *Special Discount* AOD Promotion #2</t>
  </si>
  <si>
    <t>AUG073507</t>
  </si>
  <si>
    <t>ARMY OF DARKNESS FROM ASHES #3 *Special Discount* AOD Promotion #2</t>
  </si>
  <si>
    <t>SEP073530</t>
  </si>
  <si>
    <t>ARMY OF DARKNESS FROM ASHES #4 *Special Discount* AOD Promotion #2</t>
  </si>
  <si>
    <t>OCT073412</t>
  </si>
  <si>
    <t>ARMY OF DARKNESS FROM ASHES #5 *Special Discount* AOD Promotion #2</t>
  </si>
  <si>
    <t>NOV073463</t>
  </si>
  <si>
    <t>ARMY OF DARKNESS LONG ROAD HOME #6 *Special Discount* AOD Promotion #2</t>
  </si>
  <si>
    <t>DEC073543</t>
  </si>
  <si>
    <t>ARMY OF DARKNESS LONG ROAD HOME #7 *Special Discount* AOD Promotion #2</t>
  </si>
  <si>
    <t>JAN083515</t>
  </si>
  <si>
    <t>ARMY OF DARKNESS LONG ROAD HOME #8 *Special Discount* AOD Promotion #2</t>
  </si>
  <si>
    <t>FEB083644</t>
  </si>
  <si>
    <t>ARMY OF DARKNESS #9 LONG ROAD HOME *Special Discount* AOD Promotion #2</t>
  </si>
  <si>
    <t>MAR083591</t>
  </si>
  <si>
    <t>ARMY OF DARKNESS #10 LONG ROAD HOME *Special Discount* AOD Promotion #2</t>
  </si>
  <si>
    <t>APR083703</t>
  </si>
  <si>
    <t>ARMY OF DARKNESS #11 LONG ROAD HOME *Special Discount* AOD Promotion #2</t>
  </si>
  <si>
    <t>MAY083749</t>
  </si>
  <si>
    <t>ARMY OF DARKNESS #12 LONG ROAD HOME *Special Discount* AOD Promotion #2</t>
  </si>
  <si>
    <t>MAY100944</t>
  </si>
  <si>
    <t>RED SONJA #51 *Special Discount* Red Sonja Promotion</t>
  </si>
  <si>
    <t>JUN100949</t>
  </si>
  <si>
    <t>RED SONJA #52 *Special Discount* Red Sonja Promotion</t>
  </si>
  <si>
    <t>JUL100937</t>
  </si>
  <si>
    <t>RED SONJA #53 *Special Discount* Red Sonja Promotion</t>
  </si>
  <si>
    <t>AUG100946</t>
  </si>
  <si>
    <t>RED SONJA #54 *Special Discount* Red Sonja Promotion</t>
  </si>
  <si>
    <t>Army of Darkness Promotion #2</t>
  </si>
  <si>
    <t>Red Sonja Promotion</t>
  </si>
  <si>
    <t>See the Red Sonja back issue sale at the end of the Dynamite Entertainment section.</t>
  </si>
  <si>
    <t>WARLORD OF MARS DEJAH THORIS #3 *Special Discount*</t>
  </si>
  <si>
    <t>Issue #4 will also be 50% off!</t>
  </si>
  <si>
    <t>KIRBY GENESIS #0 *Special Discount*</t>
  </si>
  <si>
    <t>DANGER GIRL ARMY OF DARKNESS #2 *Special Discount*</t>
  </si>
  <si>
    <t>Issue #2 will be 75% off and issues #3-4 will be 50% off!</t>
  </si>
  <si>
    <t>DEAN KOONTZ NEVERMORE #3 (OF 6) *Special Discount*</t>
  </si>
  <si>
    <t>HELLRAISER #3 (MR) *Special Discount*</t>
  </si>
  <si>
    <t>KIRBY GENESIS #0 *Special Discount* Limit 2 at 75% off.</t>
  </si>
  <si>
    <t>MAR111016A</t>
  </si>
  <si>
    <t>VAMPIRELLA SCARLET LEGION #1 *Special Discount* Limit 2 at 75% off.</t>
  </si>
  <si>
    <t>MAR111021A</t>
  </si>
  <si>
    <t>TOTAL RECALL #1 *Special Discount* Limit 2 at 75% off.</t>
  </si>
  <si>
    <t>MAR111045A</t>
  </si>
  <si>
    <t>MAR111041A</t>
  </si>
  <si>
    <t>DANGER GIRL ARMY OF DARKNESS #2 *Special Discount* Limit 2 at 75% off.</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</si>
</sst>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3">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color indexed="10"/>
      <name val="Arial"/>
      <family val="2"/>
    </font>
    <font>
      <b/>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b/>
      <sz val="10"/>
      <color theme="0"/>
      <name val="Arial"/>
      <family val="2"/>
    </font>
    <font>
      <sz val="10"/>
      <color theme="1"/>
      <name val="Arial"/>
      <family val="2"/>
    </font>
    <font>
      <b/>
      <i/>
      <sz val="10"/>
      <color rgb="FFFF0000"/>
      <name val="Arial"/>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style="thin">
        <color indexed="9"/>
      </left>
      <right style="thin">
        <color indexed="9"/>
      </right>
      <top style="thin">
        <color indexed="9"/>
      </top>
      <bottom style="medium">
        <color theme="3"/>
      </bottom>
    </border>
    <border>
      <left>
        <color indexed="63"/>
      </left>
      <right>
        <color indexed="63"/>
      </right>
      <top>
        <color indexed="63"/>
      </top>
      <bottom style="medium">
        <color theme="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6">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5" applyFont="1" applyFill="1" applyBorder="1" applyAlignment="1">
      <alignment horizontal="center"/>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0" fillId="33" borderId="10"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7" fillId="35" borderId="21" xfId="45" applyFont="1" applyFill="1" applyBorder="1" applyAlignment="1">
      <alignment horizontal="center"/>
    </xf>
    <xf numFmtId="44" fontId="7" fillId="35" borderId="22" xfId="45" applyFont="1" applyFill="1" applyBorder="1" applyAlignment="1">
      <alignment horizontal="center"/>
    </xf>
    <xf numFmtId="44" fontId="3" fillId="33" borderId="14" xfId="55" applyNumberFormat="1" applyFill="1" applyBorder="1" applyAlignment="1" applyProtection="1">
      <alignment horizontal="right"/>
      <protection/>
    </xf>
    <xf numFmtId="44" fontId="0" fillId="33" borderId="0" xfId="45" applyFont="1" applyFill="1" applyBorder="1" applyAlignment="1">
      <alignment horizontal="center"/>
    </xf>
    <xf numFmtId="44" fontId="11" fillId="35" borderId="20" xfId="45" applyFont="1" applyFill="1" applyBorder="1" applyAlignment="1">
      <alignment horizontal="center"/>
    </xf>
    <xf numFmtId="44" fontId="0" fillId="33" borderId="10" xfId="45" applyFont="1" applyFill="1" applyBorder="1" applyAlignment="1">
      <alignment horizontal="center"/>
    </xf>
    <xf numFmtId="44" fontId="12" fillId="34" borderId="2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12" fillId="34" borderId="20"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44" fontId="0" fillId="33" borderId="10" xfId="45" applyFont="1" applyFill="1" applyBorder="1" applyAlignment="1">
      <alignment horizontal="center"/>
    </xf>
    <xf numFmtId="44" fontId="0" fillId="33" borderId="11" xfId="45" applyFont="1" applyFill="1" applyBorder="1" applyAlignment="1">
      <alignment horizontal="center"/>
    </xf>
    <xf numFmtId="44" fontId="0" fillId="33" borderId="11" xfId="45" applyFont="1" applyFill="1" applyBorder="1" applyAlignment="1">
      <alignment horizontal="center"/>
    </xf>
    <xf numFmtId="44" fontId="0" fillId="33" borderId="10" xfId="45" applyFont="1" applyFill="1" applyBorder="1" applyAlignment="1">
      <alignment horizontal="center"/>
    </xf>
    <xf numFmtId="44" fontId="12" fillId="35" borderId="20" xfId="45" applyFont="1" applyFill="1" applyBorder="1" applyAlignment="1">
      <alignment horizontal="center"/>
    </xf>
    <xf numFmtId="44" fontId="0" fillId="33" borderId="0" xfId="45" applyFont="1" applyFill="1" applyBorder="1" applyAlignment="1">
      <alignment horizontal="center"/>
    </xf>
    <xf numFmtId="44" fontId="0" fillId="33" borderId="12"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5"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3" xfId="45" applyFont="1" applyFill="1" applyBorder="1" applyAlignment="1">
      <alignment horizontal="center"/>
    </xf>
    <xf numFmtId="44" fontId="2" fillId="0" borderId="21"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4" xfId="45" applyFont="1" applyFill="1" applyBorder="1" applyAlignment="1">
      <alignment horizontal="center"/>
    </xf>
    <xf numFmtId="44" fontId="0" fillId="33" borderId="25" xfId="45" applyFont="1" applyFill="1" applyBorder="1" applyAlignment="1">
      <alignment horizontal="center"/>
    </xf>
    <xf numFmtId="0" fontId="0" fillId="33" borderId="26" xfId="0" applyFill="1" applyBorder="1" applyAlignment="1">
      <alignment/>
    </xf>
    <xf numFmtId="44" fontId="0" fillId="0" borderId="0" xfId="45" applyFont="1" applyAlignment="1">
      <alignment horizontal="center"/>
    </xf>
    <xf numFmtId="44" fontId="0" fillId="0" borderId="0" xfId="45" applyFont="1" applyAlignment="1">
      <alignment horizontal="center"/>
    </xf>
    <xf numFmtId="44" fontId="1" fillId="0" borderId="0" xfId="45" applyFont="1" applyAlignment="1">
      <alignment horizontal="center"/>
    </xf>
    <xf numFmtId="44" fontId="2" fillId="0" borderId="0" xfId="45" applyFont="1" applyBorder="1" applyAlignment="1">
      <alignment horizontal="center"/>
    </xf>
    <xf numFmtId="0" fontId="0" fillId="33" borderId="10" xfId="0" applyFill="1" applyBorder="1" applyAlignment="1" applyProtection="1">
      <alignment/>
      <protection locked="0"/>
    </xf>
    <xf numFmtId="171" fontId="57" fillId="0" borderId="10" xfId="45" applyNumberFormat="1" applyFont="1" applyFill="1" applyBorder="1" applyAlignment="1">
      <alignment horizontal="left"/>
    </xf>
    <xf numFmtId="0" fontId="0" fillId="33" borderId="14" xfId="0" applyFont="1" applyFill="1" applyBorder="1" applyAlignment="1">
      <alignmen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44" fontId="0" fillId="33" borderId="10" xfId="45"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2" xfId="45" applyFont="1" applyFill="1" applyBorder="1" applyAlignment="1">
      <alignment horizontal="left"/>
    </xf>
    <xf numFmtId="44" fontId="7" fillId="35" borderId="21" xfId="45"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7" xfId="0" applyBorder="1" applyAlignment="1">
      <alignment horizontal="left"/>
    </xf>
    <xf numFmtId="0" fontId="0" fillId="33" borderId="12" xfId="0" applyFill="1" applyBorder="1" applyAlignment="1">
      <alignment horizontal="left"/>
    </xf>
    <xf numFmtId="44" fontId="59" fillId="33" borderId="10" xfId="45" applyFont="1" applyFill="1" applyBorder="1" applyAlignment="1">
      <alignment horizontal="center"/>
    </xf>
    <xf numFmtId="44" fontId="1" fillId="0" borderId="28" xfId="45" applyFont="1" applyBorder="1" applyAlignment="1">
      <alignment horizontal="center"/>
    </xf>
    <xf numFmtId="44" fontId="0" fillId="0" borderId="0" xfId="45" applyFont="1" applyAlignment="1">
      <alignment/>
    </xf>
    <xf numFmtId="44" fontId="1" fillId="0" borderId="0" xfId="45" applyFont="1" applyAlignment="1">
      <alignment/>
    </xf>
    <xf numFmtId="0" fontId="0" fillId="0" borderId="0" xfId="0" applyFont="1" applyAlignment="1">
      <alignment/>
    </xf>
    <xf numFmtId="0" fontId="60" fillId="33" borderId="0" xfId="0" applyFont="1" applyFill="1" applyBorder="1" applyAlignment="1">
      <alignment/>
    </xf>
    <xf numFmtId="164" fontId="58"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59" fillId="0" borderId="0" xfId="0" applyFont="1" applyAlignment="1">
      <alignment/>
    </xf>
    <xf numFmtId="0" fontId="57" fillId="0" borderId="0" xfId="0" applyFont="1" applyAlignment="1">
      <alignment/>
    </xf>
    <xf numFmtId="44" fontId="59" fillId="35" borderId="22" xfId="45" applyFont="1" applyFill="1" applyBorder="1" applyAlignment="1">
      <alignment horizontal="center"/>
    </xf>
    <xf numFmtId="44" fontId="59" fillId="35" borderId="21"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44" fontId="58" fillId="0" borderId="0" xfId="0" applyNumberFormat="1" applyFont="1" applyAlignment="1">
      <alignment/>
    </xf>
    <xf numFmtId="164" fontId="1" fillId="0" borderId="28"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8" fillId="0" borderId="0" xfId="45" applyFont="1" applyAlignment="1">
      <alignment/>
    </xf>
    <xf numFmtId="0" fontId="60" fillId="0" borderId="0" xfId="0" applyFont="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horizontal="center"/>
    </xf>
    <xf numFmtId="0" fontId="57" fillId="33" borderId="10" xfId="0" applyFont="1" applyFill="1" applyBorder="1" applyAlignment="1">
      <alignment/>
    </xf>
    <xf numFmtId="44" fontId="0" fillId="33" borderId="10" xfId="0" applyNumberFormat="1" applyFill="1" applyBorder="1" applyAlignment="1">
      <alignment/>
    </xf>
    <xf numFmtId="44" fontId="58" fillId="33" borderId="10" xfId="0" applyNumberFormat="1" applyFont="1" applyFill="1" applyBorder="1" applyAlignment="1">
      <alignment/>
    </xf>
    <xf numFmtId="164" fontId="1" fillId="35" borderId="20" xfId="44" applyNumberFormat="1" applyFont="1" applyFill="1" applyBorder="1" applyAlignment="1">
      <alignment horizontal="center"/>
    </xf>
    <xf numFmtId="44" fontId="12" fillId="35" borderId="20" xfId="47" applyFont="1" applyFill="1" applyBorder="1" applyAlignment="1">
      <alignment horizontal="center"/>
    </xf>
    <xf numFmtId="9" fontId="12" fillId="35" borderId="20" xfId="65" applyFont="1" applyFill="1" applyBorder="1" applyAlignment="1">
      <alignment horizontal="center"/>
    </xf>
    <xf numFmtId="44" fontId="57" fillId="35" borderId="20" xfId="47" applyFont="1" applyFill="1" applyBorder="1" applyAlignment="1">
      <alignment horizontal="center"/>
    </xf>
    <xf numFmtId="44" fontId="0" fillId="0" borderId="0" xfId="47" applyFont="1" applyAlignment="1">
      <alignment/>
    </xf>
    <xf numFmtId="9" fontId="0" fillId="0" borderId="0" xfId="65" applyFont="1" applyAlignment="1">
      <alignment horizontal="center"/>
    </xf>
    <xf numFmtId="44" fontId="1" fillId="0" borderId="0" xfId="47" applyFont="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44" fontId="0" fillId="0" borderId="0" xfId="0" applyNumberFormat="1" applyFont="1" applyAlignment="1">
      <alignment/>
    </xf>
    <xf numFmtId="0" fontId="0" fillId="0" borderId="0" xfId="0" applyFont="1" applyAlignment="1">
      <alignment/>
    </xf>
    <xf numFmtId="0" fontId="7" fillId="35" borderId="20" xfId="0" applyFont="1" applyFill="1" applyBorder="1" applyAlignment="1">
      <alignment/>
    </xf>
    <xf numFmtId="0" fontId="7" fillId="35" borderId="20" xfId="0" applyFont="1" applyFill="1" applyBorder="1" applyAlignment="1">
      <alignment/>
    </xf>
    <xf numFmtId="44" fontId="7" fillId="35" borderId="20" xfId="45" applyFont="1" applyFill="1" applyBorder="1" applyAlignment="1">
      <alignment horizontal="center"/>
    </xf>
    <xf numFmtId="44" fontId="7" fillId="35" borderId="22" xfId="45" applyFont="1" applyFill="1" applyBorder="1" applyAlignment="1">
      <alignment horizontal="center"/>
    </xf>
    <xf numFmtId="44" fontId="7" fillId="35" borderId="21" xfId="45" applyFont="1" applyFill="1" applyBorder="1" applyAlignment="1">
      <alignment horizontal="center"/>
    </xf>
    <xf numFmtId="171" fontId="57" fillId="0" borderId="20" xfId="0" applyNumberFormat="1" applyFont="1" applyFill="1" applyBorder="1" applyAlignment="1">
      <alignment horizontal="left"/>
    </xf>
    <xf numFmtId="44" fontId="57" fillId="35" borderId="22" xfId="45" applyFont="1" applyFill="1" applyBorder="1" applyAlignment="1">
      <alignment horizontal="center"/>
    </xf>
    <xf numFmtId="44" fontId="57" fillId="35" borderId="21" xfId="45" applyFont="1" applyFill="1" applyBorder="1" applyAlignment="1">
      <alignment horizontal="center"/>
    </xf>
    <xf numFmtId="0" fontId="7" fillId="35" borderId="20" xfId="0" applyFont="1" applyFill="1" applyBorder="1" applyAlignment="1">
      <alignment horizontal="left"/>
    </xf>
    <xf numFmtId="44" fontId="7" fillId="35" borderId="20" xfId="47" applyFont="1" applyFill="1" applyBorder="1" applyAlignment="1">
      <alignment horizontal="center"/>
    </xf>
    <xf numFmtId="0" fontId="0" fillId="0" borderId="0" xfId="0" applyFont="1" applyFill="1" applyBorder="1" applyAlignment="1">
      <alignment/>
    </xf>
    <xf numFmtId="44" fontId="0" fillId="0" borderId="0" xfId="0" applyNumberFormat="1" applyFont="1" applyAlignment="1">
      <alignment/>
    </xf>
    <xf numFmtId="0" fontId="0" fillId="33" borderId="10" xfId="0" applyFont="1" applyFill="1" applyBorder="1" applyAlignment="1">
      <alignment/>
    </xf>
    <xf numFmtId="0" fontId="58" fillId="33" borderId="0" xfId="0" applyFont="1" applyFill="1" applyBorder="1" applyAlignment="1">
      <alignment/>
    </xf>
    <xf numFmtId="9" fontId="0" fillId="0" borderId="0" xfId="0" applyNumberFormat="1" applyAlignment="1">
      <alignment horizontal="center"/>
    </xf>
    <xf numFmtId="164" fontId="1" fillId="36" borderId="11" xfId="42" applyNumberFormat="1" applyFont="1" applyFill="1" applyBorder="1" applyAlignment="1">
      <alignment horizontal="center"/>
    </xf>
    <xf numFmtId="9" fontId="58" fillId="0" borderId="0" xfId="0" applyNumberFormat="1" applyFont="1" applyAlignment="1">
      <alignment horizontal="center"/>
    </xf>
    <xf numFmtId="0" fontId="58" fillId="0" borderId="0" xfId="0" applyFont="1" applyFill="1" applyBorder="1" applyAlignment="1">
      <alignment/>
    </xf>
    <xf numFmtId="164" fontId="1" fillId="36" borderId="29" xfId="42" applyNumberFormat="1" applyFont="1" applyFill="1" applyBorder="1" applyAlignment="1">
      <alignment horizontal="center"/>
    </xf>
    <xf numFmtId="0" fontId="0" fillId="0" borderId="30" xfId="0" applyBorder="1" applyAlignment="1">
      <alignment/>
    </xf>
    <xf numFmtId="9" fontId="0" fillId="0" borderId="30" xfId="0" applyNumberFormat="1" applyBorder="1" applyAlignment="1">
      <alignment horizontal="center"/>
    </xf>
    <xf numFmtId="0" fontId="57" fillId="0" borderId="30" xfId="0" applyFont="1" applyBorder="1" applyAlignment="1">
      <alignment/>
    </xf>
    <xf numFmtId="44" fontId="1" fillId="0" borderId="30" xfId="45" applyFont="1" applyBorder="1" applyAlignment="1">
      <alignment/>
    </xf>
    <xf numFmtId="0" fontId="58" fillId="0" borderId="30" xfId="0" applyFont="1" applyBorder="1" applyAlignment="1">
      <alignment/>
    </xf>
    <xf numFmtId="164" fontId="58" fillId="36" borderId="29" xfId="42" applyNumberFormat="1" applyFont="1" applyFill="1" applyBorder="1" applyAlignment="1">
      <alignment horizontal="center"/>
    </xf>
    <xf numFmtId="44" fontId="58" fillId="0" borderId="30" xfId="45" applyFont="1" applyBorder="1" applyAlignment="1">
      <alignment/>
    </xf>
    <xf numFmtId="9" fontId="58" fillId="0" borderId="30" xfId="0" applyNumberFormat="1" applyFont="1" applyBorder="1" applyAlignment="1">
      <alignment horizontal="center"/>
    </xf>
    <xf numFmtId="0" fontId="59" fillId="0" borderId="30" xfId="0" applyFont="1" applyBorder="1" applyAlignment="1">
      <alignment/>
    </xf>
    <xf numFmtId="0" fontId="58" fillId="33" borderId="13" xfId="0" applyFont="1" applyFill="1" applyBorder="1" applyAlignment="1">
      <alignment/>
    </xf>
    <xf numFmtId="0" fontId="58" fillId="33" borderId="11" xfId="0" applyFont="1" applyFill="1" applyBorder="1" applyAlignment="1">
      <alignment/>
    </xf>
    <xf numFmtId="0" fontId="0" fillId="0" borderId="0" xfId="0" applyBorder="1" applyAlignment="1">
      <alignment/>
    </xf>
    <xf numFmtId="44" fontId="58" fillId="0" borderId="0" xfId="45" applyFont="1" applyBorder="1" applyAlignment="1">
      <alignment/>
    </xf>
    <xf numFmtId="9" fontId="58" fillId="0" borderId="0" xfId="0" applyNumberFormat="1" applyFont="1" applyBorder="1" applyAlignment="1">
      <alignment horizontal="center"/>
    </xf>
    <xf numFmtId="0" fontId="59" fillId="0" borderId="0" xfId="0" applyFont="1" applyBorder="1" applyAlignment="1">
      <alignment/>
    </xf>
    <xf numFmtId="0" fontId="61" fillId="0" borderId="0" xfId="0" applyFont="1" applyAlignment="1">
      <alignment/>
    </xf>
    <xf numFmtId="9" fontId="0" fillId="33" borderId="0" xfId="64" applyNumberFormat="1" applyFont="1" applyFill="1" applyBorder="1" applyAlignment="1">
      <alignment horizontal="center"/>
    </xf>
    <xf numFmtId="9" fontId="11" fillId="35" borderId="15" xfId="64" applyNumberFormat="1" applyFont="1" applyFill="1" applyBorder="1" applyAlignment="1">
      <alignment horizontal="center"/>
    </xf>
    <xf numFmtId="9" fontId="0" fillId="33" borderId="10" xfId="64" applyNumberFormat="1" applyFont="1" applyFill="1" applyBorder="1" applyAlignment="1">
      <alignment horizontal="center"/>
    </xf>
    <xf numFmtId="9" fontId="12" fillId="34" borderId="15" xfId="64" applyNumberFormat="1" applyFont="1" applyFill="1" applyBorder="1" applyAlignment="1">
      <alignment horizontal="center"/>
    </xf>
    <xf numFmtId="9" fontId="0" fillId="0" borderId="10" xfId="64" applyNumberFormat="1" applyFont="1" applyFill="1" applyBorder="1" applyAlignment="1">
      <alignment horizontal="center"/>
    </xf>
    <xf numFmtId="9" fontId="5" fillId="33" borderId="10" xfId="64" applyNumberFormat="1" applyFont="1" applyFill="1" applyBorder="1" applyAlignment="1">
      <alignment horizontal="center"/>
    </xf>
    <xf numFmtId="9" fontId="5" fillId="33" borderId="13" xfId="64" applyNumberFormat="1" applyFont="1" applyFill="1" applyBorder="1" applyAlignment="1">
      <alignment horizontal="center"/>
    </xf>
    <xf numFmtId="9" fontId="5" fillId="33" borderId="31" xfId="64" applyNumberFormat="1" applyFont="1" applyFill="1" applyBorder="1" applyAlignment="1">
      <alignment horizontal="center"/>
    </xf>
    <xf numFmtId="9" fontId="0" fillId="33" borderId="11" xfId="64" applyNumberFormat="1" applyFont="1" applyFill="1" applyBorder="1" applyAlignment="1">
      <alignment horizontal="center"/>
    </xf>
    <xf numFmtId="9" fontId="5" fillId="33" borderId="15" xfId="64" applyNumberFormat="1" applyFont="1" applyFill="1" applyBorder="1" applyAlignment="1">
      <alignment horizontal="center"/>
    </xf>
    <xf numFmtId="9" fontId="12" fillId="35" borderId="20" xfId="64" applyNumberFormat="1" applyFont="1" applyFill="1" applyBorder="1" applyAlignment="1">
      <alignment horizontal="center"/>
    </xf>
    <xf numFmtId="9" fontId="0" fillId="0" borderId="0" xfId="64" applyNumberFormat="1" applyFont="1" applyAlignment="1">
      <alignment horizontal="center"/>
    </xf>
    <xf numFmtId="9" fontId="7" fillId="35" borderId="22" xfId="64" applyNumberFormat="1" applyFont="1" applyFill="1" applyBorder="1" applyAlignment="1">
      <alignment horizontal="center"/>
    </xf>
    <xf numFmtId="9" fontId="7" fillId="35" borderId="21" xfId="64" applyNumberFormat="1" applyFont="1" applyFill="1" applyBorder="1" applyAlignment="1">
      <alignment horizontal="center"/>
    </xf>
    <xf numFmtId="9" fontId="17" fillId="33" borderId="0" xfId="64" applyNumberFormat="1" applyFont="1" applyFill="1" applyBorder="1" applyAlignment="1">
      <alignment horizontal="center"/>
    </xf>
    <xf numFmtId="9" fontId="58" fillId="0" borderId="0" xfId="64" applyNumberFormat="1" applyFont="1" applyAlignment="1">
      <alignment horizontal="center"/>
    </xf>
    <xf numFmtId="9" fontId="0" fillId="0" borderId="0" xfId="64" applyNumberFormat="1" applyFont="1" applyAlignment="1">
      <alignment horizontal="center"/>
    </xf>
    <xf numFmtId="9" fontId="0" fillId="33" borderId="12" xfId="64" applyNumberFormat="1" applyFont="1" applyFill="1" applyBorder="1" applyAlignment="1">
      <alignment horizontal="center"/>
    </xf>
    <xf numFmtId="44" fontId="0" fillId="0" borderId="30" xfId="45" applyFont="1" applyBorder="1" applyAlignment="1">
      <alignment/>
    </xf>
    <xf numFmtId="44" fontId="0" fillId="0" borderId="0" xfId="45" applyFont="1" applyBorder="1" applyAlignment="1">
      <alignment/>
    </xf>
    <xf numFmtId="9" fontId="0" fillId="0" borderId="0" xfId="0" applyNumberFormat="1" applyBorder="1" applyAlignment="1">
      <alignment horizontal="center"/>
    </xf>
    <xf numFmtId="0" fontId="57" fillId="0" borderId="0" xfId="0" applyFont="1" applyBorder="1" applyAlignment="1">
      <alignment/>
    </xf>
    <xf numFmtId="44" fontId="1" fillId="0" borderId="0" xfId="45" applyFont="1" applyBorder="1" applyAlignment="1">
      <alignment/>
    </xf>
    <xf numFmtId="0" fontId="62" fillId="0" borderId="0" xfId="60" applyFont="1">
      <alignment/>
      <protection/>
    </xf>
    <xf numFmtId="0" fontId="61" fillId="0" borderId="0" xfId="0" applyFont="1" applyFill="1" applyBorder="1" applyAlignment="1">
      <alignment/>
    </xf>
    <xf numFmtId="164" fontId="1" fillId="36" borderId="0" xfId="42" applyNumberFormat="1" applyFont="1" applyFill="1" applyBorder="1" applyAlignment="1">
      <alignment horizontal="center"/>
    </xf>
    <xf numFmtId="0" fontId="62" fillId="0" borderId="30" xfId="60" applyFont="1" applyBorder="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71675"/>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March</a:t>
          </a:r>
          <a:r>
            <a:rPr lang="en-US" cap="none" sz="1000" b="0" i="0" u="none" baseline="0">
              <a:solidFill>
                <a:srgbClr val="000000"/>
              </a:solidFill>
              <a:latin typeface="Arial"/>
              <a:ea typeface="Arial"/>
              <a:cs typeface="Arial"/>
            </a:rPr>
            <a:t> 23, </a:t>
          </a:r>
          <a:r>
            <a:rPr lang="en-US" cap="none" sz="1000" b="0" i="0" u="none" baseline="0">
              <a:solidFill>
                <a:srgbClr val="000000"/>
              </a:solidFill>
              <a:latin typeface="Arial"/>
              <a:ea typeface="Arial"/>
              <a:cs typeface="Arial"/>
            </a:rPr>
            <a:t>2011.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March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2010 items (coded MAR11XXXX) will be charged about April 14-16 if the order includes comic books, trade paperbacks or hardcovers.   The due date check or money order payments is March</a:t>
          </a:r>
          <a:r>
            <a:rPr lang="en-US" cap="none" sz="1000" b="0" i="0" u="none" baseline="0">
              <a:solidFill>
                <a:srgbClr val="000000"/>
              </a:solidFill>
              <a:latin typeface="Arial"/>
              <a:ea typeface="Arial"/>
              <a:cs typeface="Arial"/>
            </a:rPr>
            <a:t> 23</a:t>
          </a:r>
          <a:r>
            <a:rPr lang="en-US" cap="none" sz="1000" b="0" i="0" u="none" baseline="0">
              <a:solidFill>
                <a:srgbClr val="000000"/>
              </a:solidFill>
              <a:latin typeface="Arial"/>
              <a:ea typeface="Arial"/>
              <a:cs typeface="Arial"/>
            </a:rPr>
            <a:t>, 2011.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058275" y="16421100"/>
          <a:ext cx="838200" cy="419100"/>
        </a:xfrm>
        <a:prstGeom prst="rect">
          <a:avLst/>
        </a:prstGeom>
        <a:noFill/>
        <a:ln w="9525" cmpd="sng">
          <a:noFill/>
        </a:ln>
      </xdr:spPr>
    </xdr:pic>
    <xdr:clientData/>
  </xdr:twoCellAnchor>
  <xdr:twoCellAnchor>
    <xdr:from>
      <xdr:col>1</xdr:col>
      <xdr:colOff>47625</xdr:colOff>
      <xdr:row>122</xdr:row>
      <xdr:rowOff>9525</xdr:rowOff>
    </xdr:from>
    <xdr:to>
      <xdr:col>3</xdr:col>
      <xdr:colOff>57150</xdr:colOff>
      <xdr:row>122</xdr:row>
      <xdr:rowOff>133350</xdr:rowOff>
    </xdr:to>
    <xdr:sp>
      <xdr:nvSpPr>
        <xdr:cNvPr id="3" name="Straight Arrow Connector 2"/>
        <xdr:cNvSpPr>
          <a:spLocks/>
        </xdr:cNvSpPr>
      </xdr:nvSpPr>
      <xdr:spPr>
        <a:xfrm flipH="1">
          <a:off x="809625" y="18516600"/>
          <a:ext cx="2105025"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666750</xdr:colOff>
      <xdr:row>1227</xdr:row>
      <xdr:rowOff>0</xdr:rowOff>
    </xdr:from>
    <xdr:to>
      <xdr:col>1</xdr:col>
      <xdr:colOff>1085850</xdr:colOff>
      <xdr:row>1230</xdr:row>
      <xdr:rowOff>47625</xdr:rowOff>
    </xdr:to>
    <xdr:pic>
      <xdr:nvPicPr>
        <xdr:cNvPr id="4" name="Picture 4" descr="MDC_FINAL_green (2).jpg"/>
        <xdr:cNvPicPr preferRelativeResize="1">
          <a:picLocks noChangeAspect="1"/>
        </xdr:cNvPicPr>
      </xdr:nvPicPr>
      <xdr:blipFill>
        <a:blip r:embed="rId2"/>
        <a:stretch>
          <a:fillRect/>
        </a:stretch>
      </xdr:blipFill>
      <xdr:spPr>
        <a:xfrm>
          <a:off x="666750" y="197472300"/>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747"/>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121" customWidth="1"/>
    <col min="2" max="2" width="19.140625" style="5" customWidth="1"/>
    <col min="3" max="3" width="12.28125" style="151" customWidth="1"/>
    <col min="4" max="4" width="81.8515625" style="5" customWidth="1"/>
    <col min="5" max="5" width="12.7109375" style="66" customWidth="1"/>
    <col min="6" max="6" width="11.8515625" style="236" customWidth="1"/>
    <col min="7" max="7" width="12.7109375" style="66" customWidth="1"/>
    <col min="8" max="8" width="4.00390625" style="134" customWidth="1"/>
    <col min="9" max="9" width="15.28125" style="89" customWidth="1"/>
    <col min="10" max="10" width="15.140625" style="90" customWidth="1"/>
    <col min="11" max="11" width="10.00390625" style="2" customWidth="1"/>
    <col min="12" max="16384" width="8.8515625" style="2" customWidth="1"/>
  </cols>
  <sheetData>
    <row r="1" spans="1:10" ht="12.75">
      <c r="A1" s="106"/>
      <c r="B1" s="6"/>
      <c r="C1" s="152"/>
      <c r="D1" s="6"/>
      <c r="E1" s="50"/>
      <c r="F1" s="219"/>
      <c r="G1" s="65"/>
      <c r="H1" s="130"/>
      <c r="I1" s="81"/>
      <c r="J1" s="81"/>
    </row>
    <row r="2" spans="1:10" ht="15">
      <c r="A2" s="43"/>
      <c r="B2" s="43" t="s">
        <v>3</v>
      </c>
      <c r="C2" s="153"/>
      <c r="D2" s="44"/>
      <c r="E2" s="51"/>
      <c r="F2" s="220"/>
      <c r="G2" s="54"/>
      <c r="H2" s="98"/>
      <c r="I2" s="82"/>
      <c r="J2" s="83"/>
    </row>
    <row r="3" spans="1:10" ht="12.75">
      <c r="A3" s="108"/>
      <c r="B3" s="8" t="s">
        <v>4656</v>
      </c>
      <c r="C3" s="154"/>
      <c r="D3" s="4"/>
      <c r="E3" s="52"/>
      <c r="F3" s="221"/>
      <c r="G3" s="54"/>
      <c r="H3" s="98"/>
      <c r="I3" s="82"/>
      <c r="J3" s="83"/>
    </row>
    <row r="4" spans="1:10" ht="12.75">
      <c r="A4" s="108"/>
      <c r="B4" s="8"/>
      <c r="C4" s="154"/>
      <c r="D4" s="4"/>
      <c r="E4" s="52"/>
      <c r="F4" s="221"/>
      <c r="G4" s="54"/>
      <c r="H4" s="98"/>
      <c r="I4" s="82"/>
      <c r="J4" s="83"/>
    </row>
    <row r="5" spans="1:10" s="17" customFormat="1" ht="12.75">
      <c r="A5" s="109"/>
      <c r="B5" s="167" t="s">
        <v>4</v>
      </c>
      <c r="C5" s="155"/>
      <c r="D5" s="42"/>
      <c r="E5" s="53"/>
      <c r="F5" s="222"/>
      <c r="G5" s="18"/>
      <c r="H5" s="98"/>
      <c r="I5" s="84"/>
      <c r="J5" s="85"/>
    </row>
    <row r="6" spans="1:10" ht="12.75">
      <c r="A6" s="10"/>
      <c r="B6" s="8"/>
      <c r="C6" s="154"/>
      <c r="D6" s="7"/>
      <c r="E6" s="54"/>
      <c r="F6" s="221"/>
      <c r="G6" s="34"/>
      <c r="H6" s="98"/>
      <c r="I6" s="82"/>
      <c r="J6" s="83"/>
    </row>
    <row r="7" spans="1:10" ht="12.75">
      <c r="A7" s="10"/>
      <c r="B7" s="8" t="s">
        <v>72</v>
      </c>
      <c r="C7" s="154"/>
      <c r="D7" s="4"/>
      <c r="E7" s="54"/>
      <c r="F7" s="221"/>
      <c r="G7" s="34"/>
      <c r="H7" s="98"/>
      <c r="I7" s="82"/>
      <c r="J7" s="83"/>
    </row>
    <row r="8" spans="1:10" ht="12.75">
      <c r="A8" s="10"/>
      <c r="B8" s="8" t="s">
        <v>73</v>
      </c>
      <c r="C8" s="154"/>
      <c r="D8" s="4"/>
      <c r="E8" s="54"/>
      <c r="F8" s="221"/>
      <c r="G8" s="34"/>
      <c r="H8" s="98"/>
      <c r="I8" s="82"/>
      <c r="J8" s="83"/>
    </row>
    <row r="9" spans="1:10" ht="12.75">
      <c r="A9" s="10"/>
      <c r="B9" s="8"/>
      <c r="C9" s="154"/>
      <c r="D9" s="4"/>
      <c r="E9" s="54"/>
      <c r="F9" s="221"/>
      <c r="G9" s="34"/>
      <c r="H9" s="98"/>
      <c r="I9" s="82"/>
      <c r="J9" s="83"/>
    </row>
    <row r="10" spans="1:10" ht="12.75">
      <c r="A10" s="10"/>
      <c r="B10" s="8" t="s">
        <v>5</v>
      </c>
      <c r="C10" s="154"/>
      <c r="D10" s="4"/>
      <c r="E10" s="54"/>
      <c r="F10" s="221"/>
      <c r="G10" s="34"/>
      <c r="H10" s="98"/>
      <c r="I10" s="82"/>
      <c r="J10" s="83"/>
    </row>
    <row r="11" spans="1:10" ht="12.75">
      <c r="A11" s="107"/>
      <c r="B11" s="2"/>
      <c r="C11" s="154"/>
      <c r="D11" s="2"/>
      <c r="E11" s="54"/>
      <c r="F11" s="221"/>
      <c r="G11" s="34"/>
      <c r="H11" s="98"/>
      <c r="I11" s="82"/>
      <c r="J11" s="83"/>
    </row>
    <row r="12" spans="1:10" s="17" customFormat="1" ht="12.75">
      <c r="A12" s="109"/>
      <c r="B12" s="167" t="s">
        <v>66</v>
      </c>
      <c r="C12" s="155"/>
      <c r="D12" s="42"/>
      <c r="E12" s="53"/>
      <c r="F12" s="222"/>
      <c r="G12" s="18"/>
      <c r="H12" s="98"/>
      <c r="I12" s="84"/>
      <c r="J12" s="85"/>
    </row>
    <row r="13" spans="1:10" ht="12.75">
      <c r="A13" s="107"/>
      <c r="B13" s="2"/>
      <c r="C13" s="154"/>
      <c r="D13" s="2"/>
      <c r="E13" s="54"/>
      <c r="F13" s="221"/>
      <c r="G13" s="34"/>
      <c r="H13" s="98"/>
      <c r="I13" s="82"/>
      <c r="J13" s="83"/>
    </row>
    <row r="14" spans="1:10" ht="12.75">
      <c r="A14" s="107"/>
      <c r="B14" s="2"/>
      <c r="C14" s="154"/>
      <c r="D14" s="2"/>
      <c r="E14" s="54"/>
      <c r="F14" s="221"/>
      <c r="G14" s="34"/>
      <c r="H14" s="98"/>
      <c r="I14" s="82"/>
      <c r="J14" s="83"/>
    </row>
    <row r="15" spans="1:10" ht="12.75">
      <c r="A15" s="107"/>
      <c r="B15" s="2"/>
      <c r="C15" s="154"/>
      <c r="D15" s="2"/>
      <c r="E15" s="54"/>
      <c r="F15" s="221"/>
      <c r="G15" s="34"/>
      <c r="H15" s="98"/>
      <c r="I15" s="82"/>
      <c r="J15" s="83"/>
    </row>
    <row r="16" spans="1:17" ht="12.75">
      <c r="A16" s="107"/>
      <c r="B16" s="2"/>
      <c r="C16" s="154"/>
      <c r="D16" s="2"/>
      <c r="E16" s="54"/>
      <c r="F16" s="221"/>
      <c r="G16" s="34"/>
      <c r="H16" s="98"/>
      <c r="I16" s="82"/>
      <c r="J16" s="83"/>
      <c r="Q16" s="97"/>
    </row>
    <row r="17" spans="1:10" ht="12.75">
      <c r="A17" s="107"/>
      <c r="B17" s="2"/>
      <c r="C17" s="154"/>
      <c r="D17" s="2"/>
      <c r="E17" s="54"/>
      <c r="F17" s="221"/>
      <c r="G17" s="34"/>
      <c r="H17" s="98"/>
      <c r="I17" s="82"/>
      <c r="J17" s="83"/>
    </row>
    <row r="18" spans="1:10" ht="12.75">
      <c r="A18" s="107"/>
      <c r="B18" s="2"/>
      <c r="C18" s="154"/>
      <c r="D18" s="2"/>
      <c r="E18" s="54"/>
      <c r="F18" s="221"/>
      <c r="G18" s="34"/>
      <c r="H18" s="98"/>
      <c r="I18" s="82"/>
      <c r="J18" s="83"/>
    </row>
    <row r="19" spans="1:10" ht="12.75">
      <c r="A19" s="107"/>
      <c r="B19" s="2"/>
      <c r="C19" s="154"/>
      <c r="D19" s="2"/>
      <c r="E19" s="54"/>
      <c r="F19" s="221"/>
      <c r="G19" s="34"/>
      <c r="H19" s="98"/>
      <c r="I19" s="82"/>
      <c r="J19" s="83"/>
    </row>
    <row r="20" spans="1:10" ht="12.75">
      <c r="A20" s="107"/>
      <c r="B20" s="2"/>
      <c r="C20" s="154"/>
      <c r="D20" s="2"/>
      <c r="E20" s="54"/>
      <c r="F20" s="221"/>
      <c r="G20" s="34"/>
      <c r="H20" s="98"/>
      <c r="I20" s="82"/>
      <c r="J20" s="83"/>
    </row>
    <row r="21" spans="1:10" ht="12.75">
      <c r="A21" s="107"/>
      <c r="B21" s="2"/>
      <c r="C21" s="154"/>
      <c r="D21" s="2"/>
      <c r="E21" s="54"/>
      <c r="F21" s="221"/>
      <c r="G21" s="34"/>
      <c r="H21" s="98"/>
      <c r="I21" s="82"/>
      <c r="J21" s="83"/>
    </row>
    <row r="22" spans="1:10" ht="12.75">
      <c r="A22" s="107"/>
      <c r="B22" s="2"/>
      <c r="C22" s="154"/>
      <c r="D22" s="2"/>
      <c r="E22" s="54"/>
      <c r="F22" s="221"/>
      <c r="G22" s="34"/>
      <c r="H22" s="98"/>
      <c r="I22" s="82"/>
      <c r="J22" s="83"/>
    </row>
    <row r="23" spans="1:10" ht="12.75">
      <c r="A23" s="107"/>
      <c r="B23" s="2"/>
      <c r="C23" s="154"/>
      <c r="D23" s="2"/>
      <c r="E23" s="54"/>
      <c r="F23" s="221"/>
      <c r="G23" s="34"/>
      <c r="H23" s="98"/>
      <c r="I23" s="82"/>
      <c r="J23" s="83"/>
    </row>
    <row r="24" spans="1:10" ht="12.75">
      <c r="A24" s="107"/>
      <c r="B24" s="2"/>
      <c r="C24" s="154"/>
      <c r="D24" s="2"/>
      <c r="E24" s="54"/>
      <c r="F24" s="221"/>
      <c r="G24" s="34"/>
      <c r="H24" s="98"/>
      <c r="I24" s="82"/>
      <c r="J24" s="83"/>
    </row>
    <row r="25" spans="1:10" ht="12.75">
      <c r="A25" s="107"/>
      <c r="B25" s="2"/>
      <c r="C25" s="154"/>
      <c r="D25" s="2"/>
      <c r="E25" s="54"/>
      <c r="F25" s="221"/>
      <c r="G25" s="34"/>
      <c r="H25" s="98"/>
      <c r="I25" s="82"/>
      <c r="J25" s="83"/>
    </row>
    <row r="26" spans="1:10" ht="12.75">
      <c r="A26" s="107"/>
      <c r="B26" s="2"/>
      <c r="C26" s="154"/>
      <c r="D26" s="2"/>
      <c r="E26" s="54"/>
      <c r="F26" s="221"/>
      <c r="G26" s="34"/>
      <c r="H26" s="98"/>
      <c r="I26" s="82"/>
      <c r="J26" s="83"/>
    </row>
    <row r="27" spans="1:10" ht="12.75">
      <c r="A27" s="107"/>
      <c r="B27" s="2"/>
      <c r="C27" s="154"/>
      <c r="D27" s="2"/>
      <c r="E27" s="54"/>
      <c r="F27" s="221"/>
      <c r="G27" s="34"/>
      <c r="H27" s="98"/>
      <c r="I27" s="82"/>
      <c r="J27" s="83"/>
    </row>
    <row r="28" spans="1:10" ht="12.75">
      <c r="A28" s="107"/>
      <c r="B28" s="2"/>
      <c r="C28" s="154"/>
      <c r="D28" s="2"/>
      <c r="E28" s="54"/>
      <c r="F28" s="221"/>
      <c r="G28" s="34"/>
      <c r="H28" s="98"/>
      <c r="I28" s="82"/>
      <c r="J28" s="83"/>
    </row>
    <row r="29" spans="1:10" ht="12.75">
      <c r="A29" s="107"/>
      <c r="B29" s="2"/>
      <c r="C29" s="154"/>
      <c r="D29" s="2"/>
      <c r="E29" s="54"/>
      <c r="F29" s="221"/>
      <c r="G29" s="34"/>
      <c r="H29" s="98"/>
      <c r="I29" s="82"/>
      <c r="J29" s="83"/>
    </row>
    <row r="30" spans="1:12" ht="12.75">
      <c r="A30" s="107"/>
      <c r="B30" s="2"/>
      <c r="C30" s="154"/>
      <c r="D30" s="2"/>
      <c r="E30" s="54"/>
      <c r="F30" s="221"/>
      <c r="G30" s="34"/>
      <c r="H30" s="98"/>
      <c r="I30" s="82"/>
      <c r="J30" s="83"/>
      <c r="L30" s="17"/>
    </row>
    <row r="31" spans="1:10" ht="12.75">
      <c r="A31" s="107"/>
      <c r="B31" s="2"/>
      <c r="C31" s="154"/>
      <c r="D31" s="2"/>
      <c r="E31" s="54"/>
      <c r="F31" s="221"/>
      <c r="G31" s="34"/>
      <c r="H31" s="98"/>
      <c r="I31" s="82"/>
      <c r="J31" s="83"/>
    </row>
    <row r="32" spans="1:10" ht="12.75">
      <c r="A32" s="107"/>
      <c r="B32" s="2"/>
      <c r="C32" s="154"/>
      <c r="D32" s="2"/>
      <c r="E32" s="54"/>
      <c r="F32" s="221"/>
      <c r="G32" s="34"/>
      <c r="H32" s="98"/>
      <c r="I32" s="82"/>
      <c r="J32" s="83"/>
    </row>
    <row r="33" spans="1:10" ht="12.75">
      <c r="A33" s="107"/>
      <c r="B33" s="2"/>
      <c r="C33" s="154"/>
      <c r="D33" s="2"/>
      <c r="E33" s="54"/>
      <c r="F33" s="221"/>
      <c r="G33" s="34"/>
      <c r="H33" s="98"/>
      <c r="I33" s="82"/>
      <c r="J33" s="83"/>
    </row>
    <row r="34" spans="1:10" ht="12.75">
      <c r="A34" s="107"/>
      <c r="B34" s="2"/>
      <c r="C34" s="154"/>
      <c r="D34" s="2"/>
      <c r="E34" s="54"/>
      <c r="F34" s="221"/>
      <c r="G34" s="34"/>
      <c r="H34" s="98"/>
      <c r="I34" s="82"/>
      <c r="J34" s="83"/>
    </row>
    <row r="35" spans="1:10" ht="12.75">
      <c r="A35" s="107"/>
      <c r="B35" s="2"/>
      <c r="C35" s="154"/>
      <c r="D35" s="2"/>
      <c r="E35" s="54"/>
      <c r="F35" s="221"/>
      <c r="G35" s="34"/>
      <c r="H35" s="98"/>
      <c r="I35" s="82"/>
      <c r="J35" s="83"/>
    </row>
    <row r="36" spans="1:10" ht="12.75">
      <c r="A36" s="107"/>
      <c r="B36" s="2"/>
      <c r="C36" s="154"/>
      <c r="D36" s="2"/>
      <c r="E36" s="54"/>
      <c r="F36" s="221"/>
      <c r="G36" s="34"/>
      <c r="H36" s="98"/>
      <c r="I36" s="82"/>
      <c r="J36" s="83"/>
    </row>
    <row r="37" spans="1:10" ht="12.75">
      <c r="A37" s="107"/>
      <c r="B37" s="2"/>
      <c r="C37" s="154"/>
      <c r="D37" s="2"/>
      <c r="E37" s="54"/>
      <c r="F37" s="221"/>
      <c r="G37" s="34"/>
      <c r="H37" s="98"/>
      <c r="I37" s="82"/>
      <c r="J37" s="83"/>
    </row>
    <row r="38" spans="1:10" ht="12.75">
      <c r="A38" s="107"/>
      <c r="B38" s="2"/>
      <c r="C38" s="154"/>
      <c r="D38" s="2"/>
      <c r="E38" s="54"/>
      <c r="F38" s="221"/>
      <c r="G38" s="34"/>
      <c r="H38" s="98"/>
      <c r="I38" s="82"/>
      <c r="J38" s="83"/>
    </row>
    <row r="39" spans="1:10" ht="12.75">
      <c r="A39" s="107"/>
      <c r="B39" s="2"/>
      <c r="C39" s="154"/>
      <c r="D39" s="2"/>
      <c r="E39" s="54"/>
      <c r="F39" s="221"/>
      <c r="G39" s="34"/>
      <c r="H39" s="98"/>
      <c r="I39" s="82"/>
      <c r="J39" s="83"/>
    </row>
    <row r="40" spans="1:10" ht="12.75">
      <c r="A40" s="107"/>
      <c r="B40" s="167" t="s">
        <v>6</v>
      </c>
      <c r="C40" s="155"/>
      <c r="D40" s="42"/>
      <c r="E40" s="53"/>
      <c r="F40" s="222"/>
      <c r="G40" s="34"/>
      <c r="H40" s="98"/>
      <c r="I40" s="82"/>
      <c r="J40" s="83"/>
    </row>
    <row r="41" spans="1:10" s="1" customFormat="1" ht="12.75">
      <c r="A41" s="110"/>
      <c r="B41" s="9"/>
      <c r="C41" s="156"/>
      <c r="D41" s="14"/>
      <c r="E41" s="55"/>
      <c r="F41" s="223"/>
      <c r="G41" s="67"/>
      <c r="H41" s="98"/>
      <c r="I41" s="84"/>
      <c r="J41" s="85"/>
    </row>
    <row r="42" spans="1:10" ht="12.75">
      <c r="A42" s="10"/>
      <c r="B42" s="19"/>
      <c r="C42" s="72" t="s">
        <v>7</v>
      </c>
      <c r="D42" s="22"/>
      <c r="E42" s="23"/>
      <c r="F42" s="224"/>
      <c r="G42" s="34"/>
      <c r="H42" s="98"/>
      <c r="I42" s="82"/>
      <c r="J42" s="83"/>
    </row>
    <row r="43" spans="1:10" ht="12.75">
      <c r="A43" s="10"/>
      <c r="B43" s="19"/>
      <c r="C43" s="72" t="s">
        <v>8</v>
      </c>
      <c r="D43" s="49"/>
      <c r="E43" s="23"/>
      <c r="F43" s="224"/>
      <c r="G43" s="34"/>
      <c r="H43" s="98"/>
      <c r="I43" s="82"/>
      <c r="J43" s="83"/>
    </row>
    <row r="44" spans="1:10" ht="12.75">
      <c r="A44" s="10"/>
      <c r="B44" s="19"/>
      <c r="C44" s="72" t="s">
        <v>9</v>
      </c>
      <c r="D44" s="22"/>
      <c r="E44" s="23"/>
      <c r="F44" s="224"/>
      <c r="G44" s="34"/>
      <c r="H44" s="98"/>
      <c r="I44" s="82"/>
      <c r="J44" s="83"/>
    </row>
    <row r="45" spans="1:10" ht="12.75">
      <c r="A45" s="10"/>
      <c r="B45" s="19"/>
      <c r="C45" s="72"/>
      <c r="D45" s="22"/>
      <c r="E45" s="23"/>
      <c r="F45" s="224"/>
      <c r="G45" s="34"/>
      <c r="H45" s="98"/>
      <c r="I45" s="82"/>
      <c r="J45" s="83"/>
    </row>
    <row r="46" spans="1:10" ht="12.75">
      <c r="A46" s="10"/>
      <c r="B46" s="19"/>
      <c r="C46" s="72" t="s">
        <v>10</v>
      </c>
      <c r="D46" s="22"/>
      <c r="E46" s="23"/>
      <c r="F46" s="224"/>
      <c r="G46" s="34"/>
      <c r="H46" s="98"/>
      <c r="I46" s="82"/>
      <c r="J46" s="83"/>
    </row>
    <row r="47" spans="1:10" ht="12.75">
      <c r="A47" s="10"/>
      <c r="B47" s="19"/>
      <c r="C47" s="72" t="s">
        <v>11</v>
      </c>
      <c r="D47" s="22"/>
      <c r="E47" s="23"/>
      <c r="F47" s="224"/>
      <c r="G47" s="34"/>
      <c r="H47" s="98"/>
      <c r="I47" s="82"/>
      <c r="J47" s="83"/>
    </row>
    <row r="48" spans="1:10" ht="12.75">
      <c r="A48" s="10"/>
      <c r="B48" s="19"/>
      <c r="C48" s="72" t="s">
        <v>12</v>
      </c>
      <c r="D48" s="20"/>
      <c r="E48" s="23"/>
      <c r="F48" s="224"/>
      <c r="G48" s="34"/>
      <c r="H48" s="98"/>
      <c r="I48" s="82"/>
      <c r="J48" s="83"/>
    </row>
    <row r="49" spans="1:10" ht="12.75">
      <c r="A49" s="10"/>
      <c r="B49" s="19"/>
      <c r="C49" s="72" t="s">
        <v>13</v>
      </c>
      <c r="D49" s="20"/>
      <c r="E49" s="23"/>
      <c r="F49" s="224"/>
      <c r="G49" s="34"/>
      <c r="H49" s="98"/>
      <c r="I49" s="82"/>
      <c r="J49" s="83"/>
    </row>
    <row r="50" spans="1:10" ht="12.75">
      <c r="A50" s="10"/>
      <c r="B50" s="25"/>
      <c r="C50" s="72" t="s">
        <v>14</v>
      </c>
      <c r="D50" s="26"/>
      <c r="E50" s="23"/>
      <c r="F50" s="224"/>
      <c r="G50" s="34"/>
      <c r="H50" s="98"/>
      <c r="I50" s="82"/>
      <c r="J50" s="83"/>
    </row>
    <row r="51" spans="1:10" ht="12.75">
      <c r="A51" s="10"/>
      <c r="B51" s="19"/>
      <c r="C51" s="74"/>
      <c r="D51" s="27"/>
      <c r="E51" s="28"/>
      <c r="F51" s="224"/>
      <c r="G51" s="34"/>
      <c r="H51" s="98"/>
      <c r="I51" s="82"/>
      <c r="J51" s="83"/>
    </row>
    <row r="52" spans="1:10" ht="12.75">
      <c r="A52" s="11"/>
      <c r="B52" s="12" t="s">
        <v>15</v>
      </c>
      <c r="C52" s="157"/>
      <c r="D52" s="27"/>
      <c r="E52" s="28"/>
      <c r="F52" s="224"/>
      <c r="G52" s="34"/>
      <c r="H52" s="98"/>
      <c r="I52" s="82"/>
      <c r="J52" s="83"/>
    </row>
    <row r="53" spans="1:10" ht="12.75">
      <c r="A53" s="10"/>
      <c r="B53" s="29"/>
      <c r="C53" s="158"/>
      <c r="D53" s="29"/>
      <c r="E53" s="30"/>
      <c r="F53" s="225"/>
      <c r="G53" s="34"/>
      <c r="H53" s="98"/>
      <c r="I53" s="82"/>
      <c r="J53" s="83"/>
    </row>
    <row r="54" spans="1:10" ht="12.75">
      <c r="A54" s="111"/>
      <c r="B54" s="31"/>
      <c r="C54" s="159"/>
      <c r="D54" s="32"/>
      <c r="E54" s="33"/>
      <c r="F54" s="226"/>
      <c r="G54" s="68"/>
      <c r="H54" s="98"/>
      <c r="I54" s="82"/>
      <c r="J54" s="83"/>
    </row>
    <row r="55" spans="1:10" ht="12.75">
      <c r="A55" s="10"/>
      <c r="B55" s="3"/>
      <c r="C55" s="160"/>
      <c r="D55" s="3"/>
      <c r="E55" s="56"/>
      <c r="F55" s="227"/>
      <c r="G55" s="34"/>
      <c r="H55" s="98"/>
      <c r="I55" s="82"/>
      <c r="J55" s="83"/>
    </row>
    <row r="56" spans="1:10" ht="12.75">
      <c r="A56" s="10"/>
      <c r="B56" s="2"/>
      <c r="C56" s="12"/>
      <c r="D56" s="15"/>
      <c r="E56" s="34"/>
      <c r="F56" s="221"/>
      <c r="G56" s="34"/>
      <c r="H56" s="98"/>
      <c r="I56" s="82"/>
      <c r="J56" s="83"/>
    </row>
    <row r="57" spans="1:10" ht="12.75">
      <c r="A57" s="107"/>
      <c r="B57" s="167" t="s">
        <v>16</v>
      </c>
      <c r="C57" s="155"/>
      <c r="D57" s="42"/>
      <c r="E57" s="53"/>
      <c r="F57" s="222"/>
      <c r="G57" s="34"/>
      <c r="H57" s="98"/>
      <c r="I57" s="82"/>
      <c r="J57" s="83"/>
    </row>
    <row r="58" spans="1:10" s="1" customFormat="1" ht="12.75">
      <c r="A58" s="110"/>
      <c r="B58" s="9"/>
      <c r="C58" s="156"/>
      <c r="D58" s="14"/>
      <c r="E58" s="55"/>
      <c r="F58" s="223"/>
      <c r="G58" s="67"/>
      <c r="H58" s="98"/>
      <c r="I58" s="84"/>
      <c r="J58" s="85"/>
    </row>
    <row r="59" spans="1:10" ht="12.75">
      <c r="A59" s="10"/>
      <c r="B59" s="19"/>
      <c r="C59" s="72" t="s">
        <v>7</v>
      </c>
      <c r="D59" s="22"/>
      <c r="E59" s="23"/>
      <c r="F59" s="224"/>
      <c r="G59" s="34"/>
      <c r="H59" s="98"/>
      <c r="I59" s="82"/>
      <c r="J59" s="83"/>
    </row>
    <row r="60" spans="1:10" ht="12.75">
      <c r="A60" s="10"/>
      <c r="B60" s="19"/>
      <c r="C60" s="72" t="s">
        <v>8</v>
      </c>
      <c r="D60" s="24"/>
      <c r="E60" s="23"/>
      <c r="F60" s="224"/>
      <c r="G60" s="34"/>
      <c r="H60" s="98"/>
      <c r="I60" s="82"/>
      <c r="J60" s="83"/>
    </row>
    <row r="61" spans="1:10" ht="12.75">
      <c r="A61" s="10"/>
      <c r="B61" s="19"/>
      <c r="C61" s="72" t="s">
        <v>9</v>
      </c>
      <c r="D61" s="22"/>
      <c r="E61" s="23"/>
      <c r="F61" s="224"/>
      <c r="G61" s="34"/>
      <c r="H61" s="98"/>
      <c r="I61" s="82"/>
      <c r="J61" s="83"/>
    </row>
    <row r="62" spans="1:10" ht="12.75">
      <c r="A62" s="10"/>
      <c r="B62" s="19"/>
      <c r="C62" s="72"/>
      <c r="D62" s="22"/>
      <c r="E62" s="23"/>
      <c r="F62" s="224"/>
      <c r="G62" s="34"/>
      <c r="H62" s="98"/>
      <c r="I62" s="82"/>
      <c r="J62" s="83"/>
    </row>
    <row r="63" spans="1:10" ht="12.75">
      <c r="A63" s="10"/>
      <c r="B63" s="19"/>
      <c r="C63" s="72" t="s">
        <v>10</v>
      </c>
      <c r="D63" s="22"/>
      <c r="E63" s="23"/>
      <c r="F63" s="224"/>
      <c r="G63" s="34"/>
      <c r="H63" s="98"/>
      <c r="I63" s="82"/>
      <c r="J63" s="83"/>
    </row>
    <row r="64" spans="1:10" ht="12.75">
      <c r="A64" s="10"/>
      <c r="B64" s="19"/>
      <c r="C64" s="72" t="s">
        <v>11</v>
      </c>
      <c r="D64" s="22"/>
      <c r="E64" s="23"/>
      <c r="F64" s="224"/>
      <c r="G64" s="34"/>
      <c r="H64" s="98"/>
      <c r="I64" s="82"/>
      <c r="J64" s="83"/>
    </row>
    <row r="65" spans="1:10" ht="12.75">
      <c r="A65" s="10"/>
      <c r="B65" s="19"/>
      <c r="C65" s="72" t="s">
        <v>12</v>
      </c>
      <c r="D65" s="20"/>
      <c r="E65" s="23"/>
      <c r="F65" s="224"/>
      <c r="G65" s="34"/>
      <c r="H65" s="98"/>
      <c r="I65" s="82"/>
      <c r="J65" s="83"/>
    </row>
    <row r="66" spans="1:10" ht="12.75">
      <c r="A66" s="10"/>
      <c r="B66" s="19"/>
      <c r="C66" s="72" t="s">
        <v>13</v>
      </c>
      <c r="D66" s="20"/>
      <c r="E66" s="23"/>
      <c r="F66" s="224"/>
      <c r="G66" s="34"/>
      <c r="H66" s="98"/>
      <c r="I66" s="82"/>
      <c r="J66" s="83"/>
    </row>
    <row r="67" spans="1:10" ht="12.75">
      <c r="A67" s="10"/>
      <c r="B67" s="25"/>
      <c r="C67" s="72" t="s">
        <v>14</v>
      </c>
      <c r="D67" s="26"/>
      <c r="E67" s="23"/>
      <c r="F67" s="224"/>
      <c r="G67" s="34"/>
      <c r="H67" s="98"/>
      <c r="I67" s="82"/>
      <c r="J67" s="83"/>
    </row>
    <row r="68" spans="1:10" ht="12.75">
      <c r="A68" s="10"/>
      <c r="B68" s="39"/>
      <c r="C68" s="73"/>
      <c r="D68" s="40"/>
      <c r="E68" s="41"/>
      <c r="F68" s="228"/>
      <c r="G68" s="34"/>
      <c r="H68" s="98"/>
      <c r="I68" s="82"/>
      <c r="J68" s="83"/>
    </row>
    <row r="69" spans="1:10" ht="12.75">
      <c r="A69" s="10"/>
      <c r="B69" s="168" t="s">
        <v>59</v>
      </c>
      <c r="C69" s="161"/>
      <c r="D69" s="45"/>
      <c r="E69" s="57"/>
      <c r="F69" s="222"/>
      <c r="G69" s="34"/>
      <c r="H69" s="98"/>
      <c r="I69" s="82"/>
      <c r="J69" s="83"/>
    </row>
    <row r="70" spans="1:10" s="1" customFormat="1" ht="12.75">
      <c r="A70" s="13"/>
      <c r="B70" s="104" t="s">
        <v>62</v>
      </c>
      <c r="C70" s="162"/>
      <c r="D70" s="16"/>
      <c r="E70" s="58"/>
      <c r="F70" s="223"/>
      <c r="G70" s="67"/>
      <c r="H70" s="98"/>
      <c r="I70" s="84"/>
      <c r="J70" s="85"/>
    </row>
    <row r="71" spans="1:10" ht="12.75">
      <c r="A71" s="10"/>
      <c r="B71" s="2"/>
      <c r="C71" s="72" t="s">
        <v>17</v>
      </c>
      <c r="D71" s="20"/>
      <c r="E71" s="59"/>
      <c r="F71" s="221"/>
      <c r="G71" s="34"/>
      <c r="H71" s="98"/>
      <c r="I71" s="82"/>
      <c r="J71" s="83"/>
    </row>
    <row r="72" spans="1:10" ht="12.75">
      <c r="A72" s="10"/>
      <c r="B72" s="2"/>
      <c r="C72" s="72" t="s">
        <v>18</v>
      </c>
      <c r="D72" s="20"/>
      <c r="E72" s="59"/>
      <c r="F72" s="221"/>
      <c r="G72" s="34"/>
      <c r="H72" s="98"/>
      <c r="I72" s="82"/>
      <c r="J72" s="83"/>
    </row>
    <row r="73" spans="1:10" ht="12.75">
      <c r="A73" s="10"/>
      <c r="B73" s="2"/>
      <c r="C73" s="72" t="s">
        <v>19</v>
      </c>
      <c r="D73" s="20"/>
      <c r="E73" s="59"/>
      <c r="F73" s="221"/>
      <c r="G73" s="34"/>
      <c r="H73" s="98"/>
      <c r="I73" s="82"/>
      <c r="J73" s="83"/>
    </row>
    <row r="74" spans="1:10" ht="12.75">
      <c r="A74" s="10"/>
      <c r="B74" s="2"/>
      <c r="C74" s="72" t="s">
        <v>20</v>
      </c>
      <c r="D74" s="21"/>
      <c r="E74" s="59"/>
      <c r="F74" s="221"/>
      <c r="G74" s="34"/>
      <c r="H74" s="98"/>
      <c r="I74" s="82"/>
      <c r="J74" s="83"/>
    </row>
    <row r="75" spans="1:10" ht="12.75">
      <c r="A75" s="10"/>
      <c r="B75" s="2"/>
      <c r="C75" s="163"/>
      <c r="D75" s="15"/>
      <c r="E75" s="60"/>
      <c r="F75" s="221"/>
      <c r="G75" s="34"/>
      <c r="H75" s="98"/>
      <c r="I75" s="82"/>
      <c r="J75" s="83"/>
    </row>
    <row r="76" spans="1:10" ht="12.75">
      <c r="A76" s="10"/>
      <c r="B76" s="3"/>
      <c r="C76" s="164"/>
      <c r="D76" s="3"/>
      <c r="E76" s="61"/>
      <c r="F76" s="227"/>
      <c r="G76" s="34"/>
      <c r="H76" s="98"/>
      <c r="I76" s="82"/>
      <c r="J76" s="83"/>
    </row>
    <row r="77" spans="1:10" ht="12.75">
      <c r="A77" s="10"/>
      <c r="B77" s="167" t="s">
        <v>86</v>
      </c>
      <c r="C77" s="161"/>
      <c r="D77" s="42"/>
      <c r="E77" s="53"/>
      <c r="F77" s="222"/>
      <c r="G77" s="34"/>
      <c r="H77" s="98"/>
      <c r="I77" s="82"/>
      <c r="J77" s="83"/>
    </row>
    <row r="78" spans="1:10" ht="12.75">
      <c r="A78" s="112"/>
      <c r="B78" s="104" t="s">
        <v>87</v>
      </c>
      <c r="C78" s="164"/>
      <c r="D78" s="92"/>
      <c r="E78" s="62"/>
      <c r="F78" s="227"/>
      <c r="G78" s="34"/>
      <c r="H78" s="98"/>
      <c r="I78" s="82"/>
      <c r="J78" s="83"/>
    </row>
    <row r="79" spans="1:10" ht="12.75">
      <c r="A79" s="112"/>
      <c r="B79" s="2"/>
      <c r="C79" s="164"/>
      <c r="D79" s="72"/>
      <c r="E79" s="62"/>
      <c r="F79" s="227"/>
      <c r="G79" s="34"/>
      <c r="H79" s="98"/>
      <c r="I79" s="82"/>
      <c r="J79" s="83"/>
    </row>
    <row r="80" spans="1:10" ht="12.75">
      <c r="A80" s="112"/>
      <c r="B80" s="3"/>
      <c r="C80" s="72" t="s">
        <v>0</v>
      </c>
      <c r="D80" s="99"/>
      <c r="E80" s="91"/>
      <c r="F80" s="227"/>
      <c r="G80" s="34"/>
      <c r="H80" s="98"/>
      <c r="I80" s="82"/>
      <c r="J80" s="83"/>
    </row>
    <row r="81" spans="1:10" ht="12.75">
      <c r="A81" s="112"/>
      <c r="B81" s="3"/>
      <c r="C81" s="160"/>
      <c r="D81" s="3"/>
      <c r="E81" s="62"/>
      <c r="F81" s="227"/>
      <c r="G81" s="34"/>
      <c r="H81" s="98"/>
      <c r="I81" s="82"/>
      <c r="J81" s="83"/>
    </row>
    <row r="82" spans="1:10" ht="12.75">
      <c r="A82" s="10"/>
      <c r="B82" s="167" t="s">
        <v>21</v>
      </c>
      <c r="C82" s="155"/>
      <c r="D82" s="42"/>
      <c r="E82" s="53"/>
      <c r="F82" s="222"/>
      <c r="G82" s="34"/>
      <c r="H82" s="98"/>
      <c r="I82" s="82"/>
      <c r="J82" s="83"/>
    </row>
    <row r="83" spans="1:10" ht="12.75">
      <c r="A83" s="112"/>
      <c r="B83" s="3"/>
      <c r="C83" s="160"/>
      <c r="D83" s="3"/>
      <c r="E83" s="62"/>
      <c r="F83" s="227"/>
      <c r="G83" s="34"/>
      <c r="H83" s="98"/>
      <c r="I83" s="82"/>
      <c r="J83" s="83"/>
    </row>
    <row r="84" spans="1:10" ht="12.75">
      <c r="A84" s="10"/>
      <c r="B84" s="36">
        <f>+I2745</f>
        <v>0</v>
      </c>
      <c r="C84" s="74" t="s">
        <v>22</v>
      </c>
      <c r="D84" s="12"/>
      <c r="E84" s="54"/>
      <c r="F84" s="221"/>
      <c r="G84" s="34"/>
      <c r="H84" s="98"/>
      <c r="I84" s="82"/>
      <c r="J84" s="83"/>
    </row>
    <row r="85" spans="1:10" ht="12.75">
      <c r="A85" s="10"/>
      <c r="B85" s="37">
        <f>-B84+B86</f>
        <v>0</v>
      </c>
      <c r="C85" s="74" t="s">
        <v>23</v>
      </c>
      <c r="D85" s="12"/>
      <c r="E85" s="54"/>
      <c r="F85" s="221"/>
      <c r="G85" s="34"/>
      <c r="H85" s="98"/>
      <c r="I85" s="82"/>
      <c r="J85" s="83"/>
    </row>
    <row r="86" spans="1:10" ht="12.75">
      <c r="A86" s="10"/>
      <c r="B86" s="37">
        <f>+J2745</f>
        <v>0</v>
      </c>
      <c r="C86" s="74" t="s">
        <v>24</v>
      </c>
      <c r="D86" s="12"/>
      <c r="E86" s="54"/>
      <c r="F86" s="221"/>
      <c r="G86" s="34"/>
      <c r="H86" s="98"/>
      <c r="I86" s="82"/>
      <c r="J86" s="83"/>
    </row>
    <row r="87" spans="1:10" ht="12.75">
      <c r="A87" s="10"/>
      <c r="B87" s="101">
        <f>IF(OR(D80="cgs8",D80="disc8",D80="tr8",D80="uxc8"),-B86*0.08,0)</f>
        <v>0</v>
      </c>
      <c r="C87" s="74" t="s">
        <v>1</v>
      </c>
      <c r="D87" s="12"/>
      <c r="E87" s="54"/>
      <c r="F87" s="221"/>
      <c r="G87" s="34"/>
      <c r="H87" s="98"/>
      <c r="I87" s="82"/>
      <c r="J87" s="83"/>
    </row>
    <row r="88" spans="1:10" ht="12.75" hidden="1">
      <c r="A88" s="10"/>
      <c r="B88" s="37">
        <f>IF(AND(B86&gt;0,B86&lt;50),6.25,0)</f>
        <v>0</v>
      </c>
      <c r="C88" s="74"/>
      <c r="D88" s="12"/>
      <c r="E88" s="105"/>
      <c r="F88" s="221"/>
      <c r="G88" s="105"/>
      <c r="H88" s="98"/>
      <c r="I88" s="82"/>
      <c r="J88" s="83"/>
    </row>
    <row r="89" spans="1:10" ht="12.75" hidden="1">
      <c r="A89" s="10"/>
      <c r="B89" s="37">
        <f>IF(AND(B86&gt;49.99999,B86&lt;100),7.95,0)</f>
        <v>0</v>
      </c>
      <c r="C89" s="74"/>
      <c r="D89" s="12"/>
      <c r="E89" s="105"/>
      <c r="F89" s="221"/>
      <c r="G89" s="105"/>
      <c r="H89" s="98"/>
      <c r="I89" s="82"/>
      <c r="J89" s="83"/>
    </row>
    <row r="90" spans="1:10" ht="12.75" hidden="1">
      <c r="A90" s="10"/>
      <c r="B90" s="37">
        <f>IF(AND(B86&gt;99.99999,B86&lt;150),9.95,0)</f>
        <v>0</v>
      </c>
      <c r="C90" s="74"/>
      <c r="D90" s="12"/>
      <c r="E90" s="105"/>
      <c r="F90" s="221"/>
      <c r="G90" s="105"/>
      <c r="H90" s="98"/>
      <c r="I90" s="82"/>
      <c r="J90" s="83"/>
    </row>
    <row r="91" spans="1:10" ht="12.75" hidden="1">
      <c r="A91" s="10"/>
      <c r="B91" s="37">
        <f>IF(AND(B86&gt;149.99999,B86&lt;200),12.95,0)</f>
        <v>0</v>
      </c>
      <c r="C91" s="74"/>
      <c r="D91" s="12"/>
      <c r="E91" s="105"/>
      <c r="F91" s="221"/>
      <c r="G91" s="105"/>
      <c r="H91" s="98"/>
      <c r="I91" s="82"/>
      <c r="J91" s="83"/>
    </row>
    <row r="92" spans="1:10" ht="12.75" hidden="1">
      <c r="A92" s="10"/>
      <c r="B92" s="37">
        <f>IF(AND(B86&gt;199.99999,B86&lt;300),14.95,0)</f>
        <v>0</v>
      </c>
      <c r="C92" s="74"/>
      <c r="D92" s="12"/>
      <c r="E92" s="105"/>
      <c r="F92" s="221"/>
      <c r="G92" s="105"/>
      <c r="H92" s="98"/>
      <c r="I92" s="82"/>
      <c r="J92" s="83"/>
    </row>
    <row r="93" spans="1:10" ht="12.75" hidden="1">
      <c r="A93" s="10"/>
      <c r="B93" s="37">
        <f>IF(AND(B86&gt;299.99999,B86&lt;400),16.95,0)</f>
        <v>0</v>
      </c>
      <c r="C93" s="74"/>
      <c r="D93" s="12"/>
      <c r="E93" s="105"/>
      <c r="F93" s="221"/>
      <c r="G93" s="105"/>
      <c r="H93" s="98"/>
      <c r="I93" s="82"/>
      <c r="J93" s="83"/>
    </row>
    <row r="94" spans="1:10" ht="12.75" hidden="1">
      <c r="A94" s="10"/>
      <c r="B94" s="37">
        <f>IF(AND(B86&gt;399.99999,B86&lt;500),19.95,0)</f>
        <v>0</v>
      </c>
      <c r="C94" s="74"/>
      <c r="D94" s="12"/>
      <c r="E94" s="105"/>
      <c r="F94" s="221"/>
      <c r="G94" s="105"/>
      <c r="H94" s="98"/>
      <c r="I94" s="82"/>
      <c r="J94" s="83"/>
    </row>
    <row r="95" spans="1:10" ht="12.75" hidden="1">
      <c r="A95" s="10"/>
      <c r="B95" s="37">
        <f>IF(B86&gt;499.99999,B87*0.04,0)</f>
        <v>0</v>
      </c>
      <c r="C95" s="74"/>
      <c r="D95" s="12"/>
      <c r="E95" s="105"/>
      <c r="F95" s="221"/>
      <c r="G95" s="105"/>
      <c r="H95" s="98"/>
      <c r="I95" s="82"/>
      <c r="J95" s="83"/>
    </row>
    <row r="96" spans="1:10" ht="12.75">
      <c r="A96" s="10"/>
      <c r="B96" s="37">
        <f>+IF(B86&gt;0,6.25,0)</f>
        <v>0</v>
      </c>
      <c r="C96" s="74" t="s">
        <v>83</v>
      </c>
      <c r="D96" s="12"/>
      <c r="E96" s="28"/>
      <c r="F96" s="221"/>
      <c r="G96" s="34"/>
      <c r="H96" s="98"/>
      <c r="I96" s="82"/>
      <c r="J96" s="83"/>
    </row>
    <row r="97" spans="1:10" ht="12.75">
      <c r="A97" s="10"/>
      <c r="B97" s="37">
        <f>IF(C120=1,12.95,IF(C119=1,6.25,0))</f>
        <v>0</v>
      </c>
      <c r="C97" s="74" t="s">
        <v>319</v>
      </c>
      <c r="D97" s="12"/>
      <c r="E97" s="28"/>
      <c r="F97" s="221"/>
      <c r="G97" s="34"/>
      <c r="H97" s="98"/>
      <c r="I97" s="82"/>
      <c r="J97" s="83"/>
    </row>
    <row r="98" spans="1:10" ht="12.75">
      <c r="A98" s="10"/>
      <c r="B98" s="37">
        <f>IF(D49="Canada",SUM(B88:B95)*2-B96,0)</f>
        <v>0</v>
      </c>
      <c r="C98" s="74" t="s">
        <v>88</v>
      </c>
      <c r="D98" s="12"/>
      <c r="E98" s="28"/>
      <c r="F98" s="221"/>
      <c r="G98" s="34"/>
      <c r="H98" s="98"/>
      <c r="I98" s="82"/>
      <c r="J98" s="83"/>
    </row>
    <row r="99" spans="1:10" ht="12.75">
      <c r="A99" s="10"/>
      <c r="B99" s="37">
        <f>IF(OR(D47="in",D47="indiana"),(B86+B87+B96+B97)*0.07,0)</f>
        <v>0</v>
      </c>
      <c r="C99" s="74" t="s">
        <v>25</v>
      </c>
      <c r="D99" s="12"/>
      <c r="E99" s="54"/>
      <c r="F99" s="221"/>
      <c r="G99" s="34"/>
      <c r="H99" s="98"/>
      <c r="I99" s="82"/>
      <c r="J99" s="83"/>
    </row>
    <row r="100" spans="1:10" ht="13.5" thickBot="1">
      <c r="A100" s="10"/>
      <c r="B100" s="35">
        <f>+B86+B87+B96+B97+B98+B99</f>
        <v>0</v>
      </c>
      <c r="C100" s="74" t="s">
        <v>26</v>
      </c>
      <c r="D100" s="129"/>
      <c r="E100" s="34"/>
      <c r="F100" s="221"/>
      <c r="G100" s="34"/>
      <c r="H100" s="98"/>
      <c r="I100" s="82"/>
      <c r="J100" s="83"/>
    </row>
    <row r="101" spans="1:10" ht="13.5" thickTop="1">
      <c r="A101" s="10"/>
      <c r="B101" s="17"/>
      <c r="C101" s="145"/>
      <c r="D101" s="2"/>
      <c r="E101" s="54"/>
      <c r="F101" s="221"/>
      <c r="G101" s="54"/>
      <c r="H101" s="98"/>
      <c r="I101" s="82"/>
      <c r="J101" s="83"/>
    </row>
    <row r="102" spans="1:10" ht="12.75">
      <c r="A102" s="113"/>
      <c r="B102" s="3"/>
      <c r="C102" s="145"/>
      <c r="D102" s="2"/>
      <c r="E102" s="63"/>
      <c r="F102" s="221"/>
      <c r="G102" s="34"/>
      <c r="H102" s="98"/>
      <c r="I102" s="82"/>
      <c r="J102" s="83"/>
    </row>
    <row r="103" spans="1:10" s="17" customFormat="1" ht="12.75">
      <c r="A103" s="38"/>
      <c r="B103" s="184" t="s">
        <v>4657</v>
      </c>
      <c r="C103" s="146"/>
      <c r="D103" s="46"/>
      <c r="E103" s="64"/>
      <c r="F103" s="229"/>
      <c r="G103" s="79"/>
      <c r="H103" s="189"/>
      <c r="I103" s="82"/>
      <c r="J103" s="83"/>
    </row>
    <row r="104" spans="1:10" s="17" customFormat="1" ht="12.75">
      <c r="A104" s="114"/>
      <c r="B104" s="80" t="s">
        <v>27</v>
      </c>
      <c r="C104" s="146"/>
      <c r="D104" s="46"/>
      <c r="E104" s="64"/>
      <c r="F104" s="229"/>
      <c r="G104" s="79"/>
      <c r="H104" s="189"/>
      <c r="I104" s="82"/>
      <c r="J104" s="83"/>
    </row>
    <row r="105" spans="1:10" ht="12.75">
      <c r="A105" s="10"/>
      <c r="B105" s="2"/>
      <c r="C105" s="145"/>
      <c r="D105" s="2"/>
      <c r="E105" s="54"/>
      <c r="F105" s="221"/>
      <c r="G105" s="54"/>
      <c r="H105" s="98"/>
      <c r="I105" s="82"/>
      <c r="J105" s="83"/>
    </row>
    <row r="106" spans="1:10" ht="12.75">
      <c r="A106" s="106"/>
      <c r="B106" s="6"/>
      <c r="C106" s="144"/>
      <c r="D106" s="6"/>
      <c r="E106" s="65"/>
      <c r="F106" s="219"/>
      <c r="G106" s="65"/>
      <c r="H106" s="130"/>
      <c r="I106" s="81"/>
      <c r="J106" s="86"/>
    </row>
    <row r="107" spans="1:10" ht="12.75">
      <c r="A107" s="118" t="s">
        <v>39</v>
      </c>
      <c r="B107" s="46" t="s">
        <v>68</v>
      </c>
      <c r="C107" s="147"/>
      <c r="D107" s="46"/>
      <c r="E107" s="64"/>
      <c r="F107" s="229"/>
      <c r="G107" s="64"/>
      <c r="H107" s="135"/>
      <c r="I107" s="186"/>
      <c r="J107" s="186"/>
    </row>
    <row r="108" spans="1:10" s="100" customFormat="1" ht="12.75">
      <c r="A108"/>
      <c r="B108" s="126" t="s">
        <v>70</v>
      </c>
      <c r="C108" s="148"/>
      <c r="D108"/>
      <c r="E108" s="124"/>
      <c r="F108" s="230"/>
      <c r="G108" s="124"/>
      <c r="H108" s="137"/>
      <c r="I108" s="125"/>
      <c r="J108" s="125"/>
    </row>
    <row r="109" spans="1:10" s="100" customFormat="1" ht="12.75">
      <c r="A109"/>
      <c r="B109" s="126" t="s">
        <v>69</v>
      </c>
      <c r="C109" s="148"/>
      <c r="D109"/>
      <c r="E109" s="124"/>
      <c r="F109" s="230"/>
      <c r="G109" s="124"/>
      <c r="H109" s="137"/>
      <c r="I109" s="125"/>
      <c r="J109" s="125"/>
    </row>
    <row r="110" spans="1:10" s="100" customFormat="1" ht="12.75">
      <c r="A110"/>
      <c r="B110"/>
      <c r="C110" s="148"/>
      <c r="D110"/>
      <c r="E110" s="124"/>
      <c r="F110" s="230"/>
      <c r="G110" s="124"/>
      <c r="H110" s="137"/>
      <c r="I110" s="125"/>
      <c r="J110" s="125"/>
    </row>
    <row r="111" spans="1:10" s="100" customFormat="1" ht="12.75">
      <c r="A111"/>
      <c r="B111" s="181" t="s">
        <v>320</v>
      </c>
      <c r="C111" s="148"/>
      <c r="D111"/>
      <c r="E111" s="124"/>
      <c r="F111" s="230"/>
      <c r="G111" s="124"/>
      <c r="H111" s="137"/>
      <c r="I111" s="125"/>
      <c r="J111" s="125"/>
    </row>
    <row r="112" spans="1:10" s="100" customFormat="1" ht="12.75">
      <c r="A112"/>
      <c r="B112"/>
      <c r="C112" s="148"/>
      <c r="D112"/>
      <c r="E112" s="124"/>
      <c r="F112" s="230"/>
      <c r="G112" s="124"/>
      <c r="H112" s="137"/>
      <c r="I112" s="125"/>
      <c r="J112" s="125"/>
    </row>
    <row r="113" spans="1:10" ht="12.75">
      <c r="A113" s="115"/>
      <c r="B113" s="48"/>
      <c r="C113" s="138" t="s">
        <v>28</v>
      </c>
      <c r="D113" s="48"/>
      <c r="E113" s="48"/>
      <c r="F113" s="231" t="s">
        <v>29</v>
      </c>
      <c r="G113" s="48" t="s">
        <v>29</v>
      </c>
      <c r="H113" s="190"/>
      <c r="I113" s="187" t="s">
        <v>30</v>
      </c>
      <c r="J113" s="187"/>
    </row>
    <row r="114" spans="1:10" ht="12.75">
      <c r="A114" s="116" t="s">
        <v>31</v>
      </c>
      <c r="B114" s="47" t="s">
        <v>32</v>
      </c>
      <c r="C114" s="139" t="s">
        <v>33</v>
      </c>
      <c r="D114" s="47" t="s">
        <v>34</v>
      </c>
      <c r="E114" s="47" t="s">
        <v>35</v>
      </c>
      <c r="F114" s="232" t="s">
        <v>36</v>
      </c>
      <c r="G114" s="47" t="s">
        <v>37</v>
      </c>
      <c r="H114" s="191"/>
      <c r="I114" s="188" t="s">
        <v>35</v>
      </c>
      <c r="J114" s="188" t="s">
        <v>38</v>
      </c>
    </row>
    <row r="115" spans="1:10" ht="12.75">
      <c r="A115" s="117"/>
      <c r="C115" s="70"/>
      <c r="D115" s="100" t="s">
        <v>60</v>
      </c>
      <c r="E115" s="93"/>
      <c r="F115" s="230"/>
      <c r="G115" s="93"/>
      <c r="H115" s="131"/>
      <c r="I115" s="95"/>
      <c r="J115" s="95"/>
    </row>
    <row r="116" spans="1:10" ht="12.75">
      <c r="A116" s="118" t="s">
        <v>39</v>
      </c>
      <c r="B116" s="46" t="s">
        <v>61</v>
      </c>
      <c r="C116" s="69"/>
      <c r="D116" s="46"/>
      <c r="E116" s="64"/>
      <c r="F116" s="229"/>
      <c r="G116" s="64"/>
      <c r="H116" s="135"/>
      <c r="I116" s="186"/>
      <c r="J116" s="186"/>
    </row>
    <row r="117" spans="1:10" ht="12.75">
      <c r="A117" s="117"/>
      <c r="B117" s="78" t="s">
        <v>56</v>
      </c>
      <c r="C117" s="70"/>
      <c r="D117"/>
      <c r="E117" s="94"/>
      <c r="F117" s="230"/>
      <c r="G117" s="94"/>
      <c r="H117" s="103"/>
      <c r="I117" s="95"/>
      <c r="J117" s="95"/>
    </row>
    <row r="118" spans="1:10" ht="12.75">
      <c r="A118" s="117"/>
      <c r="B118"/>
      <c r="C118" s="70"/>
      <c r="D118"/>
      <c r="E118" s="94"/>
      <c r="F118" s="230"/>
      <c r="G118" s="94"/>
      <c r="H118" s="103"/>
      <c r="I118" s="95"/>
      <c r="J118" s="95"/>
    </row>
    <row r="119" spans="1:10" ht="12.75">
      <c r="A119" s="117"/>
      <c r="B119" s="183" t="s">
        <v>4658</v>
      </c>
      <c r="C119" s="70"/>
      <c r="D119" s="183" t="s">
        <v>4663</v>
      </c>
      <c r="E119" s="94">
        <v>6.25</v>
      </c>
      <c r="F119" s="230" t="s">
        <v>40</v>
      </c>
      <c r="G119" s="94">
        <v>6.25</v>
      </c>
      <c r="H119" s="103">
        <v>0</v>
      </c>
      <c r="I119" s="95">
        <f>C119*E119</f>
        <v>0</v>
      </c>
      <c r="J119" s="95">
        <f>C119*G119</f>
        <v>0</v>
      </c>
    </row>
    <row r="120" spans="1:10" ht="12.75">
      <c r="A120" s="117"/>
      <c r="B120" s="183" t="s">
        <v>4659</v>
      </c>
      <c r="C120" s="70"/>
      <c r="D120" s="183" t="s">
        <v>4664</v>
      </c>
      <c r="E120" s="94">
        <v>12.95</v>
      </c>
      <c r="F120" s="230" t="s">
        <v>40</v>
      </c>
      <c r="G120" s="94">
        <v>12.95</v>
      </c>
      <c r="H120" s="103">
        <v>0</v>
      </c>
      <c r="I120" s="95">
        <f>C120*E120</f>
        <v>0</v>
      </c>
      <c r="J120" s="95">
        <f>C120*G120</f>
        <v>0</v>
      </c>
    </row>
    <row r="121" spans="1:10" ht="12.75">
      <c r="A121" s="117"/>
      <c r="B121"/>
      <c r="C121" s="70"/>
      <c r="D121"/>
      <c r="E121" s="94"/>
      <c r="F121" s="230"/>
      <c r="G121" s="94"/>
      <c r="H121" s="132"/>
      <c r="I121" s="95"/>
      <c r="J121" s="95"/>
    </row>
    <row r="122" spans="1:10" ht="12.75">
      <c r="A122" s="119"/>
      <c r="B122" s="78" t="s">
        <v>57</v>
      </c>
      <c r="C122" s="70"/>
      <c r="D122" s="127" t="s">
        <v>84</v>
      </c>
      <c r="E122" s="76"/>
      <c r="F122" s="233"/>
      <c r="G122" s="76"/>
      <c r="H122" s="103"/>
      <c r="I122" s="87"/>
      <c r="J122" s="87"/>
    </row>
    <row r="123" spans="1:10" ht="13.5" thickBot="1">
      <c r="A123" s="119"/>
      <c r="B123" s="78"/>
      <c r="C123" s="70"/>
      <c r="D123" s="75"/>
      <c r="E123" s="76"/>
      <c r="F123" s="233"/>
      <c r="G123" s="76"/>
      <c r="H123" s="103"/>
      <c r="I123" s="96"/>
      <c r="J123" s="96"/>
    </row>
    <row r="124" spans="1:10" ht="13.5" thickBot="1">
      <c r="A124" s="120"/>
      <c r="B124" s="126" t="s">
        <v>4660</v>
      </c>
      <c r="C124" s="180">
        <f>IF(A124="",0,(SUMIF(H$137:H$2743,"=1",C$137:C$2743)))</f>
        <v>0</v>
      </c>
      <c r="D124" s="126" t="s">
        <v>4665</v>
      </c>
      <c r="E124" s="94">
        <v>0.12</v>
      </c>
      <c r="F124" s="230" t="s">
        <v>40</v>
      </c>
      <c r="G124" s="94">
        <v>0.12</v>
      </c>
      <c r="H124" s="103"/>
      <c r="I124" s="95">
        <f>C124*E124</f>
        <v>0</v>
      </c>
      <c r="J124" s="95">
        <f>C124*G124</f>
        <v>0</v>
      </c>
    </row>
    <row r="125" spans="1:10" ht="13.5" thickBot="1">
      <c r="A125" s="120"/>
      <c r="B125" s="126" t="s">
        <v>4661</v>
      </c>
      <c r="C125" s="180">
        <f>IF(A125="",0,(SUMIF(H$137:H$2743,"=1",C$137:C$2743)))</f>
        <v>0</v>
      </c>
      <c r="D125" s="126" t="s">
        <v>4666</v>
      </c>
      <c r="E125" s="94">
        <v>0.3</v>
      </c>
      <c r="F125" s="230" t="s">
        <v>40</v>
      </c>
      <c r="G125" s="94">
        <v>0.3</v>
      </c>
      <c r="H125" s="103"/>
      <c r="I125" s="95">
        <f>C125*E125</f>
        <v>0</v>
      </c>
      <c r="J125" s="95">
        <f>C125*G125</f>
        <v>0</v>
      </c>
    </row>
    <row r="126" spans="1:10" ht="13.5" thickBot="1">
      <c r="A126" s="120"/>
      <c r="B126" s="126" t="s">
        <v>4662</v>
      </c>
      <c r="C126" s="180">
        <f>IF(A126="",0,(SUMIF(H$137:H$2743,"=1",C$137:C$2743)))</f>
        <v>0</v>
      </c>
      <c r="D126" s="126" t="s">
        <v>4667</v>
      </c>
      <c r="E126" s="94">
        <v>0.5</v>
      </c>
      <c r="F126" s="230" t="s">
        <v>40</v>
      </c>
      <c r="G126" s="94">
        <v>0.5</v>
      </c>
      <c r="H126" s="103"/>
      <c r="I126" s="95">
        <f>C126*E126</f>
        <v>0</v>
      </c>
      <c r="J126" s="95">
        <f>C126*G126</f>
        <v>0</v>
      </c>
    </row>
    <row r="127" spans="1:10" ht="12.75">
      <c r="A127" s="117"/>
      <c r="B127"/>
      <c r="C127" s="70"/>
      <c r="D127"/>
      <c r="E127" s="94"/>
      <c r="F127" s="230"/>
      <c r="G127" s="94"/>
      <c r="H127" s="103"/>
      <c r="I127" s="95"/>
      <c r="J127" s="95"/>
    </row>
    <row r="128" spans="1:10" ht="12.75">
      <c r="A128" s="117"/>
      <c r="B128" s="78" t="s">
        <v>67</v>
      </c>
      <c r="C128" s="70"/>
      <c r="D128"/>
      <c r="E128" s="94"/>
      <c r="F128" s="230"/>
      <c r="G128" s="94"/>
      <c r="H128" s="103"/>
      <c r="I128" s="95"/>
      <c r="J128" s="95"/>
    </row>
    <row r="129" spans="1:10" ht="12.75">
      <c r="A129" s="117"/>
      <c r="B129" s="77"/>
      <c r="C129" s="70"/>
      <c r="D129"/>
      <c r="E129" s="94"/>
      <c r="F129" s="230"/>
      <c r="G129" s="94"/>
      <c r="H129" s="103"/>
      <c r="I129" s="95"/>
      <c r="J129" s="95"/>
    </row>
    <row r="130" spans="2:11" s="100" customFormat="1" ht="12.75">
      <c r="B130" s="100" t="s">
        <v>405</v>
      </c>
      <c r="C130" s="128"/>
      <c r="D130" s="100" t="s">
        <v>406</v>
      </c>
      <c r="E130" s="165">
        <v>4.5</v>
      </c>
      <c r="F130" s="234">
        <v>0.75</v>
      </c>
      <c r="G130" s="165">
        <v>1.12</v>
      </c>
      <c r="H130" s="137">
        <v>14</v>
      </c>
      <c r="I130" s="165">
        <f>C130*E130</f>
        <v>0</v>
      </c>
      <c r="J130" s="165">
        <f>C130*G130</f>
        <v>0</v>
      </c>
      <c r="K130" s="142"/>
    </row>
    <row r="131" spans="2:11" s="100" customFormat="1" ht="12.75">
      <c r="B131" s="100" t="s">
        <v>407</v>
      </c>
      <c r="C131" s="128"/>
      <c r="D131" s="100" t="s">
        <v>408</v>
      </c>
      <c r="E131" s="165">
        <v>4.5</v>
      </c>
      <c r="F131" s="234">
        <v>0.4</v>
      </c>
      <c r="G131" s="165">
        <v>2.7</v>
      </c>
      <c r="H131" s="137">
        <v>14</v>
      </c>
      <c r="I131" s="165">
        <f>C131*E131</f>
        <v>0</v>
      </c>
      <c r="J131" s="165">
        <f>C131*G131</f>
        <v>0</v>
      </c>
      <c r="K131" s="142"/>
    </row>
    <row r="132" spans="2:11" s="100" customFormat="1" ht="12.75">
      <c r="B132" s="100" t="s">
        <v>409</v>
      </c>
      <c r="C132" s="128"/>
      <c r="D132" s="100" t="s">
        <v>410</v>
      </c>
      <c r="E132" s="165">
        <v>1.25</v>
      </c>
      <c r="F132" s="234">
        <v>0.4</v>
      </c>
      <c r="G132" s="165">
        <v>0.75</v>
      </c>
      <c r="H132" s="137">
        <v>14</v>
      </c>
      <c r="I132" s="165">
        <f>C132*E132</f>
        <v>0</v>
      </c>
      <c r="J132" s="165">
        <f>C132*G132</f>
        <v>0</v>
      </c>
      <c r="K132" s="142"/>
    </row>
    <row r="133" spans="1:11" s="100" customFormat="1" ht="12.75">
      <c r="A133"/>
      <c r="B133" t="s">
        <v>411</v>
      </c>
      <c r="C133" s="70"/>
      <c r="D133" t="s">
        <v>412</v>
      </c>
      <c r="E133" s="124">
        <v>0.25</v>
      </c>
      <c r="F133" s="235" t="s">
        <v>40</v>
      </c>
      <c r="G133" s="124">
        <v>0.25</v>
      </c>
      <c r="H133" s="137">
        <v>14</v>
      </c>
      <c r="I133" s="125">
        <f>C133*E133</f>
        <v>0</v>
      </c>
      <c r="J133" s="125">
        <f>C133*G133</f>
        <v>0</v>
      </c>
      <c r="K133"/>
    </row>
    <row r="134" spans="1:11" s="100" customFormat="1" ht="12.75">
      <c r="A134"/>
      <c r="B134"/>
      <c r="C134" s="70"/>
      <c r="D134"/>
      <c r="E134" s="124"/>
      <c r="F134" s="235"/>
      <c r="G134" s="124"/>
      <c r="H134" s="137"/>
      <c r="I134" s="125"/>
      <c r="J134" s="125"/>
      <c r="K134"/>
    </row>
    <row r="135" spans="1:10" ht="12.75">
      <c r="A135" s="118" t="s">
        <v>39</v>
      </c>
      <c r="B135" s="46" t="s">
        <v>64</v>
      </c>
      <c r="C135" s="69"/>
      <c r="D135" s="46"/>
      <c r="E135" s="64"/>
      <c r="F135" s="229"/>
      <c r="G135" s="64"/>
      <c r="H135" s="135"/>
      <c r="I135" s="186"/>
      <c r="J135" s="186"/>
    </row>
    <row r="136" spans="1:10" ht="12.75">
      <c r="A136" t="s">
        <v>90</v>
      </c>
      <c r="B136"/>
      <c r="C136" s="70"/>
      <c r="D136"/>
      <c r="E136" s="124"/>
      <c r="F136" s="198"/>
      <c r="G136" s="124"/>
      <c r="H136" s="137"/>
      <c r="I136" s="125"/>
      <c r="J136" s="125"/>
    </row>
    <row r="137" spans="1:11" s="102" customFormat="1" ht="12.75">
      <c r="A137" s="100"/>
      <c r="B137" s="100" t="s">
        <v>1712</v>
      </c>
      <c r="C137" s="128"/>
      <c r="D137" s="100" t="s">
        <v>1713</v>
      </c>
      <c r="E137" s="165">
        <v>2.99</v>
      </c>
      <c r="F137" s="200">
        <v>0.5</v>
      </c>
      <c r="G137" s="165">
        <v>1.49</v>
      </c>
      <c r="H137" s="136">
        <v>1</v>
      </c>
      <c r="I137" s="165">
        <f>C137*E137</f>
        <v>0</v>
      </c>
      <c r="J137" s="165">
        <f>C137*G137</f>
        <v>0</v>
      </c>
      <c r="K137" s="142"/>
    </row>
    <row r="138" spans="1:11" ht="12.75">
      <c r="A138"/>
      <c r="B138" t="s">
        <v>1714</v>
      </c>
      <c r="C138" s="70"/>
      <c r="D138" t="s">
        <v>1715</v>
      </c>
      <c r="E138" s="124">
        <v>5</v>
      </c>
      <c r="F138" s="198" t="s">
        <v>40</v>
      </c>
      <c r="G138" s="124">
        <v>5</v>
      </c>
      <c r="H138" s="137">
        <v>1</v>
      </c>
      <c r="I138" s="125">
        <f>C138*E138</f>
        <v>0</v>
      </c>
      <c r="J138" s="125">
        <f>C138*G138</f>
        <v>0</v>
      </c>
      <c r="K138" s="142"/>
    </row>
    <row r="139" spans="1:11" s="102" customFormat="1" ht="12.75">
      <c r="A139" t="s">
        <v>91</v>
      </c>
      <c r="B139"/>
      <c r="C139" s="70"/>
      <c r="D139"/>
      <c r="E139" s="124"/>
      <c r="F139" s="198"/>
      <c r="G139" s="124"/>
      <c r="H139" s="137"/>
      <c r="I139" s="125"/>
      <c r="J139" s="125"/>
      <c r="K139" s="142"/>
    </row>
    <row r="140" spans="1:11" ht="12.75">
      <c r="A140"/>
      <c r="B140" t="s">
        <v>1716</v>
      </c>
      <c r="C140" s="70"/>
      <c r="D140" t="s">
        <v>1717</v>
      </c>
      <c r="E140" s="124">
        <v>3.5</v>
      </c>
      <c r="F140" s="198">
        <v>0.43</v>
      </c>
      <c r="G140" s="124">
        <v>1.99</v>
      </c>
      <c r="H140" s="137">
        <v>1</v>
      </c>
      <c r="I140" s="125">
        <f>C140*E140</f>
        <v>0</v>
      </c>
      <c r="J140" s="125">
        <f>C140*G140</f>
        <v>0</v>
      </c>
      <c r="K140" s="142"/>
    </row>
    <row r="141" spans="1:11" s="102" customFormat="1" ht="12.75">
      <c r="A141" t="s">
        <v>92</v>
      </c>
      <c r="B141"/>
      <c r="C141" s="70"/>
      <c r="D141"/>
      <c r="E141" s="124"/>
      <c r="F141" s="198"/>
      <c r="G141" s="124"/>
      <c r="H141" s="137"/>
      <c r="I141" s="125"/>
      <c r="J141" s="125"/>
      <c r="K141" s="142"/>
    </row>
    <row r="142" spans="1:11" s="102" customFormat="1" ht="12.75">
      <c r="A142"/>
      <c r="B142" t="s">
        <v>1718</v>
      </c>
      <c r="C142" s="70"/>
      <c r="D142" t="s">
        <v>1719</v>
      </c>
      <c r="E142" s="124">
        <v>3.5</v>
      </c>
      <c r="F142" s="198">
        <v>0.43</v>
      </c>
      <c r="G142" s="124">
        <v>1.99</v>
      </c>
      <c r="H142" s="137">
        <v>1</v>
      </c>
      <c r="I142" s="125">
        <f>C142*E142</f>
        <v>0</v>
      </c>
      <c r="J142" s="125">
        <f>C142*G142</f>
        <v>0</v>
      </c>
      <c r="K142" s="142"/>
    </row>
    <row r="143" spans="1:11" s="102" customFormat="1" ht="12.75">
      <c r="A143" t="s">
        <v>93</v>
      </c>
      <c r="B143"/>
      <c r="C143" s="70"/>
      <c r="D143"/>
      <c r="E143" s="124"/>
      <c r="F143" s="198"/>
      <c r="G143" s="124"/>
      <c r="H143" s="137"/>
      <c r="I143" s="125"/>
      <c r="J143" s="125"/>
      <c r="K143" s="142"/>
    </row>
    <row r="144" spans="1:11" ht="12.75">
      <c r="A144"/>
      <c r="B144" t="s">
        <v>1720</v>
      </c>
      <c r="C144" s="70"/>
      <c r="D144" t="s">
        <v>1721</v>
      </c>
      <c r="E144" s="124">
        <v>7.99</v>
      </c>
      <c r="F144" s="198">
        <v>0.4</v>
      </c>
      <c r="G144" s="124">
        <v>4.79</v>
      </c>
      <c r="H144" s="137">
        <v>3</v>
      </c>
      <c r="I144" s="125">
        <f>C144*E144</f>
        <v>0</v>
      </c>
      <c r="J144" s="125">
        <f>C144*G144</f>
        <v>0</v>
      </c>
      <c r="K144" s="142"/>
    </row>
    <row r="145" spans="1:11" ht="12.75">
      <c r="A145" t="s">
        <v>94</v>
      </c>
      <c r="B145"/>
      <c r="C145" s="70"/>
      <c r="D145"/>
      <c r="E145" s="124"/>
      <c r="F145" s="198"/>
      <c r="G145" s="124"/>
      <c r="H145" s="137"/>
      <c r="I145" s="125"/>
      <c r="J145" s="125"/>
      <c r="K145" s="142"/>
    </row>
    <row r="146" spans="1:11" s="100" customFormat="1" ht="12.75">
      <c r="A146"/>
      <c r="B146" t="s">
        <v>1722</v>
      </c>
      <c r="C146" s="70"/>
      <c r="D146" t="s">
        <v>1723</v>
      </c>
      <c r="E146" s="124">
        <v>3.5</v>
      </c>
      <c r="F146" s="198">
        <v>0.43</v>
      </c>
      <c r="G146" s="124">
        <v>1.99</v>
      </c>
      <c r="H146" s="137">
        <v>1</v>
      </c>
      <c r="I146" s="125">
        <f>C146*E146</f>
        <v>0</v>
      </c>
      <c r="J146" s="125">
        <f>C146*G146</f>
        <v>0</v>
      </c>
      <c r="K146" s="142"/>
    </row>
    <row r="147" spans="1:11" s="100" customFormat="1" ht="12.75">
      <c r="A147" t="s">
        <v>95</v>
      </c>
      <c r="B147"/>
      <c r="C147" s="70"/>
      <c r="D147"/>
      <c r="E147" s="124"/>
      <c r="F147" s="198"/>
      <c r="G147" s="124"/>
      <c r="H147" s="137"/>
      <c r="I147" s="125"/>
      <c r="J147" s="125"/>
      <c r="K147" s="142"/>
    </row>
    <row r="148" spans="1:11" s="100" customFormat="1" ht="12.75">
      <c r="A148"/>
      <c r="B148" t="s">
        <v>1724</v>
      </c>
      <c r="C148" s="70"/>
      <c r="D148" t="s">
        <v>1725</v>
      </c>
      <c r="E148" s="124">
        <v>3.5</v>
      </c>
      <c r="F148" s="198">
        <v>0.43</v>
      </c>
      <c r="G148" s="124">
        <v>1.99</v>
      </c>
      <c r="H148" s="137">
        <v>1</v>
      </c>
      <c r="I148" s="125">
        <f>C148*E148</f>
        <v>0</v>
      </c>
      <c r="J148" s="125">
        <f>C148*G148</f>
        <v>0</v>
      </c>
      <c r="K148" s="142"/>
    </row>
    <row r="149" spans="1:11" s="100" customFormat="1" ht="12.75">
      <c r="A149" t="s">
        <v>288</v>
      </c>
      <c r="B149"/>
      <c r="C149" s="70"/>
      <c r="D149"/>
      <c r="E149" s="124"/>
      <c r="F149" s="198"/>
      <c r="G149" s="124"/>
      <c r="H149" s="137"/>
      <c r="I149" s="125"/>
      <c r="J149" s="125"/>
      <c r="K149" s="142"/>
    </row>
    <row r="150" spans="1:11" s="100" customFormat="1" ht="12.75">
      <c r="A150"/>
      <c r="B150" t="s">
        <v>1726</v>
      </c>
      <c r="C150" s="70"/>
      <c r="D150" t="s">
        <v>1727</v>
      </c>
      <c r="E150" s="124">
        <v>3.5</v>
      </c>
      <c r="F150" s="198">
        <v>0.43</v>
      </c>
      <c r="G150" s="124">
        <v>1.99</v>
      </c>
      <c r="H150" s="137">
        <v>1</v>
      </c>
      <c r="I150" s="125">
        <f>C150*E150</f>
        <v>0</v>
      </c>
      <c r="J150" s="125">
        <f>C150*G150</f>
        <v>0</v>
      </c>
      <c r="K150" s="142"/>
    </row>
    <row r="151" spans="1:11" s="102" customFormat="1" ht="12.75">
      <c r="A151" t="s">
        <v>96</v>
      </c>
      <c r="B151"/>
      <c r="C151" s="70"/>
      <c r="D151"/>
      <c r="E151" s="124"/>
      <c r="F151" s="198"/>
      <c r="G151" s="124"/>
      <c r="H151" s="137"/>
      <c r="I151" s="125"/>
      <c r="J151" s="125"/>
      <c r="K151" s="142"/>
    </row>
    <row r="152" spans="1:11" s="100" customFormat="1" ht="12.75">
      <c r="A152"/>
      <c r="B152" t="s">
        <v>1728</v>
      </c>
      <c r="C152" s="70"/>
      <c r="D152" t="s">
        <v>1729</v>
      </c>
      <c r="E152" s="124">
        <v>3.5</v>
      </c>
      <c r="F152" s="198">
        <v>0.43</v>
      </c>
      <c r="G152" s="124">
        <v>1.99</v>
      </c>
      <c r="H152" s="137">
        <v>1</v>
      </c>
      <c r="I152" s="125">
        <f>C152*E152</f>
        <v>0</v>
      </c>
      <c r="J152" s="125">
        <f>C152*G152</f>
        <v>0</v>
      </c>
      <c r="K152" s="142"/>
    </row>
    <row r="153" spans="1:11" s="100" customFormat="1" ht="12.75">
      <c r="A153" t="s">
        <v>97</v>
      </c>
      <c r="B153"/>
      <c r="C153" s="70"/>
      <c r="D153"/>
      <c r="E153" s="124"/>
      <c r="F153" s="198"/>
      <c r="G153" s="124"/>
      <c r="H153" s="137"/>
      <c r="I153" s="125"/>
      <c r="J153" s="125"/>
      <c r="K153" s="142"/>
    </row>
    <row r="154" spans="1:11" s="100" customFormat="1" ht="12.75">
      <c r="A154"/>
      <c r="B154" t="s">
        <v>1730</v>
      </c>
      <c r="C154" s="70"/>
      <c r="D154" t="s">
        <v>1731</v>
      </c>
      <c r="E154" s="124">
        <v>15.99</v>
      </c>
      <c r="F154" s="198">
        <v>0.4</v>
      </c>
      <c r="G154" s="124">
        <v>9.59</v>
      </c>
      <c r="H154" s="137">
        <v>3</v>
      </c>
      <c r="I154" s="125">
        <f>C154*E154</f>
        <v>0</v>
      </c>
      <c r="J154" s="125">
        <f>C154*G154</f>
        <v>0</v>
      </c>
      <c r="K154" s="142"/>
    </row>
    <row r="155" spans="1:11" s="100" customFormat="1" ht="12.75">
      <c r="A155" t="s">
        <v>98</v>
      </c>
      <c r="B155"/>
      <c r="C155" s="70"/>
      <c r="D155"/>
      <c r="E155" s="124"/>
      <c r="F155" s="198"/>
      <c r="G155" s="124"/>
      <c r="H155" s="137"/>
      <c r="I155" s="125"/>
      <c r="J155" s="125"/>
      <c r="K155" s="142"/>
    </row>
    <row r="156" spans="1:11" s="100" customFormat="1" ht="12.75">
      <c r="A156"/>
      <c r="B156" t="s">
        <v>1732</v>
      </c>
      <c r="C156" s="70"/>
      <c r="D156" t="s">
        <v>1733</v>
      </c>
      <c r="E156" s="124">
        <v>7.99</v>
      </c>
      <c r="F156" s="198">
        <v>0.43</v>
      </c>
      <c r="G156" s="124">
        <v>4.55</v>
      </c>
      <c r="H156" s="137">
        <v>1</v>
      </c>
      <c r="I156" s="125">
        <f>C156*E156</f>
        <v>0</v>
      </c>
      <c r="J156" s="125">
        <f>C156*G156</f>
        <v>0</v>
      </c>
      <c r="K156" s="142"/>
    </row>
    <row r="157" spans="1:11" s="100" customFormat="1" ht="12.75">
      <c r="A157" t="s">
        <v>99</v>
      </c>
      <c r="B157"/>
      <c r="C157" s="70"/>
      <c r="D157"/>
      <c r="E157" s="124"/>
      <c r="F157" s="198"/>
      <c r="G157" s="124"/>
      <c r="H157" s="137"/>
      <c r="I157" s="125"/>
      <c r="J157" s="125"/>
      <c r="K157" s="142"/>
    </row>
    <row r="158" spans="1:11" s="102" customFormat="1" ht="12.75">
      <c r="A158"/>
      <c r="B158" t="s">
        <v>1734</v>
      </c>
      <c r="C158" s="70"/>
      <c r="D158" t="s">
        <v>1735</v>
      </c>
      <c r="E158" s="124">
        <v>3.5</v>
      </c>
      <c r="F158" s="198">
        <v>0.4</v>
      </c>
      <c r="G158" s="124">
        <v>2.1</v>
      </c>
      <c r="H158" s="137">
        <v>1</v>
      </c>
      <c r="I158" s="125">
        <f>C158*E158</f>
        <v>0</v>
      </c>
      <c r="J158" s="125">
        <f>C158*G158</f>
        <v>0</v>
      </c>
      <c r="K158" s="142"/>
    </row>
    <row r="159" spans="1:11" s="100" customFormat="1" ht="12.75">
      <c r="A159"/>
      <c r="B159" t="s">
        <v>1736</v>
      </c>
      <c r="C159" s="70"/>
      <c r="D159" t="s">
        <v>1737</v>
      </c>
      <c r="E159" s="124">
        <v>5</v>
      </c>
      <c r="F159" s="198" t="s">
        <v>40</v>
      </c>
      <c r="G159" s="124">
        <v>5</v>
      </c>
      <c r="H159" s="137">
        <v>1</v>
      </c>
      <c r="I159" s="125">
        <f>C159*E159</f>
        <v>0</v>
      </c>
      <c r="J159" s="125">
        <f>C159*G159</f>
        <v>0</v>
      </c>
      <c r="K159" s="142"/>
    </row>
    <row r="160" spans="1:11" s="100" customFormat="1" ht="12.75">
      <c r="A160" t="s">
        <v>100</v>
      </c>
      <c r="B160"/>
      <c r="C160" s="70"/>
      <c r="D160"/>
      <c r="E160" s="124"/>
      <c r="F160" s="198"/>
      <c r="G160" s="124"/>
      <c r="H160" s="137"/>
      <c r="I160" s="125"/>
      <c r="J160" s="125"/>
      <c r="K160" s="142"/>
    </row>
    <row r="161" spans="1:11" s="102" customFormat="1" ht="12.75">
      <c r="A161"/>
      <c r="B161" t="s">
        <v>1738</v>
      </c>
      <c r="C161" s="70"/>
      <c r="D161" t="s">
        <v>1739</v>
      </c>
      <c r="E161" s="124">
        <v>3.5</v>
      </c>
      <c r="F161" s="198">
        <v>0.43</v>
      </c>
      <c r="G161" s="124">
        <v>1.99</v>
      </c>
      <c r="H161" s="137">
        <v>1</v>
      </c>
      <c r="I161" s="125">
        <f>C161*E161</f>
        <v>0</v>
      </c>
      <c r="J161" s="125">
        <f>C161*G161</f>
        <v>0</v>
      </c>
      <c r="K161" s="142"/>
    </row>
    <row r="162" spans="1:11" ht="12.75">
      <c r="A162" t="s">
        <v>101</v>
      </c>
      <c r="B162"/>
      <c r="C162" s="70"/>
      <c r="D162"/>
      <c r="E162" s="124"/>
      <c r="F162" s="198"/>
      <c r="G162" s="124"/>
      <c r="H162" s="137"/>
      <c r="I162" s="125"/>
      <c r="J162" s="125"/>
      <c r="K162" s="142"/>
    </row>
    <row r="163" spans="1:11" s="100" customFormat="1" ht="12.75">
      <c r="A163"/>
      <c r="B163" t="s">
        <v>1740</v>
      </c>
      <c r="C163" s="70"/>
      <c r="D163" t="s">
        <v>1741</v>
      </c>
      <c r="E163" s="124">
        <v>16.99</v>
      </c>
      <c r="F163" s="198">
        <v>0.4</v>
      </c>
      <c r="G163" s="124">
        <v>10.19</v>
      </c>
      <c r="H163" s="137">
        <v>3</v>
      </c>
      <c r="I163" s="125">
        <f>C163*E163</f>
        <v>0</v>
      </c>
      <c r="J163" s="125">
        <f>C163*G163</f>
        <v>0</v>
      </c>
      <c r="K163" s="142"/>
    </row>
    <row r="164" spans="1:11" s="100" customFormat="1" ht="12.75">
      <c r="A164"/>
      <c r="B164" t="s">
        <v>1742</v>
      </c>
      <c r="C164" s="70"/>
      <c r="D164" t="s">
        <v>1743</v>
      </c>
      <c r="E164" s="124">
        <v>59.99</v>
      </c>
      <c r="F164" s="198">
        <v>0.4</v>
      </c>
      <c r="G164" s="124">
        <v>35.99</v>
      </c>
      <c r="H164" s="137">
        <v>3</v>
      </c>
      <c r="I164" s="125">
        <f>C164*E164</f>
        <v>0</v>
      </c>
      <c r="J164" s="125">
        <f>C164*G164</f>
        <v>0</v>
      </c>
      <c r="K164" s="142"/>
    </row>
    <row r="165" spans="1:11" s="100" customFormat="1" ht="12.75">
      <c r="A165" t="s">
        <v>102</v>
      </c>
      <c r="B165"/>
      <c r="C165" s="70"/>
      <c r="D165"/>
      <c r="E165" s="124"/>
      <c r="F165" s="198"/>
      <c r="G165" s="124"/>
      <c r="H165" s="137"/>
      <c r="I165" s="125"/>
      <c r="J165" s="125"/>
      <c r="K165" s="142"/>
    </row>
    <row r="166" spans="1:11" s="140" customFormat="1" ht="12.75">
      <c r="A166" s="100"/>
      <c r="B166" s="100" t="s">
        <v>1744</v>
      </c>
      <c r="C166" s="128"/>
      <c r="D166" s="100" t="s">
        <v>1745</v>
      </c>
      <c r="E166" s="165">
        <v>14.99</v>
      </c>
      <c r="F166" s="200">
        <v>0.5</v>
      </c>
      <c r="G166" s="165">
        <v>7.49</v>
      </c>
      <c r="H166" s="136">
        <v>3</v>
      </c>
      <c r="I166" s="165">
        <f>C166*E166</f>
        <v>0</v>
      </c>
      <c r="J166" s="165">
        <f>C166*G166</f>
        <v>0</v>
      </c>
      <c r="K166" s="142"/>
    </row>
    <row r="167" spans="1:11" s="100" customFormat="1" ht="12.75">
      <c r="A167"/>
      <c r="B167" t="s">
        <v>1746</v>
      </c>
      <c r="C167" s="70"/>
      <c r="D167" t="s">
        <v>1747</v>
      </c>
      <c r="E167" s="124">
        <v>34.99</v>
      </c>
      <c r="F167" s="198">
        <v>0.35</v>
      </c>
      <c r="G167" s="124">
        <v>22.74</v>
      </c>
      <c r="H167" s="137">
        <v>4</v>
      </c>
      <c r="I167" s="125">
        <f>C167*E167</f>
        <v>0</v>
      </c>
      <c r="J167" s="125">
        <f>C167*G167</f>
        <v>0</v>
      </c>
      <c r="K167" s="142"/>
    </row>
    <row r="168" spans="1:11" s="201" customFormat="1" ht="12.75">
      <c r="A168" t="s">
        <v>103</v>
      </c>
      <c r="B168"/>
      <c r="C168" s="70"/>
      <c r="D168"/>
      <c r="E168" s="124"/>
      <c r="F168" s="198"/>
      <c r="G168" s="124"/>
      <c r="H168" s="137"/>
      <c r="I168" s="125"/>
      <c r="J168" s="125"/>
      <c r="K168" s="142"/>
    </row>
    <row r="169" spans="1:11" s="201" customFormat="1" ht="12.75">
      <c r="A169"/>
      <c r="B169" t="s">
        <v>1748</v>
      </c>
      <c r="C169" s="70"/>
      <c r="D169" t="s">
        <v>1749</v>
      </c>
      <c r="E169" s="124">
        <v>16.99</v>
      </c>
      <c r="F169" s="198">
        <v>0.4</v>
      </c>
      <c r="G169" s="124">
        <v>10.19</v>
      </c>
      <c r="H169" s="137">
        <v>3</v>
      </c>
      <c r="I169" s="125">
        <f>C169*E169</f>
        <v>0</v>
      </c>
      <c r="J169" s="125">
        <f>C169*G169</f>
        <v>0</v>
      </c>
      <c r="K169" s="142"/>
    </row>
    <row r="170" spans="1:11" s="100" customFormat="1" ht="12.75">
      <c r="A170" t="s">
        <v>104</v>
      </c>
      <c r="B170"/>
      <c r="C170" s="70"/>
      <c r="D170"/>
      <c r="E170" s="124"/>
      <c r="F170" s="198"/>
      <c r="G170" s="124"/>
      <c r="H170" s="137"/>
      <c r="I170" s="125"/>
      <c r="J170" s="125"/>
      <c r="K170" s="142"/>
    </row>
    <row r="171" spans="1:11" s="100" customFormat="1" ht="12.75">
      <c r="A171"/>
      <c r="B171" t="s">
        <v>1750</v>
      </c>
      <c r="C171" s="70"/>
      <c r="D171" t="s">
        <v>1751</v>
      </c>
      <c r="E171" s="124">
        <v>3.5</v>
      </c>
      <c r="F171" s="198">
        <v>0.43</v>
      </c>
      <c r="G171" s="124">
        <v>1.99</v>
      </c>
      <c r="H171" s="137">
        <v>1</v>
      </c>
      <c r="I171" s="125">
        <f>C171*E171</f>
        <v>0</v>
      </c>
      <c r="J171" s="125">
        <f>C171*G171</f>
        <v>0</v>
      </c>
      <c r="K171" s="142"/>
    </row>
    <row r="172" spans="1:11" s="100" customFormat="1" ht="12.75">
      <c r="A172" t="s">
        <v>105</v>
      </c>
      <c r="B172"/>
      <c r="C172" s="70"/>
      <c r="D172"/>
      <c r="E172" s="124"/>
      <c r="F172" s="198"/>
      <c r="G172" s="124"/>
      <c r="H172" s="137"/>
      <c r="I172" s="125"/>
      <c r="J172" s="125"/>
      <c r="K172" s="142"/>
    </row>
    <row r="173" spans="2:11" s="100" customFormat="1" ht="12.75">
      <c r="B173" s="100" t="s">
        <v>1752</v>
      </c>
      <c r="C173" s="128"/>
      <c r="D173" s="100" t="s">
        <v>1753</v>
      </c>
      <c r="E173" s="165">
        <v>3.5</v>
      </c>
      <c r="F173" s="200">
        <v>0.53</v>
      </c>
      <c r="G173" s="165">
        <v>1.64</v>
      </c>
      <c r="H173" s="136">
        <v>1</v>
      </c>
      <c r="I173" s="165">
        <f>C173*E173</f>
        <v>0</v>
      </c>
      <c r="J173" s="165">
        <f>C173*G173</f>
        <v>0</v>
      </c>
      <c r="K173" s="142"/>
    </row>
    <row r="174" spans="1:11" s="100" customFormat="1" ht="12.75">
      <c r="A174" t="s">
        <v>106</v>
      </c>
      <c r="B174"/>
      <c r="C174" s="70"/>
      <c r="D174"/>
      <c r="E174" s="124"/>
      <c r="F174" s="198"/>
      <c r="G174" s="124"/>
      <c r="H174" s="137"/>
      <c r="I174" s="125"/>
      <c r="J174" s="125"/>
      <c r="K174" s="142"/>
    </row>
    <row r="175" spans="1:11" s="100" customFormat="1" ht="12.75">
      <c r="A175"/>
      <c r="B175" t="s">
        <v>1754</v>
      </c>
      <c r="C175" s="70"/>
      <c r="D175" t="s">
        <v>1755</v>
      </c>
      <c r="E175" s="124">
        <v>49.99</v>
      </c>
      <c r="F175" s="198">
        <v>0.4</v>
      </c>
      <c r="G175" s="124">
        <v>29.99</v>
      </c>
      <c r="H175" s="137">
        <v>3</v>
      </c>
      <c r="I175" s="125">
        <f>C175*E175</f>
        <v>0</v>
      </c>
      <c r="J175" s="125">
        <f>C175*G175</f>
        <v>0</v>
      </c>
      <c r="K175" s="142"/>
    </row>
    <row r="176" spans="1:11" s="100" customFormat="1" ht="12.75">
      <c r="A176" t="s">
        <v>107</v>
      </c>
      <c r="B176"/>
      <c r="C176" s="70"/>
      <c r="D176"/>
      <c r="E176" s="124"/>
      <c r="F176" s="198"/>
      <c r="G176" s="124"/>
      <c r="H176" s="137"/>
      <c r="I176" s="125"/>
      <c r="J176" s="125"/>
      <c r="K176" s="142"/>
    </row>
    <row r="177" spans="1:11" s="100" customFormat="1" ht="12.75">
      <c r="A177"/>
      <c r="B177" t="s">
        <v>1756</v>
      </c>
      <c r="C177" s="70"/>
      <c r="D177" t="s">
        <v>1757</v>
      </c>
      <c r="E177" s="124">
        <v>3.5</v>
      </c>
      <c r="F177" s="198">
        <v>0.43</v>
      </c>
      <c r="G177" s="124">
        <v>1.99</v>
      </c>
      <c r="H177" s="137">
        <v>1</v>
      </c>
      <c r="I177" s="125">
        <f>C177*E177</f>
        <v>0</v>
      </c>
      <c r="J177" s="125">
        <f>C177*G177</f>
        <v>0</v>
      </c>
      <c r="K177" s="142"/>
    </row>
    <row r="178" spans="1:11" s="100" customFormat="1" ht="12.75">
      <c r="A178" t="s">
        <v>108</v>
      </c>
      <c r="B178"/>
      <c r="C178" s="70"/>
      <c r="D178"/>
      <c r="E178" s="124"/>
      <c r="F178" s="198"/>
      <c r="G178" s="124"/>
      <c r="H178" s="137"/>
      <c r="I178" s="125"/>
      <c r="J178" s="125"/>
      <c r="K178" s="142"/>
    </row>
    <row r="179" spans="1:11" s="100" customFormat="1" ht="12.75">
      <c r="A179"/>
      <c r="B179" t="s">
        <v>1758</v>
      </c>
      <c r="C179" s="70"/>
      <c r="D179" t="s">
        <v>1759</v>
      </c>
      <c r="E179" s="124">
        <v>2.99</v>
      </c>
      <c r="F179" s="198">
        <v>0.43</v>
      </c>
      <c r="G179" s="124">
        <v>1.7</v>
      </c>
      <c r="H179" s="137">
        <v>1</v>
      </c>
      <c r="I179" s="125">
        <f>C179*E179</f>
        <v>0</v>
      </c>
      <c r="J179" s="125">
        <f>C179*G179</f>
        <v>0</v>
      </c>
      <c r="K179" s="142"/>
    </row>
    <row r="180" spans="1:11" s="100" customFormat="1" ht="12.75">
      <c r="A180" t="s">
        <v>4617</v>
      </c>
      <c r="B180"/>
      <c r="C180" s="70"/>
      <c r="D180"/>
      <c r="E180" s="124"/>
      <c r="F180" s="198"/>
      <c r="G180" s="124"/>
      <c r="H180" s="137"/>
      <c r="I180" s="125"/>
      <c r="J180" s="125"/>
      <c r="K180" s="142"/>
    </row>
    <row r="181" spans="1:11" s="100" customFormat="1" ht="12.75">
      <c r="A181"/>
      <c r="B181" t="s">
        <v>1760</v>
      </c>
      <c r="C181" s="70"/>
      <c r="D181" t="s">
        <v>1761</v>
      </c>
      <c r="E181" s="124">
        <v>24.99</v>
      </c>
      <c r="F181" s="198">
        <v>0.4</v>
      </c>
      <c r="G181" s="124">
        <v>14.99</v>
      </c>
      <c r="H181" s="137">
        <v>3</v>
      </c>
      <c r="I181" s="125">
        <f>C181*E181</f>
        <v>0</v>
      </c>
      <c r="J181" s="125">
        <f>C181*G181</f>
        <v>0</v>
      </c>
      <c r="K181" s="142"/>
    </row>
    <row r="182" spans="1:11" s="100" customFormat="1" ht="12.75">
      <c r="A182" t="s">
        <v>109</v>
      </c>
      <c r="B182"/>
      <c r="C182" s="70"/>
      <c r="D182"/>
      <c r="E182" s="124"/>
      <c r="F182" s="198"/>
      <c r="G182" s="124"/>
      <c r="H182" s="137"/>
      <c r="I182" s="125"/>
      <c r="J182" s="125"/>
      <c r="K182" s="142"/>
    </row>
    <row r="183" spans="1:11" s="100" customFormat="1" ht="12.75">
      <c r="A183"/>
      <c r="B183" t="s">
        <v>1762</v>
      </c>
      <c r="C183" s="70"/>
      <c r="D183" t="s">
        <v>1763</v>
      </c>
      <c r="E183" s="124">
        <v>19.99</v>
      </c>
      <c r="F183" s="198">
        <v>0.4</v>
      </c>
      <c r="G183" s="124">
        <v>11.99</v>
      </c>
      <c r="H183" s="137">
        <v>3</v>
      </c>
      <c r="I183" s="125">
        <f>C183*E183</f>
        <v>0</v>
      </c>
      <c r="J183" s="125">
        <f>C183*G183</f>
        <v>0</v>
      </c>
      <c r="K183" s="142"/>
    </row>
    <row r="184" spans="1:11" s="100" customFormat="1" ht="12.75">
      <c r="A184"/>
      <c r="B184" t="s">
        <v>1764</v>
      </c>
      <c r="C184" s="70"/>
      <c r="D184" t="s">
        <v>1765</v>
      </c>
      <c r="E184" s="124">
        <v>49.99</v>
      </c>
      <c r="F184" s="198">
        <v>0.4</v>
      </c>
      <c r="G184" s="124">
        <v>29.99</v>
      </c>
      <c r="H184" s="137">
        <v>3</v>
      </c>
      <c r="I184" s="125">
        <f>C184*E184</f>
        <v>0</v>
      </c>
      <c r="J184" s="125">
        <f>C184*G184</f>
        <v>0</v>
      </c>
      <c r="K184" s="142"/>
    </row>
    <row r="185" spans="1:11" s="100" customFormat="1" ht="12.75">
      <c r="A185" t="s">
        <v>110</v>
      </c>
      <c r="B185"/>
      <c r="C185" s="70"/>
      <c r="D185"/>
      <c r="E185" s="124"/>
      <c r="F185" s="198"/>
      <c r="G185" s="124"/>
      <c r="H185" s="137"/>
      <c r="I185" s="125"/>
      <c r="J185" s="125"/>
      <c r="K185" s="142"/>
    </row>
    <row r="186" spans="1:11" s="100" customFormat="1" ht="12.75">
      <c r="A186"/>
      <c r="B186" t="s">
        <v>1766</v>
      </c>
      <c r="C186" s="70"/>
      <c r="D186" t="s">
        <v>1767</v>
      </c>
      <c r="E186" s="124">
        <v>14.99</v>
      </c>
      <c r="F186" s="198">
        <v>0.4</v>
      </c>
      <c r="G186" s="124">
        <v>8.99</v>
      </c>
      <c r="H186" s="137">
        <v>4</v>
      </c>
      <c r="I186" s="125">
        <f>C186*E186</f>
        <v>0</v>
      </c>
      <c r="J186" s="125">
        <f>C186*G186</f>
        <v>0</v>
      </c>
      <c r="K186" s="142"/>
    </row>
    <row r="187" spans="1:11" s="100" customFormat="1" ht="12.75">
      <c r="A187" t="s">
        <v>111</v>
      </c>
      <c r="B187"/>
      <c r="C187" s="70"/>
      <c r="D187"/>
      <c r="E187" s="124"/>
      <c r="F187" s="198"/>
      <c r="G187" s="124"/>
      <c r="H187" s="137"/>
      <c r="I187" s="125"/>
      <c r="J187" s="125"/>
      <c r="K187" s="142"/>
    </row>
    <row r="188" spans="1:11" s="100" customFormat="1" ht="12.75">
      <c r="A188"/>
      <c r="B188" t="s">
        <v>1768</v>
      </c>
      <c r="C188" s="70"/>
      <c r="D188" t="s">
        <v>1769</v>
      </c>
      <c r="E188" s="124">
        <v>24.99</v>
      </c>
      <c r="F188" s="198">
        <v>0.4</v>
      </c>
      <c r="G188" s="124">
        <v>14.99</v>
      </c>
      <c r="H188" s="137">
        <v>3</v>
      </c>
      <c r="I188" s="125">
        <f>C188*E188</f>
        <v>0</v>
      </c>
      <c r="J188" s="125">
        <f>C188*G188</f>
        <v>0</v>
      </c>
      <c r="K188" s="142"/>
    </row>
    <row r="189" spans="1:11" s="100" customFormat="1" ht="12.75">
      <c r="A189" t="s">
        <v>112</v>
      </c>
      <c r="B189"/>
      <c r="C189" s="70"/>
      <c r="D189"/>
      <c r="E189" s="124"/>
      <c r="F189" s="198"/>
      <c r="G189" s="124"/>
      <c r="H189" s="137"/>
      <c r="I189" s="125"/>
      <c r="J189" s="125"/>
      <c r="K189" s="142"/>
    </row>
    <row r="190" spans="1:11" s="100" customFormat="1" ht="12.75">
      <c r="A190"/>
      <c r="B190" t="s">
        <v>1770</v>
      </c>
      <c r="C190" s="70"/>
      <c r="D190" t="s">
        <v>1771</v>
      </c>
      <c r="E190" s="124">
        <v>19.99</v>
      </c>
      <c r="F190" s="198">
        <v>0.4</v>
      </c>
      <c r="G190" s="124">
        <v>11.99</v>
      </c>
      <c r="H190" s="137">
        <v>3</v>
      </c>
      <c r="I190" s="125">
        <f>C190*E190</f>
        <v>0</v>
      </c>
      <c r="J190" s="125">
        <f>C190*G190</f>
        <v>0</v>
      </c>
      <c r="K190" s="142"/>
    </row>
    <row r="191" spans="1:11" s="100" customFormat="1" ht="12.75">
      <c r="A191" t="s">
        <v>113</v>
      </c>
      <c r="B191"/>
      <c r="C191" s="70"/>
      <c r="D191"/>
      <c r="E191" s="124"/>
      <c r="F191" s="198"/>
      <c r="G191" s="124"/>
      <c r="H191" s="137"/>
      <c r="I191" s="125"/>
      <c r="J191" s="125"/>
      <c r="K191" s="142"/>
    </row>
    <row r="192" spans="1:11" s="100" customFormat="1" ht="12.75">
      <c r="A192"/>
      <c r="B192" t="s">
        <v>1772</v>
      </c>
      <c r="C192" s="70"/>
      <c r="D192" t="s">
        <v>1773</v>
      </c>
      <c r="E192" s="124">
        <v>22.99</v>
      </c>
      <c r="F192" s="198">
        <v>0.4</v>
      </c>
      <c r="G192" s="124">
        <v>13.79</v>
      </c>
      <c r="H192" s="137">
        <v>4</v>
      </c>
      <c r="I192" s="125">
        <f>C192*E192</f>
        <v>0</v>
      </c>
      <c r="J192" s="125">
        <f>C192*G192</f>
        <v>0</v>
      </c>
      <c r="K192" s="142"/>
    </row>
    <row r="193" spans="1:11" s="100" customFormat="1" ht="12.75">
      <c r="A193" t="s">
        <v>114</v>
      </c>
      <c r="B193"/>
      <c r="C193" s="70"/>
      <c r="D193"/>
      <c r="E193" s="124"/>
      <c r="F193" s="198"/>
      <c r="G193" s="124"/>
      <c r="H193" s="137"/>
      <c r="I193" s="125"/>
      <c r="J193" s="125"/>
      <c r="K193" s="142"/>
    </row>
    <row r="194" spans="1:11" s="100" customFormat="1" ht="12.75">
      <c r="A194"/>
      <c r="B194" t="s">
        <v>1774</v>
      </c>
      <c r="C194" s="70"/>
      <c r="D194" t="s">
        <v>1775</v>
      </c>
      <c r="E194" s="124">
        <v>39.99</v>
      </c>
      <c r="F194" s="198">
        <v>0.4</v>
      </c>
      <c r="G194" s="124">
        <v>23.99</v>
      </c>
      <c r="H194" s="137">
        <v>3</v>
      </c>
      <c r="I194" s="125">
        <f>C194*E194</f>
        <v>0</v>
      </c>
      <c r="J194" s="125">
        <f>C194*G194</f>
        <v>0</v>
      </c>
      <c r="K194" s="142"/>
    </row>
    <row r="195" spans="1:11" s="100" customFormat="1" ht="12.75">
      <c r="A195"/>
      <c r="B195" t="s">
        <v>1776</v>
      </c>
      <c r="C195" s="70"/>
      <c r="D195" t="s">
        <v>1777</v>
      </c>
      <c r="E195" s="124">
        <v>100</v>
      </c>
      <c r="F195" s="198">
        <v>0.35</v>
      </c>
      <c r="G195" s="124">
        <v>65</v>
      </c>
      <c r="H195" s="137">
        <v>3</v>
      </c>
      <c r="I195" s="125">
        <f>C195*E195</f>
        <v>0</v>
      </c>
      <c r="J195" s="125">
        <f>C195*G195</f>
        <v>0</v>
      </c>
      <c r="K195" s="142"/>
    </row>
    <row r="196" spans="1:11" s="100" customFormat="1" ht="12.75">
      <c r="A196" t="s">
        <v>115</v>
      </c>
      <c r="B196"/>
      <c r="C196" s="70"/>
      <c r="D196"/>
      <c r="E196" s="124"/>
      <c r="F196" s="198"/>
      <c r="G196" s="124"/>
      <c r="H196" s="137"/>
      <c r="I196" s="125"/>
      <c r="J196" s="125"/>
      <c r="K196" s="142"/>
    </row>
    <row r="197" spans="1:11" s="100" customFormat="1" ht="12.75">
      <c r="A197"/>
      <c r="B197" t="s">
        <v>1778</v>
      </c>
      <c r="C197" s="70"/>
      <c r="D197" t="s">
        <v>1779</v>
      </c>
      <c r="E197" s="124">
        <v>24.95</v>
      </c>
      <c r="F197" s="198">
        <v>0.35</v>
      </c>
      <c r="G197" s="124">
        <v>16.22</v>
      </c>
      <c r="H197" s="137">
        <v>3</v>
      </c>
      <c r="I197" s="125">
        <f aca="true" t="shared" si="0" ref="I197:I214">C197*E197</f>
        <v>0</v>
      </c>
      <c r="J197" s="125">
        <f aca="true" t="shared" si="1" ref="J197:J214">C197*G197</f>
        <v>0</v>
      </c>
      <c r="K197" s="142"/>
    </row>
    <row r="198" spans="1:11" s="100" customFormat="1" ht="12.75">
      <c r="A198"/>
      <c r="B198" t="s">
        <v>1780</v>
      </c>
      <c r="C198" s="70"/>
      <c r="D198" t="s">
        <v>1781</v>
      </c>
      <c r="E198" s="124">
        <v>29.99</v>
      </c>
      <c r="F198" s="198">
        <v>0.35</v>
      </c>
      <c r="G198" s="124">
        <v>19.49</v>
      </c>
      <c r="H198" s="137">
        <v>4</v>
      </c>
      <c r="I198" s="125">
        <f t="shared" si="0"/>
        <v>0</v>
      </c>
      <c r="J198" s="125">
        <f t="shared" si="1"/>
        <v>0</v>
      </c>
      <c r="K198" s="142"/>
    </row>
    <row r="199" spans="1:11" s="100" customFormat="1" ht="12.75">
      <c r="A199"/>
      <c r="B199" t="s">
        <v>1782</v>
      </c>
      <c r="C199" s="70"/>
      <c r="D199" t="s">
        <v>1783</v>
      </c>
      <c r="E199" s="124">
        <v>39.95</v>
      </c>
      <c r="F199" s="198">
        <v>0.35</v>
      </c>
      <c r="G199" s="124">
        <v>25.97</v>
      </c>
      <c r="H199" s="137">
        <v>4</v>
      </c>
      <c r="I199" s="125">
        <f t="shared" si="0"/>
        <v>0</v>
      </c>
      <c r="J199" s="125">
        <f t="shared" si="1"/>
        <v>0</v>
      </c>
      <c r="K199" s="142"/>
    </row>
    <row r="200" spans="1:11" s="100" customFormat="1" ht="12.75">
      <c r="A200"/>
      <c r="B200" t="s">
        <v>1784</v>
      </c>
      <c r="C200" s="70"/>
      <c r="D200" t="s">
        <v>1785</v>
      </c>
      <c r="E200" s="124">
        <v>22.95</v>
      </c>
      <c r="F200" s="198">
        <v>0.35</v>
      </c>
      <c r="G200" s="124">
        <v>14.92</v>
      </c>
      <c r="H200" s="137">
        <v>4</v>
      </c>
      <c r="I200" s="125">
        <f t="shared" si="0"/>
        <v>0</v>
      </c>
      <c r="J200" s="125">
        <f t="shared" si="1"/>
        <v>0</v>
      </c>
      <c r="K200" s="142"/>
    </row>
    <row r="201" spans="1:11" s="100" customFormat="1" ht="12.75">
      <c r="A201"/>
      <c r="B201" t="s">
        <v>1786</v>
      </c>
      <c r="C201" s="70"/>
      <c r="D201" t="s">
        <v>1787</v>
      </c>
      <c r="E201" s="124">
        <v>39.95</v>
      </c>
      <c r="F201" s="198">
        <v>0.35</v>
      </c>
      <c r="G201" s="124">
        <v>25.97</v>
      </c>
      <c r="H201" s="137">
        <v>4</v>
      </c>
      <c r="I201" s="125">
        <f t="shared" si="0"/>
        <v>0</v>
      </c>
      <c r="J201" s="125">
        <f t="shared" si="1"/>
        <v>0</v>
      </c>
      <c r="K201" s="142"/>
    </row>
    <row r="202" spans="1:11" s="100" customFormat="1" ht="12.75">
      <c r="A202"/>
      <c r="B202" t="s">
        <v>1788</v>
      </c>
      <c r="C202" s="70"/>
      <c r="D202" t="s">
        <v>1789</v>
      </c>
      <c r="E202" s="124">
        <v>29.95</v>
      </c>
      <c r="F202" s="198">
        <v>0.35</v>
      </c>
      <c r="G202" s="124">
        <v>19.47</v>
      </c>
      <c r="H202" s="137">
        <v>4</v>
      </c>
      <c r="I202" s="125">
        <f t="shared" si="0"/>
        <v>0</v>
      </c>
      <c r="J202" s="125">
        <f t="shared" si="1"/>
        <v>0</v>
      </c>
      <c r="K202" s="142"/>
    </row>
    <row r="203" spans="1:11" s="100" customFormat="1" ht="12.75">
      <c r="A203"/>
      <c r="B203" t="s">
        <v>1790</v>
      </c>
      <c r="C203" s="70"/>
      <c r="D203" t="s">
        <v>1791</v>
      </c>
      <c r="E203" s="124">
        <v>22.99</v>
      </c>
      <c r="F203" s="198">
        <v>0.35</v>
      </c>
      <c r="G203" s="124">
        <v>14.94</v>
      </c>
      <c r="H203" s="137">
        <v>3</v>
      </c>
      <c r="I203" s="125">
        <f t="shared" si="0"/>
        <v>0</v>
      </c>
      <c r="J203" s="125">
        <f t="shared" si="1"/>
        <v>0</v>
      </c>
      <c r="K203" s="142"/>
    </row>
    <row r="204" spans="1:11" s="100" customFormat="1" ht="12.75">
      <c r="A204"/>
      <c r="B204" t="s">
        <v>1792</v>
      </c>
      <c r="C204" s="70"/>
      <c r="D204" t="s">
        <v>1793</v>
      </c>
      <c r="E204" s="124">
        <v>19.95</v>
      </c>
      <c r="F204" s="198">
        <v>0.35</v>
      </c>
      <c r="G204" s="124">
        <v>12.97</v>
      </c>
      <c r="H204" s="137">
        <v>4</v>
      </c>
      <c r="I204" s="125">
        <f t="shared" si="0"/>
        <v>0</v>
      </c>
      <c r="J204" s="125">
        <f t="shared" si="1"/>
        <v>0</v>
      </c>
      <c r="K204" s="142"/>
    </row>
    <row r="205" spans="1:11" s="100" customFormat="1" ht="12.75">
      <c r="A205"/>
      <c r="B205" t="s">
        <v>1794</v>
      </c>
      <c r="C205" s="70"/>
      <c r="D205" t="s">
        <v>1795</v>
      </c>
      <c r="E205" s="124">
        <v>39.95</v>
      </c>
      <c r="F205" s="198">
        <v>0.35</v>
      </c>
      <c r="G205" s="124">
        <v>25.97</v>
      </c>
      <c r="H205" s="137">
        <v>4</v>
      </c>
      <c r="I205" s="125">
        <f t="shared" si="0"/>
        <v>0</v>
      </c>
      <c r="J205" s="125">
        <f t="shared" si="1"/>
        <v>0</v>
      </c>
      <c r="K205" s="142"/>
    </row>
    <row r="206" spans="1:11" s="100" customFormat="1" ht="12.75">
      <c r="A206"/>
      <c r="B206" t="s">
        <v>1796</v>
      </c>
      <c r="C206" s="70"/>
      <c r="D206" t="s">
        <v>1797</v>
      </c>
      <c r="E206" s="124">
        <v>29.95</v>
      </c>
      <c r="F206" s="198">
        <v>0.35</v>
      </c>
      <c r="G206" s="124">
        <v>19.47</v>
      </c>
      <c r="H206" s="137">
        <v>4</v>
      </c>
      <c r="I206" s="125">
        <f t="shared" si="0"/>
        <v>0</v>
      </c>
      <c r="J206" s="125">
        <f t="shared" si="1"/>
        <v>0</v>
      </c>
      <c r="K206" s="142"/>
    </row>
    <row r="207" spans="1:11" s="100" customFormat="1" ht="12.75">
      <c r="A207"/>
      <c r="B207" t="s">
        <v>1798</v>
      </c>
      <c r="C207" s="70"/>
      <c r="D207" t="s">
        <v>1799</v>
      </c>
      <c r="E207" s="124">
        <v>22.95</v>
      </c>
      <c r="F207" s="198">
        <v>0.35</v>
      </c>
      <c r="G207" s="124">
        <v>14.92</v>
      </c>
      <c r="H207" s="137">
        <v>4</v>
      </c>
      <c r="I207" s="125">
        <f t="shared" si="0"/>
        <v>0</v>
      </c>
      <c r="J207" s="125">
        <f t="shared" si="1"/>
        <v>0</v>
      </c>
      <c r="K207" s="142"/>
    </row>
    <row r="208" spans="1:11" s="100" customFormat="1" ht="12.75">
      <c r="A208"/>
      <c r="B208" t="s">
        <v>1800</v>
      </c>
      <c r="C208" s="70"/>
      <c r="D208" t="s">
        <v>1801</v>
      </c>
      <c r="E208" s="124">
        <v>22.95</v>
      </c>
      <c r="F208" s="198">
        <v>0.35</v>
      </c>
      <c r="G208" s="124">
        <v>14.92</v>
      </c>
      <c r="H208" s="137">
        <v>4</v>
      </c>
      <c r="I208" s="125">
        <f t="shared" si="0"/>
        <v>0</v>
      </c>
      <c r="J208" s="125">
        <f t="shared" si="1"/>
        <v>0</v>
      </c>
      <c r="K208" s="142"/>
    </row>
    <row r="209" spans="1:11" s="100" customFormat="1" ht="12.75">
      <c r="A209"/>
      <c r="B209" t="s">
        <v>1802</v>
      </c>
      <c r="C209" s="70"/>
      <c r="D209" t="s">
        <v>1803</v>
      </c>
      <c r="E209" s="124">
        <v>22.95</v>
      </c>
      <c r="F209" s="198">
        <v>0.35</v>
      </c>
      <c r="G209" s="124">
        <v>14.92</v>
      </c>
      <c r="H209" s="137">
        <v>4</v>
      </c>
      <c r="I209" s="125">
        <f t="shared" si="0"/>
        <v>0</v>
      </c>
      <c r="J209" s="125">
        <f t="shared" si="1"/>
        <v>0</v>
      </c>
      <c r="K209" s="142"/>
    </row>
    <row r="210" spans="1:11" s="100" customFormat="1" ht="12.75">
      <c r="A210"/>
      <c r="B210" t="s">
        <v>1804</v>
      </c>
      <c r="C210" s="70"/>
      <c r="D210" t="s">
        <v>1805</v>
      </c>
      <c r="E210" s="124">
        <v>34.99</v>
      </c>
      <c r="F210" s="198">
        <v>0.35</v>
      </c>
      <c r="G210" s="124">
        <v>22.74</v>
      </c>
      <c r="H210" s="137">
        <v>4</v>
      </c>
      <c r="I210" s="125">
        <f t="shared" si="0"/>
        <v>0</v>
      </c>
      <c r="J210" s="125">
        <f t="shared" si="1"/>
        <v>0</v>
      </c>
      <c r="K210" s="142"/>
    </row>
    <row r="211" spans="1:11" s="100" customFormat="1" ht="12.75">
      <c r="A211"/>
      <c r="B211" t="s">
        <v>1806</v>
      </c>
      <c r="C211" s="70"/>
      <c r="D211" t="s">
        <v>1807</v>
      </c>
      <c r="E211" s="124">
        <v>29.95</v>
      </c>
      <c r="F211" s="198">
        <v>0.35</v>
      </c>
      <c r="G211" s="124">
        <v>19.47</v>
      </c>
      <c r="H211" s="137">
        <v>4</v>
      </c>
      <c r="I211" s="125">
        <f t="shared" si="0"/>
        <v>0</v>
      </c>
      <c r="J211" s="125">
        <f t="shared" si="1"/>
        <v>0</v>
      </c>
      <c r="K211" s="142"/>
    </row>
    <row r="212" spans="1:11" s="100" customFormat="1" ht="12.75">
      <c r="A212"/>
      <c r="B212" t="s">
        <v>1808</v>
      </c>
      <c r="C212" s="70"/>
      <c r="D212" t="s">
        <v>1809</v>
      </c>
      <c r="E212" s="124">
        <v>24.95</v>
      </c>
      <c r="F212" s="198">
        <v>0.35</v>
      </c>
      <c r="G212" s="124">
        <v>16.22</v>
      </c>
      <c r="H212" s="137">
        <v>4</v>
      </c>
      <c r="I212" s="125">
        <f t="shared" si="0"/>
        <v>0</v>
      </c>
      <c r="J212" s="125">
        <f t="shared" si="1"/>
        <v>0</v>
      </c>
      <c r="K212" s="142"/>
    </row>
    <row r="213" spans="2:11" ht="12.75">
      <c r="B213" t="s">
        <v>1810</v>
      </c>
      <c r="C213" s="70"/>
      <c r="D213" t="s">
        <v>1811</v>
      </c>
      <c r="E213" s="124">
        <v>19.95</v>
      </c>
      <c r="F213" s="198">
        <v>0.35</v>
      </c>
      <c r="G213" s="124">
        <v>12.97</v>
      </c>
      <c r="H213" s="137">
        <v>4</v>
      </c>
      <c r="I213" s="125">
        <f t="shared" si="0"/>
        <v>0</v>
      </c>
      <c r="J213" s="125">
        <f t="shared" si="1"/>
        <v>0</v>
      </c>
      <c r="K213" s="142"/>
    </row>
    <row r="214" spans="1:11" s="100" customFormat="1" ht="12.75">
      <c r="A214"/>
      <c r="B214" t="s">
        <v>1812</v>
      </c>
      <c r="C214" s="70"/>
      <c r="D214" t="s">
        <v>1813</v>
      </c>
      <c r="E214" s="124">
        <v>29.95</v>
      </c>
      <c r="F214" s="198">
        <v>0.35</v>
      </c>
      <c r="G214" s="124">
        <v>19.47</v>
      </c>
      <c r="H214" s="137">
        <v>4</v>
      </c>
      <c r="I214" s="125">
        <f t="shared" si="0"/>
        <v>0</v>
      </c>
      <c r="J214" s="125">
        <f t="shared" si="1"/>
        <v>0</v>
      </c>
      <c r="K214" s="142"/>
    </row>
    <row r="215" spans="1:11" s="100" customFormat="1" ht="12.75">
      <c r="A215" t="s">
        <v>116</v>
      </c>
      <c r="B215"/>
      <c r="C215" s="70"/>
      <c r="D215"/>
      <c r="E215" s="124"/>
      <c r="F215" s="198"/>
      <c r="G215" s="124"/>
      <c r="H215" s="137"/>
      <c r="I215" s="125"/>
      <c r="J215" s="125"/>
      <c r="K215" s="142"/>
    </row>
    <row r="216" spans="1:11" s="100" customFormat="1" ht="12.75">
      <c r="A216"/>
      <c r="B216" t="s">
        <v>1814</v>
      </c>
      <c r="C216" s="70"/>
      <c r="D216" t="s">
        <v>1815</v>
      </c>
      <c r="E216" s="124">
        <v>19.99</v>
      </c>
      <c r="F216" s="198">
        <v>0.4</v>
      </c>
      <c r="G216" s="124">
        <v>11.99</v>
      </c>
      <c r="H216" s="137">
        <v>3</v>
      </c>
      <c r="I216" s="125">
        <f>C216*E216</f>
        <v>0</v>
      </c>
      <c r="J216" s="125">
        <f>C216*G216</f>
        <v>0</v>
      </c>
      <c r="K216" s="142"/>
    </row>
    <row r="217" spans="1:11" s="100" customFormat="1" ht="12.75">
      <c r="A217" t="s">
        <v>117</v>
      </c>
      <c r="B217"/>
      <c r="C217" s="70"/>
      <c r="D217"/>
      <c r="E217" s="124"/>
      <c r="F217" s="198"/>
      <c r="G217" s="124"/>
      <c r="H217" s="137"/>
      <c r="I217" s="125"/>
      <c r="J217" s="125"/>
      <c r="K217" s="142"/>
    </row>
    <row r="218" spans="2:11" s="100" customFormat="1" ht="12.75">
      <c r="B218" s="100" t="s">
        <v>1816</v>
      </c>
      <c r="C218" s="128"/>
      <c r="D218" s="100" t="s">
        <v>1817</v>
      </c>
      <c r="E218" s="165">
        <v>19.99</v>
      </c>
      <c r="F218" s="200">
        <v>0.53</v>
      </c>
      <c r="G218" s="165">
        <v>9.39</v>
      </c>
      <c r="H218" s="136">
        <v>3</v>
      </c>
      <c r="I218" s="165">
        <f>C218*E218</f>
        <v>0</v>
      </c>
      <c r="J218" s="165">
        <f>C218*G218</f>
        <v>0</v>
      </c>
      <c r="K218" s="142"/>
    </row>
    <row r="219" spans="1:11" s="100" customFormat="1" ht="12.75">
      <c r="A219" t="s">
        <v>118</v>
      </c>
      <c r="B219"/>
      <c r="C219" s="70"/>
      <c r="D219"/>
      <c r="E219" s="124"/>
      <c r="F219" s="198"/>
      <c r="G219" s="124"/>
      <c r="H219" s="137"/>
      <c r="I219" s="125"/>
      <c r="J219" s="125"/>
      <c r="K219" s="142"/>
    </row>
    <row r="220" spans="1:11" s="100" customFormat="1" ht="12.75">
      <c r="A220"/>
      <c r="B220" t="s">
        <v>1818</v>
      </c>
      <c r="C220" s="70"/>
      <c r="D220" t="s">
        <v>1819</v>
      </c>
      <c r="E220" s="124">
        <v>19.99</v>
      </c>
      <c r="F220" s="198">
        <v>0.4</v>
      </c>
      <c r="G220" s="124">
        <v>11.99</v>
      </c>
      <c r="H220" s="137">
        <v>3</v>
      </c>
      <c r="I220" s="125">
        <f>C220*E220</f>
        <v>0</v>
      </c>
      <c r="J220" s="125">
        <f>C220*G220</f>
        <v>0</v>
      </c>
      <c r="K220" s="142"/>
    </row>
    <row r="221" spans="1:11" s="100" customFormat="1" ht="12.75">
      <c r="A221" t="s">
        <v>119</v>
      </c>
      <c r="B221"/>
      <c r="C221" s="70"/>
      <c r="D221"/>
      <c r="E221" s="124"/>
      <c r="F221" s="198"/>
      <c r="G221" s="124"/>
      <c r="H221" s="137"/>
      <c r="I221" s="125"/>
      <c r="J221" s="125"/>
      <c r="K221" s="142"/>
    </row>
    <row r="222" spans="1:11" s="100" customFormat="1" ht="12.75">
      <c r="A222"/>
      <c r="B222" t="s">
        <v>1820</v>
      </c>
      <c r="C222" s="70"/>
      <c r="D222" t="s">
        <v>1821</v>
      </c>
      <c r="E222" s="124">
        <v>14.99</v>
      </c>
      <c r="F222" s="198">
        <v>0.35</v>
      </c>
      <c r="G222" s="124">
        <v>9.74</v>
      </c>
      <c r="H222" s="137">
        <v>3</v>
      </c>
      <c r="I222" s="125">
        <f aca="true" t="shared" si="2" ref="I222:I281">C222*E222</f>
        <v>0</v>
      </c>
      <c r="J222" s="125">
        <f aca="true" t="shared" si="3" ref="J222:J281">C222*G222</f>
        <v>0</v>
      </c>
      <c r="K222" s="142"/>
    </row>
    <row r="223" spans="1:11" s="100" customFormat="1" ht="12.75">
      <c r="A223"/>
      <c r="B223" t="s">
        <v>1822</v>
      </c>
      <c r="C223" s="70"/>
      <c r="D223" t="s">
        <v>1823</v>
      </c>
      <c r="E223" s="124">
        <v>14.99</v>
      </c>
      <c r="F223" s="198">
        <v>0.35</v>
      </c>
      <c r="G223" s="124">
        <v>9.74</v>
      </c>
      <c r="H223" s="137">
        <v>3</v>
      </c>
      <c r="I223" s="125">
        <f t="shared" si="2"/>
        <v>0</v>
      </c>
      <c r="J223" s="125">
        <f t="shared" si="3"/>
        <v>0</v>
      </c>
      <c r="K223" s="142"/>
    </row>
    <row r="224" spans="1:11" s="100" customFormat="1" ht="12.75">
      <c r="A224"/>
      <c r="B224" t="s">
        <v>1824</v>
      </c>
      <c r="C224" s="70"/>
      <c r="D224" t="s">
        <v>1825</v>
      </c>
      <c r="E224" s="124">
        <v>14.99</v>
      </c>
      <c r="F224" s="198">
        <v>0.35</v>
      </c>
      <c r="G224" s="124">
        <v>9.74</v>
      </c>
      <c r="H224" s="137">
        <v>3</v>
      </c>
      <c r="I224" s="125">
        <f t="shared" si="2"/>
        <v>0</v>
      </c>
      <c r="J224" s="125">
        <f t="shared" si="3"/>
        <v>0</v>
      </c>
      <c r="K224" s="142"/>
    </row>
    <row r="225" spans="1:11" s="100" customFormat="1" ht="12.75">
      <c r="A225"/>
      <c r="B225" t="s">
        <v>1826</v>
      </c>
      <c r="C225" s="70"/>
      <c r="D225" t="s">
        <v>1827</v>
      </c>
      <c r="E225" s="124">
        <v>14.99</v>
      </c>
      <c r="F225" s="198">
        <v>0.35</v>
      </c>
      <c r="G225" s="124">
        <v>9.74</v>
      </c>
      <c r="H225" s="137">
        <v>3</v>
      </c>
      <c r="I225" s="125">
        <f t="shared" si="2"/>
        <v>0</v>
      </c>
      <c r="J225" s="125">
        <f t="shared" si="3"/>
        <v>0</v>
      </c>
      <c r="K225" s="142"/>
    </row>
    <row r="226" spans="1:11" s="100" customFormat="1" ht="12.75">
      <c r="A226"/>
      <c r="B226" t="s">
        <v>1828</v>
      </c>
      <c r="C226" s="70"/>
      <c r="D226" t="s">
        <v>1829</v>
      </c>
      <c r="E226" s="124">
        <v>14.99</v>
      </c>
      <c r="F226" s="198">
        <v>0.35</v>
      </c>
      <c r="G226" s="124">
        <v>9.74</v>
      </c>
      <c r="H226" s="137">
        <v>3</v>
      </c>
      <c r="I226" s="125">
        <f t="shared" si="2"/>
        <v>0</v>
      </c>
      <c r="J226" s="125">
        <f t="shared" si="3"/>
        <v>0</v>
      </c>
      <c r="K226" s="142"/>
    </row>
    <row r="227" spans="1:11" s="100" customFormat="1" ht="12.75">
      <c r="A227"/>
      <c r="B227" t="s">
        <v>1830</v>
      </c>
      <c r="C227" s="70"/>
      <c r="D227" t="s">
        <v>1831</v>
      </c>
      <c r="E227" s="124">
        <v>14.99</v>
      </c>
      <c r="F227" s="198">
        <v>0.35</v>
      </c>
      <c r="G227" s="124">
        <v>9.74</v>
      </c>
      <c r="H227" s="137">
        <v>3</v>
      </c>
      <c r="I227" s="125">
        <f t="shared" si="2"/>
        <v>0</v>
      </c>
      <c r="J227" s="125">
        <f t="shared" si="3"/>
        <v>0</v>
      </c>
      <c r="K227" s="142"/>
    </row>
    <row r="228" spans="1:11" s="102" customFormat="1" ht="12.75">
      <c r="A228"/>
      <c r="B228" t="s">
        <v>1832</v>
      </c>
      <c r="C228" s="70"/>
      <c r="D228" t="s">
        <v>1833</v>
      </c>
      <c r="E228" s="124">
        <v>14.99</v>
      </c>
      <c r="F228" s="198">
        <v>0.35</v>
      </c>
      <c r="G228" s="124">
        <v>9.74</v>
      </c>
      <c r="H228" s="137">
        <v>3</v>
      </c>
      <c r="I228" s="125">
        <f t="shared" si="2"/>
        <v>0</v>
      </c>
      <c r="J228" s="125">
        <f t="shared" si="3"/>
        <v>0</v>
      </c>
      <c r="K228" s="142"/>
    </row>
    <row r="229" spans="1:11" s="102" customFormat="1" ht="12.75">
      <c r="A229"/>
      <c r="B229" t="s">
        <v>1834</v>
      </c>
      <c r="C229" s="70"/>
      <c r="D229" t="s">
        <v>1835</v>
      </c>
      <c r="E229" s="124">
        <v>13.95</v>
      </c>
      <c r="F229" s="198">
        <v>0.35</v>
      </c>
      <c r="G229" s="124">
        <v>9.07</v>
      </c>
      <c r="H229" s="137">
        <v>3</v>
      </c>
      <c r="I229" s="125">
        <f t="shared" si="2"/>
        <v>0</v>
      </c>
      <c r="J229" s="125">
        <f t="shared" si="3"/>
        <v>0</v>
      </c>
      <c r="K229" s="142"/>
    </row>
    <row r="230" spans="1:11" s="102" customFormat="1" ht="12.75">
      <c r="A230"/>
      <c r="B230" t="s">
        <v>1836</v>
      </c>
      <c r="C230" s="70"/>
      <c r="D230" t="s">
        <v>1837</v>
      </c>
      <c r="E230" s="124">
        <v>14.99</v>
      </c>
      <c r="F230" s="198">
        <v>0.35</v>
      </c>
      <c r="G230" s="124">
        <v>9.74</v>
      </c>
      <c r="H230" s="137">
        <v>3</v>
      </c>
      <c r="I230" s="125">
        <f t="shared" si="2"/>
        <v>0</v>
      </c>
      <c r="J230" s="125">
        <f t="shared" si="3"/>
        <v>0</v>
      </c>
      <c r="K230" s="142"/>
    </row>
    <row r="231" spans="1:11" s="102" customFormat="1" ht="12.75">
      <c r="A231"/>
      <c r="B231" t="s">
        <v>1838</v>
      </c>
      <c r="C231" s="70"/>
      <c r="D231" t="s">
        <v>1839</v>
      </c>
      <c r="E231" s="124">
        <v>14.99</v>
      </c>
      <c r="F231" s="198">
        <v>0.35</v>
      </c>
      <c r="G231" s="124">
        <v>9.74</v>
      </c>
      <c r="H231" s="137">
        <v>3</v>
      </c>
      <c r="I231" s="125">
        <f t="shared" si="2"/>
        <v>0</v>
      </c>
      <c r="J231" s="125">
        <f t="shared" si="3"/>
        <v>0</v>
      </c>
      <c r="K231" s="142"/>
    </row>
    <row r="232" spans="1:11" ht="12.75">
      <c r="A232"/>
      <c r="B232" t="s">
        <v>1840</v>
      </c>
      <c r="C232" s="70"/>
      <c r="D232" t="s">
        <v>1841</v>
      </c>
      <c r="E232" s="124">
        <v>14.99</v>
      </c>
      <c r="F232" s="198">
        <v>0.35</v>
      </c>
      <c r="G232" s="124">
        <v>9.74</v>
      </c>
      <c r="H232" s="137">
        <v>3</v>
      </c>
      <c r="I232" s="125">
        <f t="shared" si="2"/>
        <v>0</v>
      </c>
      <c r="J232" s="125">
        <f t="shared" si="3"/>
        <v>0</v>
      </c>
      <c r="K232" s="142"/>
    </row>
    <row r="233" spans="1:11" ht="12.75">
      <c r="A233"/>
      <c r="B233" t="s">
        <v>1842</v>
      </c>
      <c r="C233" s="70"/>
      <c r="D233" t="s">
        <v>1843</v>
      </c>
      <c r="E233" s="124">
        <v>13.95</v>
      </c>
      <c r="F233" s="198">
        <v>0.35</v>
      </c>
      <c r="G233" s="124">
        <v>9.07</v>
      </c>
      <c r="H233" s="137">
        <v>3</v>
      </c>
      <c r="I233" s="125">
        <f t="shared" si="2"/>
        <v>0</v>
      </c>
      <c r="J233" s="125">
        <f t="shared" si="3"/>
        <v>0</v>
      </c>
      <c r="K233" s="142"/>
    </row>
    <row r="234" spans="1:11" ht="12.75">
      <c r="A234"/>
      <c r="B234" t="s">
        <v>1844</v>
      </c>
      <c r="C234" s="70"/>
      <c r="D234" t="s">
        <v>1845</v>
      </c>
      <c r="E234" s="124">
        <v>14.99</v>
      </c>
      <c r="F234" s="198">
        <v>0.35</v>
      </c>
      <c r="G234" s="124">
        <v>9.74</v>
      </c>
      <c r="H234" s="137">
        <v>3</v>
      </c>
      <c r="I234" s="125">
        <f t="shared" si="2"/>
        <v>0</v>
      </c>
      <c r="J234" s="125">
        <f t="shared" si="3"/>
        <v>0</v>
      </c>
      <c r="K234" s="142"/>
    </row>
    <row r="235" spans="1:11" ht="12.75">
      <c r="A235"/>
      <c r="B235" t="s">
        <v>1846</v>
      </c>
      <c r="C235" s="70"/>
      <c r="D235" t="s">
        <v>1847</v>
      </c>
      <c r="E235" s="124">
        <v>13.95</v>
      </c>
      <c r="F235" s="198">
        <v>0.35</v>
      </c>
      <c r="G235" s="124">
        <v>9.07</v>
      </c>
      <c r="H235" s="137">
        <v>3</v>
      </c>
      <c r="I235" s="125">
        <f t="shared" si="2"/>
        <v>0</v>
      </c>
      <c r="J235" s="125">
        <f t="shared" si="3"/>
        <v>0</v>
      </c>
      <c r="K235" s="142"/>
    </row>
    <row r="236" spans="1:11" ht="12.75">
      <c r="A236"/>
      <c r="B236" t="s">
        <v>1848</v>
      </c>
      <c r="C236" s="70"/>
      <c r="D236" t="s">
        <v>1849</v>
      </c>
      <c r="E236" s="124">
        <v>13.95</v>
      </c>
      <c r="F236" s="198">
        <v>0.35</v>
      </c>
      <c r="G236" s="124">
        <v>9.07</v>
      </c>
      <c r="H236" s="137">
        <v>3</v>
      </c>
      <c r="I236" s="125">
        <f t="shared" si="2"/>
        <v>0</v>
      </c>
      <c r="J236" s="125">
        <f t="shared" si="3"/>
        <v>0</v>
      </c>
      <c r="K236" s="142"/>
    </row>
    <row r="237" spans="1:11" ht="12.75">
      <c r="A237"/>
      <c r="B237" t="s">
        <v>1850</v>
      </c>
      <c r="C237" s="70"/>
      <c r="D237" t="s">
        <v>1851</v>
      </c>
      <c r="E237" s="124">
        <v>13.95</v>
      </c>
      <c r="F237" s="198">
        <v>0.35</v>
      </c>
      <c r="G237" s="124">
        <v>9.07</v>
      </c>
      <c r="H237" s="137">
        <v>3</v>
      </c>
      <c r="I237" s="125">
        <f t="shared" si="2"/>
        <v>0</v>
      </c>
      <c r="J237" s="125">
        <f t="shared" si="3"/>
        <v>0</v>
      </c>
      <c r="K237" s="142"/>
    </row>
    <row r="238" spans="1:11" ht="12.75">
      <c r="A238"/>
      <c r="B238" t="s">
        <v>1852</v>
      </c>
      <c r="C238" s="70"/>
      <c r="D238" t="s">
        <v>1853</v>
      </c>
      <c r="E238" s="124">
        <v>13.95</v>
      </c>
      <c r="F238" s="198">
        <v>0.35</v>
      </c>
      <c r="G238" s="124">
        <v>9.07</v>
      </c>
      <c r="H238" s="137">
        <v>3</v>
      </c>
      <c r="I238" s="125">
        <f t="shared" si="2"/>
        <v>0</v>
      </c>
      <c r="J238" s="125">
        <f t="shared" si="3"/>
        <v>0</v>
      </c>
      <c r="K238" s="142"/>
    </row>
    <row r="239" spans="1:11" ht="12.75">
      <c r="A239"/>
      <c r="B239" t="s">
        <v>1854</v>
      </c>
      <c r="C239" s="70"/>
      <c r="D239" t="s">
        <v>1855</v>
      </c>
      <c r="E239" s="124">
        <v>13.95</v>
      </c>
      <c r="F239" s="198">
        <v>0.35</v>
      </c>
      <c r="G239" s="124">
        <v>9.07</v>
      </c>
      <c r="H239" s="137">
        <v>3</v>
      </c>
      <c r="I239" s="125">
        <f t="shared" si="2"/>
        <v>0</v>
      </c>
      <c r="J239" s="125">
        <f t="shared" si="3"/>
        <v>0</v>
      </c>
      <c r="K239" s="142"/>
    </row>
    <row r="240" spans="1:11" ht="12.75">
      <c r="A240"/>
      <c r="B240" t="s">
        <v>1856</v>
      </c>
      <c r="C240" s="70"/>
      <c r="D240" t="s">
        <v>1857</v>
      </c>
      <c r="E240" s="124">
        <v>13.95</v>
      </c>
      <c r="F240" s="198">
        <v>0.35</v>
      </c>
      <c r="G240" s="124">
        <v>9.07</v>
      </c>
      <c r="H240" s="137">
        <v>3</v>
      </c>
      <c r="I240" s="125">
        <f t="shared" si="2"/>
        <v>0</v>
      </c>
      <c r="J240" s="125">
        <f t="shared" si="3"/>
        <v>0</v>
      </c>
      <c r="K240" s="142"/>
    </row>
    <row r="241" spans="1:11" ht="12.75">
      <c r="A241"/>
      <c r="B241" t="s">
        <v>1858</v>
      </c>
      <c r="C241" s="70"/>
      <c r="D241" t="s">
        <v>1859</v>
      </c>
      <c r="E241" s="124">
        <v>13.95</v>
      </c>
      <c r="F241" s="198">
        <v>0.35</v>
      </c>
      <c r="G241" s="124">
        <v>9.07</v>
      </c>
      <c r="H241" s="137">
        <v>3</v>
      </c>
      <c r="I241" s="125">
        <f t="shared" si="2"/>
        <v>0</v>
      </c>
      <c r="J241" s="125">
        <f t="shared" si="3"/>
        <v>0</v>
      </c>
      <c r="K241" s="142"/>
    </row>
    <row r="242" spans="1:11" ht="12.75">
      <c r="A242"/>
      <c r="B242" t="s">
        <v>1860</v>
      </c>
      <c r="C242" s="70"/>
      <c r="D242" t="s">
        <v>1861</v>
      </c>
      <c r="E242" s="124">
        <v>13.95</v>
      </c>
      <c r="F242" s="198">
        <v>0.35</v>
      </c>
      <c r="G242" s="124">
        <v>9.07</v>
      </c>
      <c r="H242" s="137">
        <v>3</v>
      </c>
      <c r="I242" s="125">
        <f t="shared" si="2"/>
        <v>0</v>
      </c>
      <c r="J242" s="125">
        <f t="shared" si="3"/>
        <v>0</v>
      </c>
      <c r="K242" s="142"/>
    </row>
    <row r="243" spans="1:11" ht="12.75">
      <c r="A243"/>
      <c r="B243" t="s">
        <v>1862</v>
      </c>
      <c r="C243" s="70"/>
      <c r="D243" t="s">
        <v>1863</v>
      </c>
      <c r="E243" s="124">
        <v>13.95</v>
      </c>
      <c r="F243" s="198">
        <v>0.35</v>
      </c>
      <c r="G243" s="124">
        <v>9.07</v>
      </c>
      <c r="H243" s="137">
        <v>3</v>
      </c>
      <c r="I243" s="125">
        <f t="shared" si="2"/>
        <v>0</v>
      </c>
      <c r="J243" s="125">
        <f t="shared" si="3"/>
        <v>0</v>
      </c>
      <c r="K243" s="142"/>
    </row>
    <row r="244" spans="1:11" ht="12.75">
      <c r="A244"/>
      <c r="B244" t="s">
        <v>1864</v>
      </c>
      <c r="C244" s="70"/>
      <c r="D244" t="s">
        <v>1865</v>
      </c>
      <c r="E244" s="124">
        <v>13.95</v>
      </c>
      <c r="F244" s="198">
        <v>0.35</v>
      </c>
      <c r="G244" s="124">
        <v>9.07</v>
      </c>
      <c r="H244" s="137">
        <v>3</v>
      </c>
      <c r="I244" s="125">
        <f t="shared" si="2"/>
        <v>0</v>
      </c>
      <c r="J244" s="125">
        <f t="shared" si="3"/>
        <v>0</v>
      </c>
      <c r="K244" s="142"/>
    </row>
    <row r="245" spans="1:11" ht="12.75">
      <c r="A245"/>
      <c r="B245" t="s">
        <v>1866</v>
      </c>
      <c r="C245" s="70"/>
      <c r="D245" t="s">
        <v>1867</v>
      </c>
      <c r="E245" s="124">
        <v>13.95</v>
      </c>
      <c r="F245" s="198">
        <v>0.35</v>
      </c>
      <c r="G245" s="124">
        <v>9.07</v>
      </c>
      <c r="H245" s="137">
        <v>3</v>
      </c>
      <c r="I245" s="125">
        <f t="shared" si="2"/>
        <v>0</v>
      </c>
      <c r="J245" s="125">
        <f t="shared" si="3"/>
        <v>0</v>
      </c>
      <c r="K245" s="142"/>
    </row>
    <row r="246" spans="1:11" ht="12.75">
      <c r="A246"/>
      <c r="B246" t="s">
        <v>1868</v>
      </c>
      <c r="C246" s="70"/>
      <c r="D246" t="s">
        <v>1869</v>
      </c>
      <c r="E246" s="124">
        <v>13.95</v>
      </c>
      <c r="F246" s="198">
        <v>0.35</v>
      </c>
      <c r="G246" s="124">
        <v>9.07</v>
      </c>
      <c r="H246" s="137">
        <v>3</v>
      </c>
      <c r="I246" s="125">
        <f t="shared" si="2"/>
        <v>0</v>
      </c>
      <c r="J246" s="125">
        <f t="shared" si="3"/>
        <v>0</v>
      </c>
      <c r="K246" s="142"/>
    </row>
    <row r="247" spans="1:11" ht="12.75">
      <c r="A247"/>
      <c r="B247" t="s">
        <v>1870</v>
      </c>
      <c r="C247" s="70"/>
      <c r="D247" t="s">
        <v>1871</v>
      </c>
      <c r="E247" s="124">
        <v>13.95</v>
      </c>
      <c r="F247" s="198">
        <v>0.35</v>
      </c>
      <c r="G247" s="124">
        <v>9.07</v>
      </c>
      <c r="H247" s="137">
        <v>3</v>
      </c>
      <c r="I247" s="125">
        <f t="shared" si="2"/>
        <v>0</v>
      </c>
      <c r="J247" s="125">
        <f t="shared" si="3"/>
        <v>0</v>
      </c>
      <c r="K247" s="142"/>
    </row>
    <row r="248" spans="1:11" ht="12.75">
      <c r="A248"/>
      <c r="B248" t="s">
        <v>1872</v>
      </c>
      <c r="C248" s="70"/>
      <c r="D248" t="s">
        <v>1873</v>
      </c>
      <c r="E248" s="124">
        <v>13.95</v>
      </c>
      <c r="F248" s="198">
        <v>0.35</v>
      </c>
      <c r="G248" s="124">
        <v>9.07</v>
      </c>
      <c r="H248" s="137">
        <v>3</v>
      </c>
      <c r="I248" s="125">
        <f t="shared" si="2"/>
        <v>0</v>
      </c>
      <c r="J248" s="125">
        <f t="shared" si="3"/>
        <v>0</v>
      </c>
      <c r="K248" s="142"/>
    </row>
    <row r="249" spans="1:11" s="100" customFormat="1" ht="12.75">
      <c r="A249"/>
      <c r="B249" t="s">
        <v>1874</v>
      </c>
      <c r="C249" s="70"/>
      <c r="D249" t="s">
        <v>1875</v>
      </c>
      <c r="E249" s="124">
        <v>14.95</v>
      </c>
      <c r="F249" s="198">
        <v>0.35</v>
      </c>
      <c r="G249" s="124">
        <v>9.72</v>
      </c>
      <c r="H249" s="137">
        <v>3</v>
      </c>
      <c r="I249" s="125">
        <f t="shared" si="2"/>
        <v>0</v>
      </c>
      <c r="J249" s="125">
        <f t="shared" si="3"/>
        <v>0</v>
      </c>
      <c r="K249" s="142"/>
    </row>
    <row r="250" spans="1:11" s="100" customFormat="1" ht="12.75">
      <c r="A250"/>
      <c r="B250" t="s">
        <v>1876</v>
      </c>
      <c r="C250" s="70"/>
      <c r="D250" t="s">
        <v>1877</v>
      </c>
      <c r="E250" s="124">
        <v>14.99</v>
      </c>
      <c r="F250" s="198">
        <v>0.35</v>
      </c>
      <c r="G250" s="124">
        <v>9.74</v>
      </c>
      <c r="H250" s="137">
        <v>3</v>
      </c>
      <c r="I250" s="125">
        <f t="shared" si="2"/>
        <v>0</v>
      </c>
      <c r="J250" s="125">
        <f t="shared" si="3"/>
        <v>0</v>
      </c>
      <c r="K250" s="142"/>
    </row>
    <row r="251" spans="1:11" s="140" customFormat="1" ht="12.75">
      <c r="A251"/>
      <c r="B251" t="s">
        <v>1878</v>
      </c>
      <c r="C251" s="70"/>
      <c r="D251" t="s">
        <v>1879</v>
      </c>
      <c r="E251" s="124">
        <v>14.99</v>
      </c>
      <c r="F251" s="198">
        <v>0.35</v>
      </c>
      <c r="G251" s="124">
        <v>9.74</v>
      </c>
      <c r="H251" s="137">
        <v>3</v>
      </c>
      <c r="I251" s="125">
        <f t="shared" si="2"/>
        <v>0</v>
      </c>
      <c r="J251" s="125">
        <f t="shared" si="3"/>
        <v>0</v>
      </c>
      <c r="K251" s="142"/>
    </row>
    <row r="252" spans="1:11" s="100" customFormat="1" ht="12.75">
      <c r="A252"/>
      <c r="B252" t="s">
        <v>1880</v>
      </c>
      <c r="C252" s="70"/>
      <c r="D252" t="s">
        <v>1881</v>
      </c>
      <c r="E252" s="124">
        <v>14.99</v>
      </c>
      <c r="F252" s="198">
        <v>0.35</v>
      </c>
      <c r="G252" s="124">
        <v>9.74</v>
      </c>
      <c r="H252" s="137">
        <v>3</v>
      </c>
      <c r="I252" s="125">
        <f t="shared" si="2"/>
        <v>0</v>
      </c>
      <c r="J252" s="125">
        <f t="shared" si="3"/>
        <v>0</v>
      </c>
      <c r="K252" s="142"/>
    </row>
    <row r="253" spans="1:11" s="100" customFormat="1" ht="12.75">
      <c r="A253"/>
      <c r="B253" t="s">
        <v>1882</v>
      </c>
      <c r="C253" s="70"/>
      <c r="D253" t="s">
        <v>1883</v>
      </c>
      <c r="E253" s="124">
        <v>14.99</v>
      </c>
      <c r="F253" s="198">
        <v>0.35</v>
      </c>
      <c r="G253" s="124">
        <v>9.74</v>
      </c>
      <c r="H253" s="137">
        <v>3</v>
      </c>
      <c r="I253" s="125">
        <f t="shared" si="2"/>
        <v>0</v>
      </c>
      <c r="J253" s="125">
        <f t="shared" si="3"/>
        <v>0</v>
      </c>
      <c r="K253" s="142"/>
    </row>
    <row r="254" spans="1:11" ht="12.75">
      <c r="A254"/>
      <c r="B254" t="s">
        <v>1884</v>
      </c>
      <c r="C254" s="70"/>
      <c r="D254" t="s">
        <v>1885</v>
      </c>
      <c r="E254" s="124">
        <v>14.95</v>
      </c>
      <c r="F254" s="198">
        <v>0.35</v>
      </c>
      <c r="G254" s="124">
        <v>9.72</v>
      </c>
      <c r="H254" s="137">
        <v>3</v>
      </c>
      <c r="I254" s="125">
        <f t="shared" si="2"/>
        <v>0</v>
      </c>
      <c r="J254" s="125">
        <f t="shared" si="3"/>
        <v>0</v>
      </c>
      <c r="K254" s="142"/>
    </row>
    <row r="255" spans="1:11" s="102" customFormat="1" ht="12.75">
      <c r="A255"/>
      <c r="B255" t="s">
        <v>1886</v>
      </c>
      <c r="C255" s="70"/>
      <c r="D255" t="s">
        <v>1887</v>
      </c>
      <c r="E255" s="124">
        <v>14.99</v>
      </c>
      <c r="F255" s="198">
        <v>0.35</v>
      </c>
      <c r="G255" s="124">
        <v>9.74</v>
      </c>
      <c r="H255" s="137">
        <v>3</v>
      </c>
      <c r="I255" s="125">
        <f t="shared" si="2"/>
        <v>0</v>
      </c>
      <c r="J255" s="125">
        <f t="shared" si="3"/>
        <v>0</v>
      </c>
      <c r="K255" s="142"/>
    </row>
    <row r="256" spans="1:11" s="102" customFormat="1" ht="12.75">
      <c r="A256"/>
      <c r="B256" t="s">
        <v>1888</v>
      </c>
      <c r="C256" s="70"/>
      <c r="D256" t="s">
        <v>1889</v>
      </c>
      <c r="E256" s="124">
        <v>14.95</v>
      </c>
      <c r="F256" s="198">
        <v>0.35</v>
      </c>
      <c r="G256" s="124">
        <v>9.72</v>
      </c>
      <c r="H256" s="137">
        <v>3</v>
      </c>
      <c r="I256" s="125">
        <f t="shared" si="2"/>
        <v>0</v>
      </c>
      <c r="J256" s="125">
        <f t="shared" si="3"/>
        <v>0</v>
      </c>
      <c r="K256" s="142"/>
    </row>
    <row r="257" spans="1:11" s="102" customFormat="1" ht="12.75">
      <c r="A257"/>
      <c r="B257" t="s">
        <v>1890</v>
      </c>
      <c r="C257" s="70"/>
      <c r="D257" t="s">
        <v>1891</v>
      </c>
      <c r="E257" s="124">
        <v>14.95</v>
      </c>
      <c r="F257" s="198">
        <v>0.35</v>
      </c>
      <c r="G257" s="124">
        <v>9.72</v>
      </c>
      <c r="H257" s="137">
        <v>3</v>
      </c>
      <c r="I257" s="125">
        <f t="shared" si="2"/>
        <v>0</v>
      </c>
      <c r="J257" s="125">
        <f t="shared" si="3"/>
        <v>0</v>
      </c>
      <c r="K257" s="142"/>
    </row>
    <row r="258" spans="1:11" s="102" customFormat="1" ht="12.75">
      <c r="A258"/>
      <c r="B258" t="s">
        <v>1892</v>
      </c>
      <c r="C258" s="70"/>
      <c r="D258" t="s">
        <v>1893</v>
      </c>
      <c r="E258" s="124">
        <v>14.95</v>
      </c>
      <c r="F258" s="198">
        <v>0.35</v>
      </c>
      <c r="G258" s="124">
        <v>9.72</v>
      </c>
      <c r="H258" s="137">
        <v>3</v>
      </c>
      <c r="I258" s="125">
        <f t="shared" si="2"/>
        <v>0</v>
      </c>
      <c r="J258" s="125">
        <f t="shared" si="3"/>
        <v>0</v>
      </c>
      <c r="K258" s="142"/>
    </row>
    <row r="259" spans="1:11" ht="12.75">
      <c r="A259"/>
      <c r="B259" t="s">
        <v>1894</v>
      </c>
      <c r="C259" s="70"/>
      <c r="D259" t="s">
        <v>1895</v>
      </c>
      <c r="E259" s="124">
        <v>16.95</v>
      </c>
      <c r="F259" s="198">
        <v>0.35</v>
      </c>
      <c r="G259" s="124">
        <v>11.02</v>
      </c>
      <c r="H259" s="137">
        <v>3</v>
      </c>
      <c r="I259" s="125">
        <f t="shared" si="2"/>
        <v>0</v>
      </c>
      <c r="J259" s="125">
        <f t="shared" si="3"/>
        <v>0</v>
      </c>
      <c r="K259" s="142"/>
    </row>
    <row r="260" spans="1:11" ht="12.75">
      <c r="A260"/>
      <c r="B260" t="s">
        <v>1896</v>
      </c>
      <c r="C260" s="70"/>
      <c r="D260" t="s">
        <v>1897</v>
      </c>
      <c r="E260" s="124">
        <v>15.95</v>
      </c>
      <c r="F260" s="198">
        <v>0.35</v>
      </c>
      <c r="G260" s="124">
        <v>10.37</v>
      </c>
      <c r="H260" s="137">
        <v>3</v>
      </c>
      <c r="I260" s="125">
        <f t="shared" si="2"/>
        <v>0</v>
      </c>
      <c r="J260" s="125">
        <f t="shared" si="3"/>
        <v>0</v>
      </c>
      <c r="K260" s="142"/>
    </row>
    <row r="261" spans="1:11" s="102" customFormat="1" ht="12.75">
      <c r="A261"/>
      <c r="B261" t="s">
        <v>1898</v>
      </c>
      <c r="C261" s="70"/>
      <c r="D261" t="s">
        <v>1899</v>
      </c>
      <c r="E261" s="124">
        <v>15.95</v>
      </c>
      <c r="F261" s="198">
        <v>0.35</v>
      </c>
      <c r="G261" s="124">
        <v>10.37</v>
      </c>
      <c r="H261" s="137">
        <v>3</v>
      </c>
      <c r="I261" s="125">
        <f t="shared" si="2"/>
        <v>0</v>
      </c>
      <c r="J261" s="125">
        <f t="shared" si="3"/>
        <v>0</v>
      </c>
      <c r="K261" s="142"/>
    </row>
    <row r="262" spans="1:11" s="102" customFormat="1" ht="12.75">
      <c r="A262"/>
      <c r="B262" t="s">
        <v>1900</v>
      </c>
      <c r="C262" s="70"/>
      <c r="D262" t="s">
        <v>1901</v>
      </c>
      <c r="E262" s="124">
        <v>14.99</v>
      </c>
      <c r="F262" s="198">
        <v>0.35</v>
      </c>
      <c r="G262" s="124">
        <v>9.74</v>
      </c>
      <c r="H262" s="137">
        <v>3</v>
      </c>
      <c r="I262" s="125">
        <f t="shared" si="2"/>
        <v>0</v>
      </c>
      <c r="J262" s="125">
        <f t="shared" si="3"/>
        <v>0</v>
      </c>
      <c r="K262" s="142"/>
    </row>
    <row r="263" spans="1:11" s="102" customFormat="1" ht="12.75">
      <c r="A263"/>
      <c r="B263" t="s">
        <v>1902</v>
      </c>
      <c r="C263" s="70"/>
      <c r="D263" t="s">
        <v>1903</v>
      </c>
      <c r="E263" s="124">
        <v>16.95</v>
      </c>
      <c r="F263" s="198">
        <v>0.35</v>
      </c>
      <c r="G263" s="124">
        <v>11.02</v>
      </c>
      <c r="H263" s="137">
        <v>3</v>
      </c>
      <c r="I263" s="125">
        <f t="shared" si="2"/>
        <v>0</v>
      </c>
      <c r="J263" s="125">
        <f t="shared" si="3"/>
        <v>0</v>
      </c>
      <c r="K263" s="142"/>
    </row>
    <row r="264" spans="1:11" s="102" customFormat="1" ht="12.75">
      <c r="A264"/>
      <c r="B264" t="s">
        <v>1904</v>
      </c>
      <c r="C264" s="70"/>
      <c r="D264" t="s">
        <v>1905</v>
      </c>
      <c r="E264" s="124">
        <v>17.95</v>
      </c>
      <c r="F264" s="198">
        <v>0.35</v>
      </c>
      <c r="G264" s="124">
        <v>11.67</v>
      </c>
      <c r="H264" s="137">
        <v>3</v>
      </c>
      <c r="I264" s="125">
        <f t="shared" si="2"/>
        <v>0</v>
      </c>
      <c r="J264" s="125">
        <f t="shared" si="3"/>
        <v>0</v>
      </c>
      <c r="K264" s="142"/>
    </row>
    <row r="265" spans="1:11" s="102" customFormat="1" ht="12.75">
      <c r="A265"/>
      <c r="B265" t="s">
        <v>1906</v>
      </c>
      <c r="C265" s="70"/>
      <c r="D265" t="s">
        <v>1907</v>
      </c>
      <c r="E265" s="124">
        <v>17.99</v>
      </c>
      <c r="F265" s="198">
        <v>0.35</v>
      </c>
      <c r="G265" s="124">
        <v>11.69</v>
      </c>
      <c r="H265" s="137">
        <v>3</v>
      </c>
      <c r="I265" s="125">
        <f t="shared" si="2"/>
        <v>0</v>
      </c>
      <c r="J265" s="125">
        <f t="shared" si="3"/>
        <v>0</v>
      </c>
      <c r="K265" s="142"/>
    </row>
    <row r="266" spans="1:11" s="102" customFormat="1" ht="12.75">
      <c r="A266"/>
      <c r="B266" t="s">
        <v>1908</v>
      </c>
      <c r="C266" s="70"/>
      <c r="D266" t="s">
        <v>1909</v>
      </c>
      <c r="E266" s="124">
        <v>16.95</v>
      </c>
      <c r="F266" s="198">
        <v>0.35</v>
      </c>
      <c r="G266" s="124">
        <v>11.02</v>
      </c>
      <c r="H266" s="137">
        <v>3</v>
      </c>
      <c r="I266" s="125">
        <f t="shared" si="2"/>
        <v>0</v>
      </c>
      <c r="J266" s="125">
        <f t="shared" si="3"/>
        <v>0</v>
      </c>
      <c r="K266" s="142"/>
    </row>
    <row r="267" spans="1:11" s="102" customFormat="1" ht="12.75">
      <c r="A267"/>
      <c r="B267" t="s">
        <v>1910</v>
      </c>
      <c r="C267" s="70"/>
      <c r="D267" t="s">
        <v>1911</v>
      </c>
      <c r="E267" s="124">
        <v>16.95</v>
      </c>
      <c r="F267" s="198">
        <v>0.35</v>
      </c>
      <c r="G267" s="124">
        <v>11.02</v>
      </c>
      <c r="H267" s="137">
        <v>3</v>
      </c>
      <c r="I267" s="125">
        <f t="shared" si="2"/>
        <v>0</v>
      </c>
      <c r="J267" s="125">
        <f t="shared" si="3"/>
        <v>0</v>
      </c>
      <c r="K267" s="142"/>
    </row>
    <row r="268" spans="1:11" s="102" customFormat="1" ht="12.75">
      <c r="A268"/>
      <c r="B268" t="s">
        <v>1912</v>
      </c>
      <c r="C268" s="70"/>
      <c r="D268" t="s">
        <v>1913</v>
      </c>
      <c r="E268" s="124">
        <v>16.95</v>
      </c>
      <c r="F268" s="198">
        <v>0.35</v>
      </c>
      <c r="G268" s="124">
        <v>11.02</v>
      </c>
      <c r="H268" s="137">
        <v>3</v>
      </c>
      <c r="I268" s="125">
        <f t="shared" si="2"/>
        <v>0</v>
      </c>
      <c r="J268" s="125">
        <f t="shared" si="3"/>
        <v>0</v>
      </c>
      <c r="K268" s="142"/>
    </row>
    <row r="269" spans="2:11" ht="12.75">
      <c r="B269" t="s">
        <v>1914</v>
      </c>
      <c r="C269" s="70"/>
      <c r="D269" t="s">
        <v>1915</v>
      </c>
      <c r="E269" s="124">
        <v>19.95</v>
      </c>
      <c r="F269" s="198">
        <v>0.35</v>
      </c>
      <c r="G269" s="124">
        <v>12.97</v>
      </c>
      <c r="H269" s="137">
        <v>3</v>
      </c>
      <c r="I269" s="125">
        <f t="shared" si="2"/>
        <v>0</v>
      </c>
      <c r="J269" s="125">
        <f t="shared" si="3"/>
        <v>0</v>
      </c>
      <c r="K269" s="142"/>
    </row>
    <row r="270" spans="1:11" s="100" customFormat="1" ht="12.75">
      <c r="A270"/>
      <c r="B270" t="s">
        <v>1916</v>
      </c>
      <c r="C270" s="70"/>
      <c r="D270" t="s">
        <v>1917</v>
      </c>
      <c r="E270" s="124">
        <v>17.95</v>
      </c>
      <c r="F270" s="198">
        <v>0.35</v>
      </c>
      <c r="G270" s="124">
        <v>11.67</v>
      </c>
      <c r="H270" s="137">
        <v>3</v>
      </c>
      <c r="I270" s="125">
        <f t="shared" si="2"/>
        <v>0</v>
      </c>
      <c r="J270" s="125">
        <f t="shared" si="3"/>
        <v>0</v>
      </c>
      <c r="K270" s="142"/>
    </row>
    <row r="271" spans="1:11" s="102" customFormat="1" ht="12.75">
      <c r="A271"/>
      <c r="B271" t="s">
        <v>1918</v>
      </c>
      <c r="C271" s="70"/>
      <c r="D271" t="s">
        <v>1919</v>
      </c>
      <c r="E271" s="124">
        <v>19.95</v>
      </c>
      <c r="F271" s="198">
        <v>0.35</v>
      </c>
      <c r="G271" s="124">
        <v>12.97</v>
      </c>
      <c r="H271" s="137">
        <v>3</v>
      </c>
      <c r="I271" s="125">
        <f t="shared" si="2"/>
        <v>0</v>
      </c>
      <c r="J271" s="125">
        <f t="shared" si="3"/>
        <v>0</v>
      </c>
      <c r="K271" s="142"/>
    </row>
    <row r="272" spans="1:11" s="102" customFormat="1" ht="12.75">
      <c r="A272"/>
      <c r="B272" t="s">
        <v>1920</v>
      </c>
      <c r="C272" s="70"/>
      <c r="D272" t="s">
        <v>1921</v>
      </c>
      <c r="E272" s="124">
        <v>19.95</v>
      </c>
      <c r="F272" s="198">
        <v>0.35</v>
      </c>
      <c r="G272" s="124">
        <v>12.97</v>
      </c>
      <c r="H272" s="137">
        <v>3</v>
      </c>
      <c r="I272" s="125">
        <f t="shared" si="2"/>
        <v>0</v>
      </c>
      <c r="J272" s="125">
        <f t="shared" si="3"/>
        <v>0</v>
      </c>
      <c r="K272" s="142"/>
    </row>
    <row r="273" spans="1:11" s="102" customFormat="1" ht="12.75">
      <c r="A273"/>
      <c r="B273" t="s">
        <v>1922</v>
      </c>
      <c r="C273" s="70"/>
      <c r="D273" t="s">
        <v>1923</v>
      </c>
      <c r="E273" s="124">
        <v>19.99</v>
      </c>
      <c r="F273" s="198">
        <v>0.35</v>
      </c>
      <c r="G273" s="124">
        <v>12.99</v>
      </c>
      <c r="H273" s="137">
        <v>3</v>
      </c>
      <c r="I273" s="125">
        <f t="shared" si="2"/>
        <v>0</v>
      </c>
      <c r="J273" s="125">
        <f t="shared" si="3"/>
        <v>0</v>
      </c>
      <c r="K273" s="142"/>
    </row>
    <row r="274" spans="1:11" s="102" customFormat="1" ht="12.75">
      <c r="A274"/>
      <c r="B274" t="s">
        <v>1924</v>
      </c>
      <c r="C274" s="70"/>
      <c r="D274" t="s">
        <v>1925</v>
      </c>
      <c r="E274" s="124">
        <v>24.99</v>
      </c>
      <c r="F274" s="198">
        <v>0.35</v>
      </c>
      <c r="G274" s="124">
        <v>16.24</v>
      </c>
      <c r="H274" s="137">
        <v>3</v>
      </c>
      <c r="I274" s="125">
        <f t="shared" si="2"/>
        <v>0</v>
      </c>
      <c r="J274" s="125">
        <f t="shared" si="3"/>
        <v>0</v>
      </c>
      <c r="K274" s="142"/>
    </row>
    <row r="275" spans="1:11" s="102" customFormat="1" ht="12.75">
      <c r="A275"/>
      <c r="B275" t="s">
        <v>1926</v>
      </c>
      <c r="C275" s="70"/>
      <c r="D275" t="s">
        <v>1927</v>
      </c>
      <c r="E275" s="124">
        <v>24.99</v>
      </c>
      <c r="F275" s="198">
        <v>0.35</v>
      </c>
      <c r="G275" s="124">
        <v>16.24</v>
      </c>
      <c r="H275" s="137">
        <v>3</v>
      </c>
      <c r="I275" s="125">
        <f t="shared" si="2"/>
        <v>0</v>
      </c>
      <c r="J275" s="125">
        <f t="shared" si="3"/>
        <v>0</v>
      </c>
      <c r="K275" s="142"/>
    </row>
    <row r="276" spans="1:11" ht="12.75">
      <c r="A276"/>
      <c r="B276" t="s">
        <v>1928</v>
      </c>
      <c r="C276" s="70"/>
      <c r="D276" t="s">
        <v>1929</v>
      </c>
      <c r="E276" s="124">
        <v>19.99</v>
      </c>
      <c r="F276" s="198">
        <v>0.35</v>
      </c>
      <c r="G276" s="124">
        <v>12.99</v>
      </c>
      <c r="H276" s="137">
        <v>3</v>
      </c>
      <c r="I276" s="125">
        <f t="shared" si="2"/>
        <v>0</v>
      </c>
      <c r="J276" s="125">
        <f t="shared" si="3"/>
        <v>0</v>
      </c>
      <c r="K276" s="142"/>
    </row>
    <row r="277" spans="1:11" s="102" customFormat="1" ht="12.75">
      <c r="A277"/>
      <c r="B277" t="s">
        <v>1930</v>
      </c>
      <c r="C277" s="70"/>
      <c r="D277" t="s">
        <v>1931</v>
      </c>
      <c r="E277" s="124">
        <v>12.99</v>
      </c>
      <c r="F277" s="198">
        <v>0.35</v>
      </c>
      <c r="G277" s="124">
        <v>8.44</v>
      </c>
      <c r="H277" s="137">
        <v>3</v>
      </c>
      <c r="I277" s="125">
        <f t="shared" si="2"/>
        <v>0</v>
      </c>
      <c r="J277" s="125">
        <f t="shared" si="3"/>
        <v>0</v>
      </c>
      <c r="K277" s="142"/>
    </row>
    <row r="278" spans="1:11" s="102" customFormat="1" ht="12.75">
      <c r="A278"/>
      <c r="B278" t="s">
        <v>1932</v>
      </c>
      <c r="C278" s="70"/>
      <c r="D278" t="s">
        <v>1933</v>
      </c>
      <c r="E278" s="124">
        <v>12.95</v>
      </c>
      <c r="F278" s="198">
        <v>0.35</v>
      </c>
      <c r="G278" s="124">
        <v>8.42</v>
      </c>
      <c r="H278" s="137">
        <v>3</v>
      </c>
      <c r="I278" s="125">
        <f t="shared" si="2"/>
        <v>0</v>
      </c>
      <c r="J278" s="125">
        <f t="shared" si="3"/>
        <v>0</v>
      </c>
      <c r="K278" s="142"/>
    </row>
    <row r="279" spans="1:11" ht="12.75">
      <c r="A279"/>
      <c r="B279" t="s">
        <v>1934</v>
      </c>
      <c r="C279" s="70"/>
      <c r="D279" t="s">
        <v>1935</v>
      </c>
      <c r="E279" s="124">
        <v>12.95</v>
      </c>
      <c r="F279" s="198">
        <v>0.35</v>
      </c>
      <c r="G279" s="124">
        <v>8.42</v>
      </c>
      <c r="H279" s="137">
        <v>3</v>
      </c>
      <c r="I279" s="125">
        <f t="shared" si="2"/>
        <v>0</v>
      </c>
      <c r="J279" s="125">
        <f t="shared" si="3"/>
        <v>0</v>
      </c>
      <c r="K279" s="142"/>
    </row>
    <row r="280" spans="1:11" s="102" customFormat="1" ht="12.75">
      <c r="A280"/>
      <c r="B280" t="s">
        <v>1936</v>
      </c>
      <c r="C280" s="70"/>
      <c r="D280" t="s">
        <v>1937</v>
      </c>
      <c r="E280" s="124">
        <v>12.95</v>
      </c>
      <c r="F280" s="198">
        <v>0.35</v>
      </c>
      <c r="G280" s="124">
        <v>8.42</v>
      </c>
      <c r="H280" s="137">
        <v>3</v>
      </c>
      <c r="I280" s="125">
        <f t="shared" si="2"/>
        <v>0</v>
      </c>
      <c r="J280" s="125">
        <f t="shared" si="3"/>
        <v>0</v>
      </c>
      <c r="K280" s="142"/>
    </row>
    <row r="281" spans="1:11" ht="12.75">
      <c r="A281"/>
      <c r="B281" t="s">
        <v>1938</v>
      </c>
      <c r="C281" s="70"/>
      <c r="D281" t="s">
        <v>1939</v>
      </c>
      <c r="E281" s="124">
        <v>12.95</v>
      </c>
      <c r="F281" s="198">
        <v>0.35</v>
      </c>
      <c r="G281" s="124">
        <v>8.42</v>
      </c>
      <c r="H281" s="137">
        <v>3</v>
      </c>
      <c r="I281" s="125">
        <f t="shared" si="2"/>
        <v>0</v>
      </c>
      <c r="J281" s="125">
        <f t="shared" si="3"/>
        <v>0</v>
      </c>
      <c r="K281" s="142"/>
    </row>
    <row r="282" spans="1:11" s="102" customFormat="1" ht="12.75">
      <c r="A282" t="s">
        <v>120</v>
      </c>
      <c r="B282"/>
      <c r="C282" s="70"/>
      <c r="D282"/>
      <c r="E282" s="124"/>
      <c r="F282" s="198"/>
      <c r="G282" s="124"/>
      <c r="H282" s="137"/>
      <c r="I282" s="125"/>
      <c r="J282" s="125"/>
      <c r="K282" s="142"/>
    </row>
    <row r="283" spans="1:11" s="102" customFormat="1" ht="12.75">
      <c r="A283"/>
      <c r="B283" t="s">
        <v>1940</v>
      </c>
      <c r="C283" s="70"/>
      <c r="D283" t="s">
        <v>1941</v>
      </c>
      <c r="E283" s="124">
        <v>12.95</v>
      </c>
      <c r="F283" s="198">
        <v>0.35</v>
      </c>
      <c r="G283" s="124">
        <v>8.42</v>
      </c>
      <c r="H283" s="137">
        <v>3</v>
      </c>
      <c r="I283" s="125">
        <f aca="true" t="shared" si="4" ref="I283:I341">C283*E283</f>
        <v>0</v>
      </c>
      <c r="J283" s="125">
        <f aca="true" t="shared" si="5" ref="J283:J341">C283*G283</f>
        <v>0</v>
      </c>
      <c r="K283" s="142"/>
    </row>
    <row r="284" spans="1:11" s="102" customFormat="1" ht="12.75">
      <c r="A284"/>
      <c r="B284" t="s">
        <v>1942</v>
      </c>
      <c r="C284" s="70"/>
      <c r="D284" t="s">
        <v>1943</v>
      </c>
      <c r="E284" s="124">
        <v>12.95</v>
      </c>
      <c r="F284" s="198">
        <v>0.35</v>
      </c>
      <c r="G284" s="124">
        <v>8.42</v>
      </c>
      <c r="H284" s="137">
        <v>3</v>
      </c>
      <c r="I284" s="125">
        <f t="shared" si="4"/>
        <v>0</v>
      </c>
      <c r="J284" s="125">
        <f t="shared" si="5"/>
        <v>0</v>
      </c>
      <c r="K284" s="142"/>
    </row>
    <row r="285" spans="1:11" s="102" customFormat="1" ht="12.75">
      <c r="A285"/>
      <c r="B285" t="s">
        <v>1944</v>
      </c>
      <c r="C285" s="70"/>
      <c r="D285" t="s">
        <v>1945</v>
      </c>
      <c r="E285" s="124">
        <v>12.99</v>
      </c>
      <c r="F285" s="198">
        <v>0.35</v>
      </c>
      <c r="G285" s="124">
        <v>8.44</v>
      </c>
      <c r="H285" s="137">
        <v>3</v>
      </c>
      <c r="I285" s="125">
        <f t="shared" si="4"/>
        <v>0</v>
      </c>
      <c r="J285" s="125">
        <f t="shared" si="5"/>
        <v>0</v>
      </c>
      <c r="K285" s="142"/>
    </row>
    <row r="286" spans="1:11" ht="12.75">
      <c r="A286"/>
      <c r="B286" t="s">
        <v>1946</v>
      </c>
      <c r="C286" s="70"/>
      <c r="D286" t="s">
        <v>1947</v>
      </c>
      <c r="E286" s="124">
        <v>12.99</v>
      </c>
      <c r="F286" s="198">
        <v>0.35</v>
      </c>
      <c r="G286" s="124">
        <v>8.44</v>
      </c>
      <c r="H286" s="137">
        <v>3</v>
      </c>
      <c r="I286" s="125">
        <f t="shared" si="4"/>
        <v>0</v>
      </c>
      <c r="J286" s="125">
        <f t="shared" si="5"/>
        <v>0</v>
      </c>
      <c r="K286" s="142"/>
    </row>
    <row r="287" spans="1:11" s="100" customFormat="1" ht="12.75">
      <c r="A287"/>
      <c r="B287" t="s">
        <v>1948</v>
      </c>
      <c r="C287" s="70"/>
      <c r="D287" t="s">
        <v>1949</v>
      </c>
      <c r="E287" s="124">
        <v>12.99</v>
      </c>
      <c r="F287" s="198">
        <v>0.35</v>
      </c>
      <c r="G287" s="124">
        <v>8.44</v>
      </c>
      <c r="H287" s="137">
        <v>3</v>
      </c>
      <c r="I287" s="125">
        <f t="shared" si="4"/>
        <v>0</v>
      </c>
      <c r="J287" s="125">
        <f t="shared" si="5"/>
        <v>0</v>
      </c>
      <c r="K287" s="142"/>
    </row>
    <row r="288" spans="1:11" s="100" customFormat="1" ht="12.75">
      <c r="A288"/>
      <c r="B288" t="s">
        <v>1950</v>
      </c>
      <c r="C288" s="70"/>
      <c r="D288" t="s">
        <v>1951</v>
      </c>
      <c r="E288" s="124">
        <v>12.99</v>
      </c>
      <c r="F288" s="198">
        <v>0.35</v>
      </c>
      <c r="G288" s="124">
        <v>8.44</v>
      </c>
      <c r="H288" s="137">
        <v>3</v>
      </c>
      <c r="I288" s="125">
        <f t="shared" si="4"/>
        <v>0</v>
      </c>
      <c r="J288" s="125">
        <f t="shared" si="5"/>
        <v>0</v>
      </c>
      <c r="K288" s="142"/>
    </row>
    <row r="289" spans="1:11" s="100" customFormat="1" ht="12.75">
      <c r="A289"/>
      <c r="B289" t="s">
        <v>1952</v>
      </c>
      <c r="C289" s="70"/>
      <c r="D289" t="s">
        <v>1953</v>
      </c>
      <c r="E289" s="124">
        <v>12.99</v>
      </c>
      <c r="F289" s="198">
        <v>0.35</v>
      </c>
      <c r="G289" s="124">
        <v>8.44</v>
      </c>
      <c r="H289" s="137">
        <v>3</v>
      </c>
      <c r="I289" s="125">
        <f t="shared" si="4"/>
        <v>0</v>
      </c>
      <c r="J289" s="125">
        <f t="shared" si="5"/>
        <v>0</v>
      </c>
      <c r="K289" s="142"/>
    </row>
    <row r="290" spans="1:11" s="100" customFormat="1" ht="12.75">
      <c r="A290"/>
      <c r="B290" t="s">
        <v>1954</v>
      </c>
      <c r="C290" s="70"/>
      <c r="D290" t="s">
        <v>1955</v>
      </c>
      <c r="E290" s="124">
        <v>12.99</v>
      </c>
      <c r="F290" s="198">
        <v>0.35</v>
      </c>
      <c r="G290" s="124">
        <v>8.44</v>
      </c>
      <c r="H290" s="137">
        <v>3</v>
      </c>
      <c r="I290" s="125">
        <f t="shared" si="4"/>
        <v>0</v>
      </c>
      <c r="J290" s="125">
        <f t="shared" si="5"/>
        <v>0</v>
      </c>
      <c r="K290" s="142"/>
    </row>
    <row r="291" spans="1:11" s="100" customFormat="1" ht="12.75">
      <c r="A291"/>
      <c r="B291" t="s">
        <v>1956</v>
      </c>
      <c r="C291" s="70"/>
      <c r="D291" t="s">
        <v>1957</v>
      </c>
      <c r="E291" s="124">
        <v>12.99</v>
      </c>
      <c r="F291" s="198">
        <v>0.35</v>
      </c>
      <c r="G291" s="124">
        <v>8.44</v>
      </c>
      <c r="H291" s="137">
        <v>3</v>
      </c>
      <c r="I291" s="125">
        <f t="shared" si="4"/>
        <v>0</v>
      </c>
      <c r="J291" s="125">
        <f t="shared" si="5"/>
        <v>0</v>
      </c>
      <c r="K291" s="142"/>
    </row>
    <row r="292" spans="1:11" s="100" customFormat="1" ht="12.75">
      <c r="A292"/>
      <c r="B292" t="s">
        <v>1958</v>
      </c>
      <c r="C292" s="70"/>
      <c r="D292" t="s">
        <v>1959</v>
      </c>
      <c r="E292" s="124">
        <v>12.99</v>
      </c>
      <c r="F292" s="198">
        <v>0.35</v>
      </c>
      <c r="G292" s="124">
        <v>8.44</v>
      </c>
      <c r="H292" s="137">
        <v>3</v>
      </c>
      <c r="I292" s="125">
        <f t="shared" si="4"/>
        <v>0</v>
      </c>
      <c r="J292" s="125">
        <f t="shared" si="5"/>
        <v>0</v>
      </c>
      <c r="K292" s="142"/>
    </row>
    <row r="293" spans="1:11" s="126" customFormat="1" ht="12.75">
      <c r="A293"/>
      <c r="B293" t="s">
        <v>1960</v>
      </c>
      <c r="C293" s="70"/>
      <c r="D293" t="s">
        <v>1961</v>
      </c>
      <c r="E293" s="124">
        <v>13.99</v>
      </c>
      <c r="F293" s="198">
        <v>0.35</v>
      </c>
      <c r="G293" s="124">
        <v>9.09</v>
      </c>
      <c r="H293" s="137">
        <v>3</v>
      </c>
      <c r="I293" s="125">
        <f t="shared" si="4"/>
        <v>0</v>
      </c>
      <c r="J293" s="125">
        <f t="shared" si="5"/>
        <v>0</v>
      </c>
      <c r="K293" s="142"/>
    </row>
    <row r="294" spans="1:11" s="100" customFormat="1" ht="12.75">
      <c r="A294"/>
      <c r="B294" t="s">
        <v>1962</v>
      </c>
      <c r="C294" s="70"/>
      <c r="D294" t="s">
        <v>1963</v>
      </c>
      <c r="E294" s="124">
        <v>13.99</v>
      </c>
      <c r="F294" s="198">
        <v>0.35</v>
      </c>
      <c r="G294" s="124">
        <v>9.09</v>
      </c>
      <c r="H294" s="137">
        <v>3</v>
      </c>
      <c r="I294" s="125">
        <f t="shared" si="4"/>
        <v>0</v>
      </c>
      <c r="J294" s="125">
        <f t="shared" si="5"/>
        <v>0</v>
      </c>
      <c r="K294" s="142"/>
    </row>
    <row r="295" spans="1:11" s="100" customFormat="1" ht="12.75">
      <c r="A295"/>
      <c r="B295" t="s">
        <v>1964</v>
      </c>
      <c r="C295" s="70"/>
      <c r="D295" t="s">
        <v>1965</v>
      </c>
      <c r="E295" s="124">
        <v>13.99</v>
      </c>
      <c r="F295" s="198">
        <v>0.35</v>
      </c>
      <c r="G295" s="124">
        <v>9.09</v>
      </c>
      <c r="H295" s="137">
        <v>3</v>
      </c>
      <c r="I295" s="125">
        <f t="shared" si="4"/>
        <v>0</v>
      </c>
      <c r="J295" s="125">
        <f t="shared" si="5"/>
        <v>0</v>
      </c>
      <c r="K295" s="142"/>
    </row>
    <row r="296" spans="1:11" s="100" customFormat="1" ht="12.75">
      <c r="A296"/>
      <c r="B296" t="s">
        <v>1966</v>
      </c>
      <c r="C296" s="70"/>
      <c r="D296" t="s">
        <v>1967</v>
      </c>
      <c r="E296" s="124">
        <v>13.99</v>
      </c>
      <c r="F296" s="198">
        <v>0.35</v>
      </c>
      <c r="G296" s="124">
        <v>9.09</v>
      </c>
      <c r="H296" s="137">
        <v>3</v>
      </c>
      <c r="I296" s="125">
        <f t="shared" si="4"/>
        <v>0</v>
      </c>
      <c r="J296" s="125">
        <f t="shared" si="5"/>
        <v>0</v>
      </c>
      <c r="K296" s="142"/>
    </row>
    <row r="297" spans="1:11" s="100" customFormat="1" ht="12.75">
      <c r="A297"/>
      <c r="B297" t="s">
        <v>1968</v>
      </c>
      <c r="C297" s="70"/>
      <c r="D297" t="s">
        <v>1969</v>
      </c>
      <c r="E297" s="124">
        <v>13.95</v>
      </c>
      <c r="F297" s="198">
        <v>0.35</v>
      </c>
      <c r="G297" s="124">
        <v>9.07</v>
      </c>
      <c r="H297" s="137">
        <v>3</v>
      </c>
      <c r="I297" s="125">
        <f t="shared" si="4"/>
        <v>0</v>
      </c>
      <c r="J297" s="125">
        <f t="shared" si="5"/>
        <v>0</v>
      </c>
      <c r="K297" s="142"/>
    </row>
    <row r="298" spans="1:11" s="100" customFormat="1" ht="12.75">
      <c r="A298"/>
      <c r="B298" t="s">
        <v>1970</v>
      </c>
      <c r="C298" s="70"/>
      <c r="D298" t="s">
        <v>1971</v>
      </c>
      <c r="E298" s="124">
        <v>13.99</v>
      </c>
      <c r="F298" s="198">
        <v>0.35</v>
      </c>
      <c r="G298" s="124">
        <v>9.09</v>
      </c>
      <c r="H298" s="137">
        <v>3</v>
      </c>
      <c r="I298" s="125">
        <f t="shared" si="4"/>
        <v>0</v>
      </c>
      <c r="J298" s="125">
        <f t="shared" si="5"/>
        <v>0</v>
      </c>
      <c r="K298" s="142"/>
    </row>
    <row r="299" spans="1:11" s="100" customFormat="1" ht="12.75">
      <c r="A299"/>
      <c r="B299" t="s">
        <v>1972</v>
      </c>
      <c r="C299" s="70"/>
      <c r="D299" t="s">
        <v>1973</v>
      </c>
      <c r="E299" s="124">
        <v>13.99</v>
      </c>
      <c r="F299" s="198">
        <v>0.35</v>
      </c>
      <c r="G299" s="124">
        <v>9.09</v>
      </c>
      <c r="H299" s="137">
        <v>3</v>
      </c>
      <c r="I299" s="125">
        <f t="shared" si="4"/>
        <v>0</v>
      </c>
      <c r="J299" s="125">
        <f t="shared" si="5"/>
        <v>0</v>
      </c>
      <c r="K299" s="142"/>
    </row>
    <row r="300" spans="1:11" s="100" customFormat="1" ht="12.75">
      <c r="A300"/>
      <c r="B300" t="s">
        <v>1974</v>
      </c>
      <c r="C300" s="70"/>
      <c r="D300" t="s">
        <v>1975</v>
      </c>
      <c r="E300" s="124">
        <v>13.99</v>
      </c>
      <c r="F300" s="198">
        <v>0.35</v>
      </c>
      <c r="G300" s="124">
        <v>9.09</v>
      </c>
      <c r="H300" s="137">
        <v>3</v>
      </c>
      <c r="I300" s="125">
        <f t="shared" si="4"/>
        <v>0</v>
      </c>
      <c r="J300" s="125">
        <f t="shared" si="5"/>
        <v>0</v>
      </c>
      <c r="K300" s="142"/>
    </row>
    <row r="301" spans="1:11" s="100" customFormat="1" ht="12.75">
      <c r="A301"/>
      <c r="B301" t="s">
        <v>1976</v>
      </c>
      <c r="C301" s="70"/>
      <c r="D301" t="s">
        <v>1977</v>
      </c>
      <c r="E301" s="124">
        <v>13.99</v>
      </c>
      <c r="F301" s="198">
        <v>0.35</v>
      </c>
      <c r="G301" s="124">
        <v>9.09</v>
      </c>
      <c r="H301" s="137">
        <v>3</v>
      </c>
      <c r="I301" s="125">
        <f t="shared" si="4"/>
        <v>0</v>
      </c>
      <c r="J301" s="125">
        <f t="shared" si="5"/>
        <v>0</v>
      </c>
      <c r="K301" s="142"/>
    </row>
    <row r="302" spans="2:11" ht="12.75">
      <c r="B302" t="s">
        <v>1978</v>
      </c>
      <c r="C302" s="70"/>
      <c r="D302" t="s">
        <v>1979</v>
      </c>
      <c r="E302" s="124">
        <v>13.99</v>
      </c>
      <c r="F302" s="198">
        <v>0.35</v>
      </c>
      <c r="G302" s="124">
        <v>9.09</v>
      </c>
      <c r="H302" s="137">
        <v>3</v>
      </c>
      <c r="I302" s="125">
        <f t="shared" si="4"/>
        <v>0</v>
      </c>
      <c r="J302" s="125">
        <f t="shared" si="5"/>
        <v>0</v>
      </c>
      <c r="K302" s="142"/>
    </row>
    <row r="303" spans="1:11" s="100" customFormat="1" ht="12.75">
      <c r="A303"/>
      <c r="B303" t="s">
        <v>1980</v>
      </c>
      <c r="C303" s="70"/>
      <c r="D303" t="s">
        <v>1981</v>
      </c>
      <c r="E303" s="124">
        <v>9.95</v>
      </c>
      <c r="F303" s="198">
        <v>0.35</v>
      </c>
      <c r="G303" s="124">
        <v>6.47</v>
      </c>
      <c r="H303" s="137">
        <v>3</v>
      </c>
      <c r="I303" s="125">
        <f t="shared" si="4"/>
        <v>0</v>
      </c>
      <c r="J303" s="125">
        <f t="shared" si="5"/>
        <v>0</v>
      </c>
      <c r="K303" s="142"/>
    </row>
    <row r="304" spans="1:11" s="100" customFormat="1" ht="12.75">
      <c r="A304"/>
      <c r="B304" t="s">
        <v>1982</v>
      </c>
      <c r="C304" s="70"/>
      <c r="D304" t="s">
        <v>1983</v>
      </c>
      <c r="E304" s="124">
        <v>9.95</v>
      </c>
      <c r="F304" s="198">
        <v>0.35</v>
      </c>
      <c r="G304" s="124">
        <v>6.47</v>
      </c>
      <c r="H304" s="137">
        <v>3</v>
      </c>
      <c r="I304" s="125">
        <f t="shared" si="4"/>
        <v>0</v>
      </c>
      <c r="J304" s="125">
        <f t="shared" si="5"/>
        <v>0</v>
      </c>
      <c r="K304" s="142"/>
    </row>
    <row r="305" spans="1:11" s="100" customFormat="1" ht="12.75">
      <c r="A305"/>
      <c r="B305" t="s">
        <v>1984</v>
      </c>
      <c r="C305" s="70"/>
      <c r="D305" t="s">
        <v>1985</v>
      </c>
      <c r="E305" s="124">
        <v>9.99</v>
      </c>
      <c r="F305" s="198">
        <v>0.35</v>
      </c>
      <c r="G305" s="124">
        <v>6.49</v>
      </c>
      <c r="H305" s="137">
        <v>3</v>
      </c>
      <c r="I305" s="125">
        <f t="shared" si="4"/>
        <v>0</v>
      </c>
      <c r="J305" s="125">
        <f t="shared" si="5"/>
        <v>0</v>
      </c>
      <c r="K305" s="142"/>
    </row>
    <row r="306" spans="1:11" s="100" customFormat="1" ht="12.75">
      <c r="A306"/>
      <c r="B306" t="s">
        <v>1986</v>
      </c>
      <c r="C306" s="70"/>
      <c r="D306" t="s">
        <v>1987</v>
      </c>
      <c r="E306" s="124">
        <v>9.99</v>
      </c>
      <c r="F306" s="198">
        <v>0.35</v>
      </c>
      <c r="G306" s="124">
        <v>6.49</v>
      </c>
      <c r="H306" s="137">
        <v>3</v>
      </c>
      <c r="I306" s="125">
        <f t="shared" si="4"/>
        <v>0</v>
      </c>
      <c r="J306" s="125">
        <f t="shared" si="5"/>
        <v>0</v>
      </c>
      <c r="K306" s="142"/>
    </row>
    <row r="307" spans="1:11" s="140" customFormat="1" ht="12.75">
      <c r="A307"/>
      <c r="B307" t="s">
        <v>1988</v>
      </c>
      <c r="C307" s="70"/>
      <c r="D307" t="s">
        <v>1989</v>
      </c>
      <c r="E307" s="124">
        <v>9.99</v>
      </c>
      <c r="F307" s="198">
        <v>0.35</v>
      </c>
      <c r="G307" s="124">
        <v>6.49</v>
      </c>
      <c r="H307" s="137">
        <v>3</v>
      </c>
      <c r="I307" s="125">
        <f t="shared" si="4"/>
        <v>0</v>
      </c>
      <c r="J307" s="125">
        <f t="shared" si="5"/>
        <v>0</v>
      </c>
      <c r="K307" s="142"/>
    </row>
    <row r="308" spans="1:11" s="102" customFormat="1" ht="12.75">
      <c r="A308"/>
      <c r="B308" t="s">
        <v>1990</v>
      </c>
      <c r="C308" s="70"/>
      <c r="D308" t="s">
        <v>1991</v>
      </c>
      <c r="E308" s="124">
        <v>9.99</v>
      </c>
      <c r="F308" s="198">
        <v>0.35</v>
      </c>
      <c r="G308" s="124">
        <v>6.49</v>
      </c>
      <c r="H308" s="137">
        <v>3</v>
      </c>
      <c r="I308" s="125">
        <f t="shared" si="4"/>
        <v>0</v>
      </c>
      <c r="J308" s="125">
        <f t="shared" si="5"/>
        <v>0</v>
      </c>
      <c r="K308" s="142"/>
    </row>
    <row r="309" spans="1:11" s="100" customFormat="1" ht="12.75">
      <c r="A309"/>
      <c r="B309" t="s">
        <v>1992</v>
      </c>
      <c r="C309" s="70"/>
      <c r="D309" t="s">
        <v>1993</v>
      </c>
      <c r="E309" s="124">
        <v>9.99</v>
      </c>
      <c r="F309" s="198">
        <v>0.35</v>
      </c>
      <c r="G309" s="124">
        <v>6.49</v>
      </c>
      <c r="H309" s="137">
        <v>3</v>
      </c>
      <c r="I309" s="125">
        <f t="shared" si="4"/>
        <v>0</v>
      </c>
      <c r="J309" s="125">
        <f t="shared" si="5"/>
        <v>0</v>
      </c>
      <c r="K309" s="142"/>
    </row>
    <row r="310" spans="1:11" s="100" customFormat="1" ht="12.75">
      <c r="A310"/>
      <c r="B310" t="s">
        <v>1994</v>
      </c>
      <c r="C310" s="70"/>
      <c r="D310" t="s">
        <v>1995</v>
      </c>
      <c r="E310" s="124">
        <v>10.99</v>
      </c>
      <c r="F310" s="198">
        <v>0.35</v>
      </c>
      <c r="G310" s="124">
        <v>7.14</v>
      </c>
      <c r="H310" s="137">
        <v>3</v>
      </c>
      <c r="I310" s="125">
        <f t="shared" si="4"/>
        <v>0</v>
      </c>
      <c r="J310" s="125">
        <f t="shared" si="5"/>
        <v>0</v>
      </c>
      <c r="K310" s="142"/>
    </row>
    <row r="311" spans="1:11" s="100" customFormat="1" ht="12.75">
      <c r="A311"/>
      <c r="B311" t="s">
        <v>1996</v>
      </c>
      <c r="C311" s="70"/>
      <c r="D311" t="s">
        <v>1997</v>
      </c>
      <c r="E311" s="124">
        <v>10.95</v>
      </c>
      <c r="F311" s="198">
        <v>0.35</v>
      </c>
      <c r="G311" s="124">
        <v>7.12</v>
      </c>
      <c r="H311" s="137">
        <v>3</v>
      </c>
      <c r="I311" s="125">
        <f t="shared" si="4"/>
        <v>0</v>
      </c>
      <c r="J311" s="125">
        <f t="shared" si="5"/>
        <v>0</v>
      </c>
      <c r="K311" s="142"/>
    </row>
    <row r="312" spans="1:11" s="100" customFormat="1" ht="12.75">
      <c r="A312"/>
      <c r="B312" t="s">
        <v>1998</v>
      </c>
      <c r="C312" s="70"/>
      <c r="D312" t="s">
        <v>1999</v>
      </c>
      <c r="E312" s="124">
        <v>10.95</v>
      </c>
      <c r="F312" s="198">
        <v>0.35</v>
      </c>
      <c r="G312" s="124">
        <v>7.12</v>
      </c>
      <c r="H312" s="137">
        <v>3</v>
      </c>
      <c r="I312" s="125">
        <f t="shared" si="4"/>
        <v>0</v>
      </c>
      <c r="J312" s="125">
        <f t="shared" si="5"/>
        <v>0</v>
      </c>
      <c r="K312" s="142"/>
    </row>
    <row r="313" spans="2:11" ht="12.75">
      <c r="B313" t="s">
        <v>2000</v>
      </c>
      <c r="C313" s="70"/>
      <c r="D313" t="s">
        <v>2001</v>
      </c>
      <c r="E313" s="124">
        <v>10.95</v>
      </c>
      <c r="F313" s="198">
        <v>0.35</v>
      </c>
      <c r="G313" s="124">
        <v>7.12</v>
      </c>
      <c r="H313" s="137">
        <v>3</v>
      </c>
      <c r="I313" s="125">
        <f t="shared" si="4"/>
        <v>0</v>
      </c>
      <c r="J313" s="125">
        <f t="shared" si="5"/>
        <v>0</v>
      </c>
      <c r="K313" s="142"/>
    </row>
    <row r="314" spans="1:11" s="100" customFormat="1" ht="12.75">
      <c r="A314"/>
      <c r="B314" t="s">
        <v>2002</v>
      </c>
      <c r="C314" s="70"/>
      <c r="D314" t="s">
        <v>2003</v>
      </c>
      <c r="E314" s="124">
        <v>10.95</v>
      </c>
      <c r="F314" s="198">
        <v>0.35</v>
      </c>
      <c r="G314" s="124">
        <v>7.12</v>
      </c>
      <c r="H314" s="137">
        <v>3</v>
      </c>
      <c r="I314" s="125">
        <f t="shared" si="4"/>
        <v>0</v>
      </c>
      <c r="J314" s="125">
        <f t="shared" si="5"/>
        <v>0</v>
      </c>
      <c r="K314" s="142"/>
    </row>
    <row r="315" spans="1:11" s="100" customFormat="1" ht="12.75">
      <c r="A315"/>
      <c r="B315" t="s">
        <v>2004</v>
      </c>
      <c r="C315" s="70"/>
      <c r="D315" t="s">
        <v>2005</v>
      </c>
      <c r="E315" s="124">
        <v>10.95</v>
      </c>
      <c r="F315" s="198">
        <v>0.35</v>
      </c>
      <c r="G315" s="124">
        <v>7.12</v>
      </c>
      <c r="H315" s="137">
        <v>3</v>
      </c>
      <c r="I315" s="125">
        <f t="shared" si="4"/>
        <v>0</v>
      </c>
      <c r="J315" s="125">
        <f t="shared" si="5"/>
        <v>0</v>
      </c>
      <c r="K315" s="142"/>
    </row>
    <row r="316" spans="1:11" s="100" customFormat="1" ht="12.75">
      <c r="A316"/>
      <c r="B316" t="s">
        <v>2006</v>
      </c>
      <c r="C316" s="70"/>
      <c r="D316" t="s">
        <v>2007</v>
      </c>
      <c r="E316" s="124">
        <v>10.95</v>
      </c>
      <c r="F316" s="198">
        <v>0.35</v>
      </c>
      <c r="G316" s="124">
        <v>7.12</v>
      </c>
      <c r="H316" s="137">
        <v>3</v>
      </c>
      <c r="I316" s="125">
        <f t="shared" si="4"/>
        <v>0</v>
      </c>
      <c r="J316" s="125">
        <f t="shared" si="5"/>
        <v>0</v>
      </c>
      <c r="K316" s="142"/>
    </row>
    <row r="317" spans="1:11" s="100" customFormat="1" ht="12.75">
      <c r="A317"/>
      <c r="B317" t="s">
        <v>2008</v>
      </c>
      <c r="C317" s="70"/>
      <c r="D317" t="s">
        <v>2009</v>
      </c>
      <c r="E317" s="124">
        <v>10.95</v>
      </c>
      <c r="F317" s="198">
        <v>0.35</v>
      </c>
      <c r="G317" s="124">
        <v>7.12</v>
      </c>
      <c r="H317" s="137">
        <v>3</v>
      </c>
      <c r="I317" s="125">
        <f t="shared" si="4"/>
        <v>0</v>
      </c>
      <c r="J317" s="125">
        <f t="shared" si="5"/>
        <v>0</v>
      </c>
      <c r="K317" s="142"/>
    </row>
    <row r="318" spans="1:11" s="100" customFormat="1" ht="12.75">
      <c r="A318"/>
      <c r="B318" t="s">
        <v>2010</v>
      </c>
      <c r="C318" s="70"/>
      <c r="D318" t="s">
        <v>2011</v>
      </c>
      <c r="E318" s="124">
        <v>10.95</v>
      </c>
      <c r="F318" s="198">
        <v>0.35</v>
      </c>
      <c r="G318" s="124">
        <v>7.12</v>
      </c>
      <c r="H318" s="137">
        <v>3</v>
      </c>
      <c r="I318" s="125">
        <f t="shared" si="4"/>
        <v>0</v>
      </c>
      <c r="J318" s="125">
        <f t="shared" si="5"/>
        <v>0</v>
      </c>
      <c r="K318" s="142"/>
    </row>
    <row r="319" spans="1:11" s="100" customFormat="1" ht="12.75">
      <c r="A319"/>
      <c r="B319" t="s">
        <v>2012</v>
      </c>
      <c r="C319" s="70"/>
      <c r="D319" t="s">
        <v>2013</v>
      </c>
      <c r="E319" s="124">
        <v>10.95</v>
      </c>
      <c r="F319" s="198">
        <v>0.35</v>
      </c>
      <c r="G319" s="124">
        <v>7.12</v>
      </c>
      <c r="H319" s="137">
        <v>3</v>
      </c>
      <c r="I319" s="125">
        <f t="shared" si="4"/>
        <v>0</v>
      </c>
      <c r="J319" s="125">
        <f t="shared" si="5"/>
        <v>0</v>
      </c>
      <c r="K319" s="142"/>
    </row>
    <row r="320" spans="1:11" s="100" customFormat="1" ht="12.75">
      <c r="A320"/>
      <c r="B320" t="s">
        <v>2014</v>
      </c>
      <c r="C320" s="70"/>
      <c r="D320" t="s">
        <v>2015</v>
      </c>
      <c r="E320" s="124">
        <v>10.95</v>
      </c>
      <c r="F320" s="198">
        <v>0.35</v>
      </c>
      <c r="G320" s="124">
        <v>7.12</v>
      </c>
      <c r="H320" s="137">
        <v>3</v>
      </c>
      <c r="I320" s="125">
        <f t="shared" si="4"/>
        <v>0</v>
      </c>
      <c r="J320" s="125">
        <f t="shared" si="5"/>
        <v>0</v>
      </c>
      <c r="K320" s="142"/>
    </row>
    <row r="321" spans="2:11" ht="12.75">
      <c r="B321" t="s">
        <v>2016</v>
      </c>
      <c r="C321" s="70"/>
      <c r="D321" t="s">
        <v>2017</v>
      </c>
      <c r="E321" s="124">
        <v>10.95</v>
      </c>
      <c r="F321" s="198">
        <v>0.35</v>
      </c>
      <c r="G321" s="124">
        <v>7.12</v>
      </c>
      <c r="H321" s="137">
        <v>3</v>
      </c>
      <c r="I321" s="125">
        <f t="shared" si="4"/>
        <v>0</v>
      </c>
      <c r="J321" s="125">
        <f t="shared" si="5"/>
        <v>0</v>
      </c>
      <c r="K321" s="142"/>
    </row>
    <row r="322" spans="1:11" s="100" customFormat="1" ht="12.75">
      <c r="A322"/>
      <c r="B322" t="s">
        <v>2018</v>
      </c>
      <c r="C322" s="70"/>
      <c r="D322" t="s">
        <v>2019</v>
      </c>
      <c r="E322" s="124">
        <v>10.95</v>
      </c>
      <c r="F322" s="198">
        <v>0.35</v>
      </c>
      <c r="G322" s="124">
        <v>7.12</v>
      </c>
      <c r="H322" s="137">
        <v>3</v>
      </c>
      <c r="I322" s="125">
        <f t="shared" si="4"/>
        <v>0</v>
      </c>
      <c r="J322" s="125">
        <f t="shared" si="5"/>
        <v>0</v>
      </c>
      <c r="K322" s="142"/>
    </row>
    <row r="323" spans="1:11" s="100" customFormat="1" ht="12.75">
      <c r="A323"/>
      <c r="B323" t="s">
        <v>2020</v>
      </c>
      <c r="C323" s="70"/>
      <c r="D323" t="s">
        <v>2021</v>
      </c>
      <c r="E323" s="124">
        <v>10.99</v>
      </c>
      <c r="F323" s="198">
        <v>0.35</v>
      </c>
      <c r="G323" s="124">
        <v>7.14</v>
      </c>
      <c r="H323" s="137">
        <v>3</v>
      </c>
      <c r="I323" s="125">
        <f t="shared" si="4"/>
        <v>0</v>
      </c>
      <c r="J323" s="125">
        <f t="shared" si="5"/>
        <v>0</v>
      </c>
      <c r="K323" s="142"/>
    </row>
    <row r="324" spans="1:11" s="100" customFormat="1" ht="12.75">
      <c r="A324"/>
      <c r="B324" t="s">
        <v>2022</v>
      </c>
      <c r="C324" s="70"/>
      <c r="D324" t="s">
        <v>2023</v>
      </c>
      <c r="E324" s="124">
        <v>11.99</v>
      </c>
      <c r="F324" s="198">
        <v>0.35</v>
      </c>
      <c r="G324" s="124">
        <v>7.79</v>
      </c>
      <c r="H324" s="137">
        <v>3</v>
      </c>
      <c r="I324" s="125">
        <f t="shared" si="4"/>
        <v>0</v>
      </c>
      <c r="J324" s="125">
        <f t="shared" si="5"/>
        <v>0</v>
      </c>
      <c r="K324" s="142"/>
    </row>
    <row r="325" spans="1:11" s="100" customFormat="1" ht="12.75">
      <c r="A325"/>
      <c r="B325" t="s">
        <v>2024</v>
      </c>
      <c r="C325" s="70"/>
      <c r="D325" t="s">
        <v>2025</v>
      </c>
      <c r="E325" s="124">
        <v>10.95</v>
      </c>
      <c r="F325" s="198">
        <v>0.35</v>
      </c>
      <c r="G325" s="124">
        <v>7.12</v>
      </c>
      <c r="H325" s="137">
        <v>3</v>
      </c>
      <c r="I325" s="125">
        <f t="shared" si="4"/>
        <v>0</v>
      </c>
      <c r="J325" s="125">
        <f t="shared" si="5"/>
        <v>0</v>
      </c>
      <c r="K325" s="142"/>
    </row>
    <row r="326" spans="1:11" s="100" customFormat="1" ht="12.75">
      <c r="A326"/>
      <c r="B326" t="s">
        <v>2026</v>
      </c>
      <c r="C326" s="70"/>
      <c r="D326" t="s">
        <v>2027</v>
      </c>
      <c r="E326" s="124">
        <v>10.95</v>
      </c>
      <c r="F326" s="198">
        <v>0.35</v>
      </c>
      <c r="G326" s="124">
        <v>7.12</v>
      </c>
      <c r="H326" s="137">
        <v>3</v>
      </c>
      <c r="I326" s="125">
        <f t="shared" si="4"/>
        <v>0</v>
      </c>
      <c r="J326" s="125">
        <f t="shared" si="5"/>
        <v>0</v>
      </c>
      <c r="K326" s="142"/>
    </row>
    <row r="327" spans="1:11" s="100" customFormat="1" ht="12.75">
      <c r="A327"/>
      <c r="B327" t="s">
        <v>2028</v>
      </c>
      <c r="C327" s="70"/>
      <c r="D327" t="s">
        <v>2029</v>
      </c>
      <c r="E327" s="124">
        <v>10.95</v>
      </c>
      <c r="F327" s="198">
        <v>0.35</v>
      </c>
      <c r="G327" s="124">
        <v>7.12</v>
      </c>
      <c r="H327" s="137">
        <v>3</v>
      </c>
      <c r="I327" s="125">
        <f t="shared" si="4"/>
        <v>0</v>
      </c>
      <c r="J327" s="125">
        <f t="shared" si="5"/>
        <v>0</v>
      </c>
      <c r="K327" s="142"/>
    </row>
    <row r="328" spans="1:11" ht="12.75">
      <c r="A328"/>
      <c r="B328" t="s">
        <v>2030</v>
      </c>
      <c r="C328" s="70"/>
      <c r="D328" t="s">
        <v>2031</v>
      </c>
      <c r="E328" s="124">
        <v>10.95</v>
      </c>
      <c r="F328" s="198">
        <v>0.35</v>
      </c>
      <c r="G328" s="124">
        <v>7.12</v>
      </c>
      <c r="H328" s="137">
        <v>3</v>
      </c>
      <c r="I328" s="125">
        <f t="shared" si="4"/>
        <v>0</v>
      </c>
      <c r="J328" s="125">
        <f t="shared" si="5"/>
        <v>0</v>
      </c>
      <c r="K328" s="142"/>
    </row>
    <row r="329" spans="1:11" s="102" customFormat="1" ht="12.75">
      <c r="A329"/>
      <c r="B329" t="s">
        <v>2032</v>
      </c>
      <c r="C329" s="70"/>
      <c r="D329" t="s">
        <v>2033</v>
      </c>
      <c r="E329" s="124">
        <v>10.95</v>
      </c>
      <c r="F329" s="198">
        <v>0.35</v>
      </c>
      <c r="G329" s="124">
        <v>7.12</v>
      </c>
      <c r="H329" s="137">
        <v>3</v>
      </c>
      <c r="I329" s="125">
        <f t="shared" si="4"/>
        <v>0</v>
      </c>
      <c r="J329" s="125">
        <f t="shared" si="5"/>
        <v>0</v>
      </c>
      <c r="K329" s="142"/>
    </row>
    <row r="330" spans="1:11" ht="12.75">
      <c r="A330"/>
      <c r="B330" t="s">
        <v>2034</v>
      </c>
      <c r="C330" s="70"/>
      <c r="D330" t="s">
        <v>2035</v>
      </c>
      <c r="E330" s="124">
        <v>10.95</v>
      </c>
      <c r="F330" s="198">
        <v>0.35</v>
      </c>
      <c r="G330" s="124">
        <v>7.12</v>
      </c>
      <c r="H330" s="137">
        <v>3</v>
      </c>
      <c r="I330" s="125">
        <f t="shared" si="4"/>
        <v>0</v>
      </c>
      <c r="J330" s="125">
        <f t="shared" si="5"/>
        <v>0</v>
      </c>
      <c r="K330" s="142"/>
    </row>
    <row r="331" spans="1:11" ht="12.75">
      <c r="A331"/>
      <c r="B331" t="s">
        <v>2036</v>
      </c>
      <c r="C331" s="70"/>
      <c r="D331" t="s">
        <v>2037</v>
      </c>
      <c r="E331" s="124">
        <v>10.95</v>
      </c>
      <c r="F331" s="198">
        <v>0.35</v>
      </c>
      <c r="G331" s="124">
        <v>7.12</v>
      </c>
      <c r="H331" s="137">
        <v>3</v>
      </c>
      <c r="I331" s="125">
        <f t="shared" si="4"/>
        <v>0</v>
      </c>
      <c r="J331" s="125">
        <f t="shared" si="5"/>
        <v>0</v>
      </c>
      <c r="K331" s="142"/>
    </row>
    <row r="332" spans="1:11" ht="12.75">
      <c r="A332"/>
      <c r="B332" t="s">
        <v>2038</v>
      </c>
      <c r="C332" s="70"/>
      <c r="D332" t="s">
        <v>2039</v>
      </c>
      <c r="E332" s="124">
        <v>10.95</v>
      </c>
      <c r="F332" s="198">
        <v>0.35</v>
      </c>
      <c r="G332" s="124">
        <v>7.12</v>
      </c>
      <c r="H332" s="137">
        <v>3</v>
      </c>
      <c r="I332" s="125">
        <f t="shared" si="4"/>
        <v>0</v>
      </c>
      <c r="J332" s="125">
        <f t="shared" si="5"/>
        <v>0</v>
      </c>
      <c r="K332" s="142"/>
    </row>
    <row r="333" spans="1:11" ht="12.75">
      <c r="A333"/>
      <c r="B333" t="s">
        <v>2040</v>
      </c>
      <c r="C333" s="70"/>
      <c r="D333" t="s">
        <v>2041</v>
      </c>
      <c r="E333" s="124">
        <v>10.95</v>
      </c>
      <c r="F333" s="198">
        <v>0.35</v>
      </c>
      <c r="G333" s="124">
        <v>7.12</v>
      </c>
      <c r="H333" s="137">
        <v>3</v>
      </c>
      <c r="I333" s="125">
        <f t="shared" si="4"/>
        <v>0</v>
      </c>
      <c r="J333" s="125">
        <f t="shared" si="5"/>
        <v>0</v>
      </c>
      <c r="K333" s="142"/>
    </row>
    <row r="334" spans="1:11" ht="12.75">
      <c r="A334"/>
      <c r="B334" t="s">
        <v>2042</v>
      </c>
      <c r="C334" s="70"/>
      <c r="D334" t="s">
        <v>2043</v>
      </c>
      <c r="E334" s="124">
        <v>10.95</v>
      </c>
      <c r="F334" s="198">
        <v>0.35</v>
      </c>
      <c r="G334" s="124">
        <v>7.12</v>
      </c>
      <c r="H334" s="137">
        <v>3</v>
      </c>
      <c r="I334" s="125">
        <f t="shared" si="4"/>
        <v>0</v>
      </c>
      <c r="J334" s="125">
        <f t="shared" si="5"/>
        <v>0</v>
      </c>
      <c r="K334" s="142"/>
    </row>
    <row r="335" spans="1:11" ht="12.75">
      <c r="A335"/>
      <c r="B335" t="s">
        <v>2044</v>
      </c>
      <c r="C335" s="70"/>
      <c r="D335" t="s">
        <v>2045</v>
      </c>
      <c r="E335" s="124">
        <v>10.95</v>
      </c>
      <c r="F335" s="198">
        <v>0.35</v>
      </c>
      <c r="G335" s="124">
        <v>7.12</v>
      </c>
      <c r="H335" s="137">
        <v>3</v>
      </c>
      <c r="I335" s="125">
        <f t="shared" si="4"/>
        <v>0</v>
      </c>
      <c r="J335" s="125">
        <f t="shared" si="5"/>
        <v>0</v>
      </c>
      <c r="K335" s="142"/>
    </row>
    <row r="336" spans="1:11" s="140" customFormat="1" ht="12.75">
      <c r="A336"/>
      <c r="B336" t="s">
        <v>2046</v>
      </c>
      <c r="C336" s="70"/>
      <c r="D336" t="s">
        <v>2047</v>
      </c>
      <c r="E336" s="124">
        <v>10.95</v>
      </c>
      <c r="F336" s="198">
        <v>0.35</v>
      </c>
      <c r="G336" s="124">
        <v>7.12</v>
      </c>
      <c r="H336" s="137">
        <v>3</v>
      </c>
      <c r="I336" s="125">
        <f t="shared" si="4"/>
        <v>0</v>
      </c>
      <c r="J336" s="125">
        <f t="shared" si="5"/>
        <v>0</v>
      </c>
      <c r="K336" s="142"/>
    </row>
    <row r="337" spans="1:11" ht="12.75">
      <c r="A337"/>
      <c r="B337" t="s">
        <v>2048</v>
      </c>
      <c r="C337" s="70"/>
      <c r="D337" t="s">
        <v>2049</v>
      </c>
      <c r="E337" s="124">
        <v>10.95</v>
      </c>
      <c r="F337" s="198">
        <v>0.35</v>
      </c>
      <c r="G337" s="124">
        <v>7.12</v>
      </c>
      <c r="H337" s="137">
        <v>3</v>
      </c>
      <c r="I337" s="125">
        <f t="shared" si="4"/>
        <v>0</v>
      </c>
      <c r="J337" s="125">
        <f t="shared" si="5"/>
        <v>0</v>
      </c>
      <c r="K337" s="142"/>
    </row>
    <row r="338" spans="1:11" s="100" customFormat="1" ht="12.75">
      <c r="A338"/>
      <c r="B338" t="s">
        <v>2050</v>
      </c>
      <c r="C338" s="70"/>
      <c r="D338" t="s">
        <v>2051</v>
      </c>
      <c r="E338" s="124">
        <v>10.99</v>
      </c>
      <c r="F338" s="198">
        <v>0.35</v>
      </c>
      <c r="G338" s="124">
        <v>7.14</v>
      </c>
      <c r="H338" s="137">
        <v>3</v>
      </c>
      <c r="I338" s="125">
        <f t="shared" si="4"/>
        <v>0</v>
      </c>
      <c r="J338" s="125">
        <f t="shared" si="5"/>
        <v>0</v>
      </c>
      <c r="K338" s="142"/>
    </row>
    <row r="339" spans="1:11" ht="12.75">
      <c r="A339"/>
      <c r="B339" t="s">
        <v>2052</v>
      </c>
      <c r="C339" s="70"/>
      <c r="D339" t="s">
        <v>2053</v>
      </c>
      <c r="E339" s="124">
        <v>10.99</v>
      </c>
      <c r="F339" s="198">
        <v>0.35</v>
      </c>
      <c r="G339" s="124">
        <v>7.14</v>
      </c>
      <c r="H339" s="137">
        <v>3</v>
      </c>
      <c r="I339" s="125">
        <f t="shared" si="4"/>
        <v>0</v>
      </c>
      <c r="J339" s="125">
        <f t="shared" si="5"/>
        <v>0</v>
      </c>
      <c r="K339" s="142"/>
    </row>
    <row r="340" spans="2:11" ht="12.75">
      <c r="B340" t="s">
        <v>2054</v>
      </c>
      <c r="C340" s="70"/>
      <c r="D340" t="s">
        <v>2055</v>
      </c>
      <c r="E340" s="124">
        <v>10.99</v>
      </c>
      <c r="F340" s="198">
        <v>0.35</v>
      </c>
      <c r="G340" s="124">
        <v>7.14</v>
      </c>
      <c r="H340" s="137">
        <v>3</v>
      </c>
      <c r="I340" s="125">
        <f t="shared" si="4"/>
        <v>0</v>
      </c>
      <c r="J340" s="125">
        <f t="shared" si="5"/>
        <v>0</v>
      </c>
      <c r="K340" s="142"/>
    </row>
    <row r="341" spans="1:11" ht="12.75">
      <c r="A341"/>
      <c r="B341" t="s">
        <v>2056</v>
      </c>
      <c r="C341" s="70"/>
      <c r="D341" t="s">
        <v>2057</v>
      </c>
      <c r="E341" s="124">
        <v>19.95</v>
      </c>
      <c r="F341" s="198">
        <v>0.35</v>
      </c>
      <c r="G341" s="124">
        <v>12.97</v>
      </c>
      <c r="H341" s="137">
        <v>3</v>
      </c>
      <c r="I341" s="125">
        <f t="shared" si="4"/>
        <v>0</v>
      </c>
      <c r="J341" s="125">
        <f t="shared" si="5"/>
        <v>0</v>
      </c>
      <c r="K341" s="142"/>
    </row>
    <row r="342" spans="1:11" ht="12.75">
      <c r="A342" t="s">
        <v>121</v>
      </c>
      <c r="C342" s="70"/>
      <c r="E342" s="124"/>
      <c r="F342" s="198"/>
      <c r="G342" s="124"/>
      <c r="H342" s="137"/>
      <c r="I342" s="125"/>
      <c r="J342" s="125"/>
      <c r="K342" s="142"/>
    </row>
    <row r="343" spans="1:11" ht="12.75">
      <c r="A343"/>
      <c r="B343" t="s">
        <v>2058</v>
      </c>
      <c r="C343" s="70"/>
      <c r="D343" t="s">
        <v>2059</v>
      </c>
      <c r="E343" s="124">
        <v>59.99</v>
      </c>
      <c r="F343" s="198">
        <v>0.25</v>
      </c>
      <c r="G343" s="124">
        <v>44.99</v>
      </c>
      <c r="H343" s="137">
        <v>10</v>
      </c>
      <c r="I343" s="125">
        <f>C343*E343</f>
        <v>0</v>
      </c>
      <c r="J343" s="125">
        <f>C343*G343</f>
        <v>0</v>
      </c>
      <c r="K343" s="142"/>
    </row>
    <row r="344" spans="1:11" ht="12.75">
      <c r="A344" t="s">
        <v>122</v>
      </c>
      <c r="C344" s="70"/>
      <c r="E344" s="124"/>
      <c r="F344" s="198"/>
      <c r="G344" s="124"/>
      <c r="H344" s="137"/>
      <c r="I344" s="125"/>
      <c r="J344" s="125"/>
      <c r="K344" s="142"/>
    </row>
    <row r="345" spans="2:11" ht="12.75">
      <c r="B345" t="s">
        <v>2060</v>
      </c>
      <c r="C345" s="70"/>
      <c r="D345" t="s">
        <v>2061</v>
      </c>
      <c r="E345" s="124">
        <v>49.95</v>
      </c>
      <c r="F345" s="198">
        <v>0.25</v>
      </c>
      <c r="G345" s="124">
        <v>37.46</v>
      </c>
      <c r="H345" s="137">
        <v>10</v>
      </c>
      <c r="I345" s="125">
        <f>C345*E345</f>
        <v>0</v>
      </c>
      <c r="J345" s="125">
        <f>C345*G345</f>
        <v>0</v>
      </c>
      <c r="K345" s="142"/>
    </row>
    <row r="346" spans="1:11" ht="12.75">
      <c r="A346" t="s">
        <v>322</v>
      </c>
      <c r="B346"/>
      <c r="C346" s="70"/>
      <c r="D346"/>
      <c r="E346" s="124"/>
      <c r="F346" s="198"/>
      <c r="G346" s="124"/>
      <c r="H346" s="137"/>
      <c r="I346" s="125"/>
      <c r="J346" s="125"/>
      <c r="K346" s="142"/>
    </row>
    <row r="347" spans="1:11" s="102" customFormat="1" ht="12.75">
      <c r="A347"/>
      <c r="B347" t="s">
        <v>2062</v>
      </c>
      <c r="C347" s="70"/>
      <c r="D347" t="s">
        <v>2063</v>
      </c>
      <c r="E347" s="124">
        <v>49.95</v>
      </c>
      <c r="F347" s="198">
        <v>0.35</v>
      </c>
      <c r="G347" s="124">
        <v>32.47</v>
      </c>
      <c r="H347" s="137">
        <v>3</v>
      </c>
      <c r="I347" s="125">
        <f aca="true" t="shared" si="6" ref="I347:I364">C347*E347</f>
        <v>0</v>
      </c>
      <c r="J347" s="125">
        <f aca="true" t="shared" si="7" ref="J347:J364">C347*G347</f>
        <v>0</v>
      </c>
      <c r="K347" s="142"/>
    </row>
    <row r="348" spans="1:11" s="100" customFormat="1" ht="12.75">
      <c r="A348"/>
      <c r="B348" t="s">
        <v>2064</v>
      </c>
      <c r="C348" s="70"/>
      <c r="D348" t="s">
        <v>2065</v>
      </c>
      <c r="E348" s="124">
        <v>49.95</v>
      </c>
      <c r="F348" s="198">
        <v>0.35</v>
      </c>
      <c r="G348" s="124">
        <v>32.47</v>
      </c>
      <c r="H348" s="137">
        <v>3</v>
      </c>
      <c r="I348" s="125">
        <f t="shared" si="6"/>
        <v>0</v>
      </c>
      <c r="J348" s="125">
        <f t="shared" si="7"/>
        <v>0</v>
      </c>
      <c r="K348" s="142"/>
    </row>
    <row r="349" spans="1:11" s="141" customFormat="1" ht="12.75">
      <c r="A349"/>
      <c r="B349" t="s">
        <v>2066</v>
      </c>
      <c r="C349" s="70"/>
      <c r="D349" t="s">
        <v>2067</v>
      </c>
      <c r="E349" s="124">
        <v>49.95</v>
      </c>
      <c r="F349" s="198">
        <v>0.35</v>
      </c>
      <c r="G349" s="124">
        <v>32.47</v>
      </c>
      <c r="H349" s="137">
        <v>3</v>
      </c>
      <c r="I349" s="125">
        <f t="shared" si="6"/>
        <v>0</v>
      </c>
      <c r="J349" s="125">
        <f t="shared" si="7"/>
        <v>0</v>
      </c>
      <c r="K349" s="142"/>
    </row>
    <row r="350" spans="1:11" s="141" customFormat="1" ht="12.75">
      <c r="A350"/>
      <c r="B350" t="s">
        <v>2068</v>
      </c>
      <c r="C350" s="70"/>
      <c r="D350" t="s">
        <v>2069</v>
      </c>
      <c r="E350" s="124">
        <v>49.95</v>
      </c>
      <c r="F350" s="198">
        <v>0.35</v>
      </c>
      <c r="G350" s="124">
        <v>32.47</v>
      </c>
      <c r="H350" s="137">
        <v>3</v>
      </c>
      <c r="I350" s="125">
        <f t="shared" si="6"/>
        <v>0</v>
      </c>
      <c r="J350" s="125">
        <f t="shared" si="7"/>
        <v>0</v>
      </c>
      <c r="K350" s="142"/>
    </row>
    <row r="351" spans="1:11" s="102" customFormat="1" ht="12.75">
      <c r="A351"/>
      <c r="B351" t="s">
        <v>2070</v>
      </c>
      <c r="C351" s="70"/>
      <c r="D351" t="s">
        <v>2071</v>
      </c>
      <c r="E351" s="124">
        <v>19.99</v>
      </c>
      <c r="F351" s="198">
        <v>0.35</v>
      </c>
      <c r="G351" s="124">
        <v>12.99</v>
      </c>
      <c r="H351" s="137">
        <v>3</v>
      </c>
      <c r="I351" s="125">
        <f t="shared" si="6"/>
        <v>0</v>
      </c>
      <c r="J351" s="125">
        <f t="shared" si="7"/>
        <v>0</v>
      </c>
      <c r="K351" s="142"/>
    </row>
    <row r="352" spans="1:11" s="102" customFormat="1" ht="12.75">
      <c r="A352"/>
      <c r="B352" t="s">
        <v>2072</v>
      </c>
      <c r="C352" s="70"/>
      <c r="D352" t="s">
        <v>2073</v>
      </c>
      <c r="E352" s="124">
        <v>19.99</v>
      </c>
      <c r="F352" s="198">
        <v>0.35</v>
      </c>
      <c r="G352" s="124">
        <v>12.99</v>
      </c>
      <c r="H352" s="137">
        <v>3</v>
      </c>
      <c r="I352" s="125">
        <f t="shared" si="6"/>
        <v>0</v>
      </c>
      <c r="J352" s="125">
        <f t="shared" si="7"/>
        <v>0</v>
      </c>
      <c r="K352" s="142"/>
    </row>
    <row r="353" spans="1:10" s="102" customFormat="1" ht="12.75">
      <c r="A353"/>
      <c r="B353" t="s">
        <v>2074</v>
      </c>
      <c r="C353" s="70"/>
      <c r="D353" t="s">
        <v>2075</v>
      </c>
      <c r="E353" s="124">
        <v>49.95</v>
      </c>
      <c r="F353" s="198">
        <v>0.35</v>
      </c>
      <c r="G353" s="124">
        <v>32.47</v>
      </c>
      <c r="H353" s="137">
        <v>3</v>
      </c>
      <c r="I353" s="125">
        <f t="shared" si="6"/>
        <v>0</v>
      </c>
      <c r="J353" s="125">
        <f t="shared" si="7"/>
        <v>0</v>
      </c>
    </row>
    <row r="354" spans="1:10" s="102" customFormat="1" ht="12.75">
      <c r="A354"/>
      <c r="B354" t="s">
        <v>2076</v>
      </c>
      <c r="C354" s="70"/>
      <c r="D354" t="s">
        <v>2077</v>
      </c>
      <c r="E354" s="124">
        <v>49.95</v>
      </c>
      <c r="F354" s="198">
        <v>0.35</v>
      </c>
      <c r="G354" s="124">
        <v>32.47</v>
      </c>
      <c r="H354" s="137">
        <v>3</v>
      </c>
      <c r="I354" s="125">
        <f t="shared" si="6"/>
        <v>0</v>
      </c>
      <c r="J354" s="125">
        <f t="shared" si="7"/>
        <v>0</v>
      </c>
    </row>
    <row r="355" spans="1:10" s="102" customFormat="1" ht="12.75">
      <c r="A355"/>
      <c r="B355" t="s">
        <v>2078</v>
      </c>
      <c r="C355" s="70"/>
      <c r="D355" t="s">
        <v>2079</v>
      </c>
      <c r="E355" s="124">
        <v>49.99</v>
      </c>
      <c r="F355" s="198">
        <v>0.35</v>
      </c>
      <c r="G355" s="124">
        <v>32.49</v>
      </c>
      <c r="H355" s="137">
        <v>3</v>
      </c>
      <c r="I355" s="125">
        <f t="shared" si="6"/>
        <v>0</v>
      </c>
      <c r="J355" s="125">
        <f t="shared" si="7"/>
        <v>0</v>
      </c>
    </row>
    <row r="356" spans="1:10" s="102" customFormat="1" ht="12.75">
      <c r="A356"/>
      <c r="B356" t="s">
        <v>2080</v>
      </c>
      <c r="C356" s="70"/>
      <c r="D356" t="s">
        <v>2081</v>
      </c>
      <c r="E356" s="124">
        <v>49.99</v>
      </c>
      <c r="F356" s="198">
        <v>0.35</v>
      </c>
      <c r="G356" s="124">
        <v>32.49</v>
      </c>
      <c r="H356" s="137">
        <v>3</v>
      </c>
      <c r="I356" s="125">
        <f t="shared" si="6"/>
        <v>0</v>
      </c>
      <c r="J356" s="125">
        <f t="shared" si="7"/>
        <v>0</v>
      </c>
    </row>
    <row r="357" spans="1:10" ht="12.75">
      <c r="A357"/>
      <c r="B357" t="s">
        <v>2082</v>
      </c>
      <c r="C357" s="70"/>
      <c r="D357" t="s">
        <v>2083</v>
      </c>
      <c r="E357" s="124">
        <v>49.99</v>
      </c>
      <c r="F357" s="198">
        <v>0.35</v>
      </c>
      <c r="G357" s="124">
        <v>32.49</v>
      </c>
      <c r="H357" s="137">
        <v>3</v>
      </c>
      <c r="I357" s="125">
        <f t="shared" si="6"/>
        <v>0</v>
      </c>
      <c r="J357" s="125">
        <f t="shared" si="7"/>
        <v>0</v>
      </c>
    </row>
    <row r="358" spans="1:10" ht="12.75">
      <c r="A358"/>
      <c r="B358" t="s">
        <v>2084</v>
      </c>
      <c r="C358" s="70"/>
      <c r="D358" t="s">
        <v>2085</v>
      </c>
      <c r="E358" s="124">
        <v>49.99</v>
      </c>
      <c r="F358" s="198">
        <v>0.35</v>
      </c>
      <c r="G358" s="124">
        <v>32.49</v>
      </c>
      <c r="H358" s="137">
        <v>3</v>
      </c>
      <c r="I358" s="125">
        <f t="shared" si="6"/>
        <v>0</v>
      </c>
      <c r="J358" s="125">
        <f t="shared" si="7"/>
        <v>0</v>
      </c>
    </row>
    <row r="359" spans="1:10" s="102" customFormat="1" ht="12.75">
      <c r="A359"/>
      <c r="B359" t="s">
        <v>2086</v>
      </c>
      <c r="C359" s="70"/>
      <c r="D359" t="s">
        <v>2087</v>
      </c>
      <c r="E359" s="124">
        <v>49.95</v>
      </c>
      <c r="F359" s="198">
        <v>0.35</v>
      </c>
      <c r="G359" s="124">
        <v>32.47</v>
      </c>
      <c r="H359" s="137">
        <v>3</v>
      </c>
      <c r="I359" s="125">
        <f t="shared" si="6"/>
        <v>0</v>
      </c>
      <c r="J359" s="125">
        <f t="shared" si="7"/>
        <v>0</v>
      </c>
    </row>
    <row r="360" spans="1:10" s="102" customFormat="1" ht="12.75">
      <c r="A360"/>
      <c r="B360" t="s">
        <v>2088</v>
      </c>
      <c r="C360" s="70"/>
      <c r="D360" t="s">
        <v>2089</v>
      </c>
      <c r="E360" s="124">
        <v>49.95</v>
      </c>
      <c r="F360" s="198">
        <v>0.35</v>
      </c>
      <c r="G360" s="124">
        <v>32.47</v>
      </c>
      <c r="H360" s="137">
        <v>3</v>
      </c>
      <c r="I360" s="125">
        <f t="shared" si="6"/>
        <v>0</v>
      </c>
      <c r="J360" s="125">
        <f t="shared" si="7"/>
        <v>0</v>
      </c>
    </row>
    <row r="361" spans="1:10" ht="12.75">
      <c r="A361"/>
      <c r="B361" t="s">
        <v>2090</v>
      </c>
      <c r="C361" s="70"/>
      <c r="D361" t="s">
        <v>2091</v>
      </c>
      <c r="E361" s="124">
        <v>49.95</v>
      </c>
      <c r="F361" s="198">
        <v>0.35</v>
      </c>
      <c r="G361" s="124">
        <v>32.47</v>
      </c>
      <c r="H361" s="137">
        <v>3</v>
      </c>
      <c r="I361" s="125">
        <f t="shared" si="6"/>
        <v>0</v>
      </c>
      <c r="J361" s="125">
        <f t="shared" si="7"/>
        <v>0</v>
      </c>
    </row>
    <row r="362" spans="1:10" ht="12.75">
      <c r="A362"/>
      <c r="B362" t="s">
        <v>2092</v>
      </c>
      <c r="C362" s="70"/>
      <c r="D362" t="s">
        <v>2093</v>
      </c>
      <c r="E362" s="124">
        <v>49.99</v>
      </c>
      <c r="F362" s="198">
        <v>0.35</v>
      </c>
      <c r="G362" s="124">
        <v>32.49</v>
      </c>
      <c r="H362" s="137">
        <v>3</v>
      </c>
      <c r="I362" s="125">
        <f t="shared" si="6"/>
        <v>0</v>
      </c>
      <c r="J362" s="125">
        <f t="shared" si="7"/>
        <v>0</v>
      </c>
    </row>
    <row r="363" spans="1:10" ht="12.75">
      <c r="A363"/>
      <c r="B363" t="s">
        <v>2094</v>
      </c>
      <c r="C363" s="70"/>
      <c r="D363" t="s">
        <v>2095</v>
      </c>
      <c r="E363" s="124">
        <v>49.99</v>
      </c>
      <c r="F363" s="198">
        <v>0.35</v>
      </c>
      <c r="G363" s="124">
        <v>32.49</v>
      </c>
      <c r="H363" s="137">
        <v>3</v>
      </c>
      <c r="I363" s="125">
        <f t="shared" si="6"/>
        <v>0</v>
      </c>
      <c r="J363" s="125">
        <f t="shared" si="7"/>
        <v>0</v>
      </c>
    </row>
    <row r="364" spans="1:10" ht="12.75">
      <c r="A364"/>
      <c r="B364" t="s">
        <v>2096</v>
      </c>
      <c r="C364" s="70"/>
      <c r="D364" t="s">
        <v>2097</v>
      </c>
      <c r="E364" s="124">
        <v>49.99</v>
      </c>
      <c r="F364" s="198">
        <v>0.35</v>
      </c>
      <c r="G364" s="124">
        <v>32.49</v>
      </c>
      <c r="H364" s="137">
        <v>3</v>
      </c>
      <c r="I364" s="125">
        <f t="shared" si="6"/>
        <v>0</v>
      </c>
      <c r="J364" s="125">
        <f t="shared" si="7"/>
        <v>0</v>
      </c>
    </row>
    <row r="365" spans="1:10" ht="12.75">
      <c r="A365" t="s">
        <v>137</v>
      </c>
      <c r="B365"/>
      <c r="C365" s="70"/>
      <c r="D365"/>
      <c r="E365" s="124"/>
      <c r="F365" s="198"/>
      <c r="G365" s="124"/>
      <c r="H365" s="137"/>
      <c r="I365" s="125"/>
      <c r="J365" s="125"/>
    </row>
    <row r="366" spans="1:10" ht="12.75">
      <c r="A366"/>
      <c r="B366" t="s">
        <v>2098</v>
      </c>
      <c r="C366" s="70"/>
      <c r="D366" t="s">
        <v>2099</v>
      </c>
      <c r="E366" s="124">
        <v>49.99</v>
      </c>
      <c r="F366" s="198">
        <v>0.35</v>
      </c>
      <c r="G366" s="124">
        <v>32.49</v>
      </c>
      <c r="H366" s="137">
        <v>3</v>
      </c>
      <c r="I366" s="125">
        <f aca="true" t="shared" si="8" ref="I366:I387">C366*E366</f>
        <v>0</v>
      </c>
      <c r="J366" s="125">
        <f aca="true" t="shared" si="9" ref="J366:J387">C366*G366</f>
        <v>0</v>
      </c>
    </row>
    <row r="367" spans="1:10" s="140" customFormat="1" ht="12.75">
      <c r="A367"/>
      <c r="B367" t="s">
        <v>2100</v>
      </c>
      <c r="C367" s="70"/>
      <c r="D367" t="s">
        <v>2101</v>
      </c>
      <c r="E367" s="124">
        <v>49.99</v>
      </c>
      <c r="F367" s="198">
        <v>0.35</v>
      </c>
      <c r="G367" s="124">
        <v>32.49</v>
      </c>
      <c r="H367" s="137">
        <v>3</v>
      </c>
      <c r="I367" s="125">
        <f t="shared" si="8"/>
        <v>0</v>
      </c>
      <c r="J367" s="125">
        <f t="shared" si="9"/>
        <v>0</v>
      </c>
    </row>
    <row r="368" spans="1:10" ht="12.75">
      <c r="A368"/>
      <c r="B368" t="s">
        <v>2102</v>
      </c>
      <c r="C368" s="70"/>
      <c r="D368" t="s">
        <v>2103</v>
      </c>
      <c r="E368" s="124">
        <v>49.99</v>
      </c>
      <c r="F368" s="198">
        <v>0.35</v>
      </c>
      <c r="G368" s="124">
        <v>32.49</v>
      </c>
      <c r="H368" s="137">
        <v>3</v>
      </c>
      <c r="I368" s="125">
        <f t="shared" si="8"/>
        <v>0</v>
      </c>
      <c r="J368" s="125">
        <f t="shared" si="9"/>
        <v>0</v>
      </c>
    </row>
    <row r="369" spans="1:12" s="183" customFormat="1" ht="12.75">
      <c r="A369"/>
      <c r="B369" t="s">
        <v>2104</v>
      </c>
      <c r="C369" s="70"/>
      <c r="D369" t="s">
        <v>2105</v>
      </c>
      <c r="E369" s="124">
        <v>49.95</v>
      </c>
      <c r="F369" s="198">
        <v>0.35</v>
      </c>
      <c r="G369" s="124">
        <v>32.47</v>
      </c>
      <c r="H369" s="137">
        <v>3</v>
      </c>
      <c r="I369" s="125">
        <f t="shared" si="8"/>
        <v>0</v>
      </c>
      <c r="J369" s="125">
        <f t="shared" si="9"/>
        <v>0</v>
      </c>
      <c r="L369" s="195"/>
    </row>
    <row r="370" spans="1:10" ht="12.75">
      <c r="A370"/>
      <c r="B370" t="s">
        <v>2106</v>
      </c>
      <c r="C370" s="70"/>
      <c r="D370" t="s">
        <v>2107</v>
      </c>
      <c r="E370" s="124">
        <v>49.95</v>
      </c>
      <c r="F370" s="198">
        <v>0.35</v>
      </c>
      <c r="G370" s="124">
        <v>32.47</v>
      </c>
      <c r="H370" s="137">
        <v>3</v>
      </c>
      <c r="I370" s="125">
        <f t="shared" si="8"/>
        <v>0</v>
      </c>
      <c r="J370" s="125">
        <f t="shared" si="9"/>
        <v>0</v>
      </c>
    </row>
    <row r="371" spans="1:10" ht="12.75">
      <c r="A371"/>
      <c r="B371" t="s">
        <v>2108</v>
      </c>
      <c r="C371" s="70"/>
      <c r="D371" t="s">
        <v>2109</v>
      </c>
      <c r="E371" s="124">
        <v>49.99</v>
      </c>
      <c r="F371" s="198">
        <v>0.35</v>
      </c>
      <c r="G371" s="124">
        <v>32.49</v>
      </c>
      <c r="H371" s="137">
        <v>3</v>
      </c>
      <c r="I371" s="125">
        <f t="shared" si="8"/>
        <v>0</v>
      </c>
      <c r="J371" s="125">
        <f t="shared" si="9"/>
        <v>0</v>
      </c>
    </row>
    <row r="372" spans="1:10" ht="12.75">
      <c r="A372"/>
      <c r="B372" t="s">
        <v>2110</v>
      </c>
      <c r="C372" s="70"/>
      <c r="D372" t="s">
        <v>2111</v>
      </c>
      <c r="E372" s="124">
        <v>49.95</v>
      </c>
      <c r="F372" s="198">
        <v>0.35</v>
      </c>
      <c r="G372" s="124">
        <v>32.47</v>
      </c>
      <c r="H372" s="137">
        <v>3</v>
      </c>
      <c r="I372" s="125">
        <f t="shared" si="8"/>
        <v>0</v>
      </c>
      <c r="J372" s="125">
        <f t="shared" si="9"/>
        <v>0</v>
      </c>
    </row>
    <row r="373" spans="1:10" ht="12.75">
      <c r="A373"/>
      <c r="B373" t="s">
        <v>2112</v>
      </c>
      <c r="C373" s="70"/>
      <c r="D373" t="s">
        <v>2113</v>
      </c>
      <c r="E373" s="124">
        <v>49.95</v>
      </c>
      <c r="F373" s="198">
        <v>0.35</v>
      </c>
      <c r="G373" s="124">
        <v>32.47</v>
      </c>
      <c r="H373" s="137">
        <v>3</v>
      </c>
      <c r="I373" s="125">
        <f t="shared" si="8"/>
        <v>0</v>
      </c>
      <c r="J373" s="125">
        <f t="shared" si="9"/>
        <v>0</v>
      </c>
    </row>
    <row r="374" spans="1:10" ht="12.75">
      <c r="A374"/>
      <c r="B374" t="s">
        <v>2114</v>
      </c>
      <c r="C374" s="70"/>
      <c r="D374" t="s">
        <v>2115</v>
      </c>
      <c r="E374" s="124">
        <v>49.95</v>
      </c>
      <c r="F374" s="198">
        <v>0.35</v>
      </c>
      <c r="G374" s="124">
        <v>32.47</v>
      </c>
      <c r="H374" s="137">
        <v>3</v>
      </c>
      <c r="I374" s="125">
        <f t="shared" si="8"/>
        <v>0</v>
      </c>
      <c r="J374" s="125">
        <f t="shared" si="9"/>
        <v>0</v>
      </c>
    </row>
    <row r="375" spans="1:10" s="102" customFormat="1" ht="12.75">
      <c r="A375"/>
      <c r="B375" t="s">
        <v>2116</v>
      </c>
      <c r="C375" s="70"/>
      <c r="D375" t="s">
        <v>2117</v>
      </c>
      <c r="E375" s="124">
        <v>49.99</v>
      </c>
      <c r="F375" s="198">
        <v>0.35</v>
      </c>
      <c r="G375" s="124">
        <v>32.49</v>
      </c>
      <c r="H375" s="137">
        <v>3</v>
      </c>
      <c r="I375" s="125">
        <f t="shared" si="8"/>
        <v>0</v>
      </c>
      <c r="J375" s="125">
        <f t="shared" si="9"/>
        <v>0</v>
      </c>
    </row>
    <row r="376" spans="1:10" ht="12.75">
      <c r="A376"/>
      <c r="B376" t="s">
        <v>2118</v>
      </c>
      <c r="C376" s="70"/>
      <c r="D376" t="s">
        <v>2119</v>
      </c>
      <c r="E376" s="124">
        <v>49.99</v>
      </c>
      <c r="F376" s="198">
        <v>0.35</v>
      </c>
      <c r="G376" s="124">
        <v>32.49</v>
      </c>
      <c r="H376" s="137">
        <v>3</v>
      </c>
      <c r="I376" s="125">
        <f t="shared" si="8"/>
        <v>0</v>
      </c>
      <c r="J376" s="125">
        <f t="shared" si="9"/>
        <v>0</v>
      </c>
    </row>
    <row r="377" spans="1:10" ht="12.75">
      <c r="A377"/>
      <c r="B377" t="s">
        <v>2120</v>
      </c>
      <c r="C377" s="70"/>
      <c r="D377" t="s">
        <v>2121</v>
      </c>
      <c r="E377" s="124">
        <v>49.99</v>
      </c>
      <c r="F377" s="198">
        <v>0.35</v>
      </c>
      <c r="G377" s="124">
        <v>32.49</v>
      </c>
      <c r="H377" s="137">
        <v>3</v>
      </c>
      <c r="I377" s="125">
        <f t="shared" si="8"/>
        <v>0</v>
      </c>
      <c r="J377" s="125">
        <f t="shared" si="9"/>
        <v>0</v>
      </c>
    </row>
    <row r="378" spans="1:10" ht="12.75">
      <c r="A378"/>
      <c r="B378" t="s">
        <v>2122</v>
      </c>
      <c r="C378" s="70"/>
      <c r="D378" t="s">
        <v>2123</v>
      </c>
      <c r="E378" s="124">
        <v>49.99</v>
      </c>
      <c r="F378" s="198">
        <v>0.35</v>
      </c>
      <c r="G378" s="124">
        <v>32.49</v>
      </c>
      <c r="H378" s="137">
        <v>3</v>
      </c>
      <c r="I378" s="125">
        <f t="shared" si="8"/>
        <v>0</v>
      </c>
      <c r="J378" s="125">
        <f t="shared" si="9"/>
        <v>0</v>
      </c>
    </row>
    <row r="379" spans="1:10" ht="12.75">
      <c r="A379"/>
      <c r="B379" t="s">
        <v>2124</v>
      </c>
      <c r="C379" s="70"/>
      <c r="D379" t="s">
        <v>2125</v>
      </c>
      <c r="E379" s="124">
        <v>49.95</v>
      </c>
      <c r="F379" s="198">
        <v>0.35</v>
      </c>
      <c r="G379" s="124">
        <v>32.47</v>
      </c>
      <c r="H379" s="137">
        <v>3</v>
      </c>
      <c r="I379" s="125">
        <f t="shared" si="8"/>
        <v>0</v>
      </c>
      <c r="J379" s="125">
        <f t="shared" si="9"/>
        <v>0</v>
      </c>
    </row>
    <row r="380" spans="1:10" ht="12.75">
      <c r="A380"/>
      <c r="B380" t="s">
        <v>2126</v>
      </c>
      <c r="C380" s="70"/>
      <c r="D380" t="s">
        <v>2127</v>
      </c>
      <c r="E380" s="124">
        <v>49.99</v>
      </c>
      <c r="F380" s="198">
        <v>0.35</v>
      </c>
      <c r="G380" s="124">
        <v>32.49</v>
      </c>
      <c r="H380" s="137">
        <v>3</v>
      </c>
      <c r="I380" s="125">
        <f t="shared" si="8"/>
        <v>0</v>
      </c>
      <c r="J380" s="125">
        <f t="shared" si="9"/>
        <v>0</v>
      </c>
    </row>
    <row r="381" spans="1:10" ht="12.75">
      <c r="A381"/>
      <c r="B381" t="s">
        <v>2128</v>
      </c>
      <c r="C381" s="70"/>
      <c r="D381" t="s">
        <v>2129</v>
      </c>
      <c r="E381" s="124">
        <v>49.99</v>
      </c>
      <c r="F381" s="198">
        <v>0.35</v>
      </c>
      <c r="G381" s="124">
        <v>32.49</v>
      </c>
      <c r="H381" s="137">
        <v>3</v>
      </c>
      <c r="I381" s="125">
        <f t="shared" si="8"/>
        <v>0</v>
      </c>
      <c r="J381" s="125">
        <f t="shared" si="9"/>
        <v>0</v>
      </c>
    </row>
    <row r="382" spans="1:10" ht="12.75">
      <c r="A382"/>
      <c r="B382" t="s">
        <v>2130</v>
      </c>
      <c r="C382" s="70"/>
      <c r="D382" t="s">
        <v>2131</v>
      </c>
      <c r="E382" s="124">
        <v>49.99</v>
      </c>
      <c r="F382" s="198">
        <v>0.35</v>
      </c>
      <c r="G382" s="124">
        <v>32.49</v>
      </c>
      <c r="H382" s="137">
        <v>3</v>
      </c>
      <c r="I382" s="125">
        <f t="shared" si="8"/>
        <v>0</v>
      </c>
      <c r="J382" s="125">
        <f t="shared" si="9"/>
        <v>0</v>
      </c>
    </row>
    <row r="383" spans="1:10" ht="12.75">
      <c r="A383"/>
      <c r="B383" t="s">
        <v>2132</v>
      </c>
      <c r="C383" s="70"/>
      <c r="D383" t="s">
        <v>2133</v>
      </c>
      <c r="E383" s="124">
        <v>49.99</v>
      </c>
      <c r="F383" s="198">
        <v>0.35</v>
      </c>
      <c r="G383" s="124">
        <v>32.49</v>
      </c>
      <c r="H383" s="137">
        <v>3</v>
      </c>
      <c r="I383" s="125">
        <f t="shared" si="8"/>
        <v>0</v>
      </c>
      <c r="J383" s="125">
        <f t="shared" si="9"/>
        <v>0</v>
      </c>
    </row>
    <row r="384" spans="1:10" ht="12.75">
      <c r="A384"/>
      <c r="B384" t="s">
        <v>2134</v>
      </c>
      <c r="C384" s="70"/>
      <c r="D384" t="s">
        <v>2135</v>
      </c>
      <c r="E384" s="124">
        <v>49.99</v>
      </c>
      <c r="F384" s="198">
        <v>0.35</v>
      </c>
      <c r="G384" s="124">
        <v>32.49</v>
      </c>
      <c r="H384" s="137">
        <v>3</v>
      </c>
      <c r="I384" s="125">
        <f t="shared" si="8"/>
        <v>0</v>
      </c>
      <c r="J384" s="125">
        <f t="shared" si="9"/>
        <v>0</v>
      </c>
    </row>
    <row r="385" spans="1:10" ht="12.75">
      <c r="A385"/>
      <c r="B385" t="s">
        <v>2136</v>
      </c>
      <c r="C385" s="70"/>
      <c r="D385" t="s">
        <v>2137</v>
      </c>
      <c r="E385" s="124">
        <v>49.95</v>
      </c>
      <c r="F385" s="198">
        <v>0.35</v>
      </c>
      <c r="G385" s="124">
        <v>32.47</v>
      </c>
      <c r="H385" s="137">
        <v>3</v>
      </c>
      <c r="I385" s="125">
        <f t="shared" si="8"/>
        <v>0</v>
      </c>
      <c r="J385" s="125">
        <f t="shared" si="9"/>
        <v>0</v>
      </c>
    </row>
    <row r="386" spans="1:10" ht="12.75">
      <c r="A386"/>
      <c r="B386" t="s">
        <v>2138</v>
      </c>
      <c r="C386" s="70"/>
      <c r="D386" t="s">
        <v>2139</v>
      </c>
      <c r="E386" s="124">
        <v>49.95</v>
      </c>
      <c r="F386" s="198">
        <v>0.35</v>
      </c>
      <c r="G386" s="124">
        <v>32.47</v>
      </c>
      <c r="H386" s="137">
        <v>3</v>
      </c>
      <c r="I386" s="125">
        <f t="shared" si="8"/>
        <v>0</v>
      </c>
      <c r="J386" s="125">
        <f t="shared" si="9"/>
        <v>0</v>
      </c>
    </row>
    <row r="387" spans="1:10" ht="12.75">
      <c r="A387"/>
      <c r="B387" t="s">
        <v>2140</v>
      </c>
      <c r="C387" s="70"/>
      <c r="D387" t="s">
        <v>2141</v>
      </c>
      <c r="E387" s="124">
        <v>49.95</v>
      </c>
      <c r="F387" s="198">
        <v>0.35</v>
      </c>
      <c r="G387" s="124">
        <v>32.47</v>
      </c>
      <c r="H387" s="137">
        <v>3</v>
      </c>
      <c r="I387" s="125">
        <f t="shared" si="8"/>
        <v>0</v>
      </c>
      <c r="J387" s="125">
        <f t="shared" si="9"/>
        <v>0</v>
      </c>
    </row>
    <row r="388" spans="1:10" ht="12.75">
      <c r="A388" t="s">
        <v>138</v>
      </c>
      <c r="B388"/>
      <c r="C388" s="70"/>
      <c r="D388"/>
      <c r="E388" s="124"/>
      <c r="F388" s="198"/>
      <c r="G388" s="124"/>
      <c r="H388" s="137"/>
      <c r="I388" s="125"/>
      <c r="J388" s="125"/>
    </row>
    <row r="389" spans="1:10" ht="12.75">
      <c r="A389"/>
      <c r="B389" t="s">
        <v>2142</v>
      </c>
      <c r="C389" s="70"/>
      <c r="D389" t="s">
        <v>2143</v>
      </c>
      <c r="E389" s="124">
        <v>59.95</v>
      </c>
      <c r="F389" s="198">
        <v>0.35</v>
      </c>
      <c r="G389" s="124">
        <v>38.97</v>
      </c>
      <c r="H389" s="137">
        <v>3</v>
      </c>
      <c r="I389" s="125">
        <f aca="true" t="shared" si="10" ref="I389:I422">C389*E389</f>
        <v>0</v>
      </c>
      <c r="J389" s="125">
        <f aca="true" t="shared" si="11" ref="J389:J422">C389*G389</f>
        <v>0</v>
      </c>
    </row>
    <row r="390" spans="1:10" ht="12.75">
      <c r="A390"/>
      <c r="B390" t="s">
        <v>2144</v>
      </c>
      <c r="C390" s="70"/>
      <c r="D390" t="s">
        <v>2145</v>
      </c>
      <c r="E390" s="124">
        <v>59.95</v>
      </c>
      <c r="F390" s="198">
        <v>0.35</v>
      </c>
      <c r="G390" s="124">
        <v>38.97</v>
      </c>
      <c r="H390" s="137">
        <v>3</v>
      </c>
      <c r="I390" s="125">
        <f t="shared" si="10"/>
        <v>0</v>
      </c>
      <c r="J390" s="125">
        <f t="shared" si="11"/>
        <v>0</v>
      </c>
    </row>
    <row r="391" spans="1:10" ht="12.75">
      <c r="A391"/>
      <c r="B391" t="s">
        <v>2146</v>
      </c>
      <c r="C391" s="70"/>
      <c r="D391" t="s">
        <v>2147</v>
      </c>
      <c r="E391" s="124">
        <v>49.95</v>
      </c>
      <c r="F391" s="198">
        <v>0.35</v>
      </c>
      <c r="G391" s="124">
        <v>32.47</v>
      </c>
      <c r="H391" s="137">
        <v>3</v>
      </c>
      <c r="I391" s="125">
        <f t="shared" si="10"/>
        <v>0</v>
      </c>
      <c r="J391" s="125">
        <f t="shared" si="11"/>
        <v>0</v>
      </c>
    </row>
    <row r="392" spans="1:10" s="100" customFormat="1" ht="12.75">
      <c r="A392"/>
      <c r="B392" t="s">
        <v>2148</v>
      </c>
      <c r="C392" s="70"/>
      <c r="D392" t="s">
        <v>2149</v>
      </c>
      <c r="E392" s="124">
        <v>49.95</v>
      </c>
      <c r="F392" s="198">
        <v>0.35</v>
      </c>
      <c r="G392" s="124">
        <v>32.47</v>
      </c>
      <c r="H392" s="137">
        <v>3</v>
      </c>
      <c r="I392" s="125">
        <f t="shared" si="10"/>
        <v>0</v>
      </c>
      <c r="J392" s="125">
        <f t="shared" si="11"/>
        <v>0</v>
      </c>
    </row>
    <row r="393" spans="1:10" s="100" customFormat="1" ht="12.75">
      <c r="A393"/>
      <c r="B393" t="s">
        <v>2150</v>
      </c>
      <c r="C393" s="70"/>
      <c r="D393" t="s">
        <v>2151</v>
      </c>
      <c r="E393" s="124">
        <v>49.95</v>
      </c>
      <c r="F393" s="198">
        <v>0.35</v>
      </c>
      <c r="G393" s="124">
        <v>32.47</v>
      </c>
      <c r="H393" s="137">
        <v>3</v>
      </c>
      <c r="I393" s="125">
        <f t="shared" si="10"/>
        <v>0</v>
      </c>
      <c r="J393" s="125">
        <f t="shared" si="11"/>
        <v>0</v>
      </c>
    </row>
    <row r="394" spans="2:11" ht="12.75">
      <c r="B394" t="s">
        <v>2152</v>
      </c>
      <c r="C394" s="70"/>
      <c r="D394" t="s">
        <v>2153</v>
      </c>
      <c r="E394" s="124">
        <v>49.95</v>
      </c>
      <c r="F394" s="198">
        <v>0.35</v>
      </c>
      <c r="G394" s="124">
        <v>32.47</v>
      </c>
      <c r="H394" s="137">
        <v>3</v>
      </c>
      <c r="I394" s="125">
        <f t="shared" si="10"/>
        <v>0</v>
      </c>
      <c r="J394" s="125">
        <f t="shared" si="11"/>
        <v>0</v>
      </c>
      <c r="K394" s="2"/>
    </row>
    <row r="395" spans="1:10" s="100" customFormat="1" ht="12.75">
      <c r="A395"/>
      <c r="B395" t="s">
        <v>2154</v>
      </c>
      <c r="C395" s="70"/>
      <c r="D395" t="s">
        <v>2155</v>
      </c>
      <c r="E395" s="124">
        <v>49.95</v>
      </c>
      <c r="F395" s="198">
        <v>0.35</v>
      </c>
      <c r="G395" s="124">
        <v>32.47</v>
      </c>
      <c r="H395" s="137">
        <v>3</v>
      </c>
      <c r="I395" s="125">
        <f t="shared" si="10"/>
        <v>0</v>
      </c>
      <c r="J395" s="125">
        <f t="shared" si="11"/>
        <v>0</v>
      </c>
    </row>
    <row r="396" spans="1:10" s="100" customFormat="1" ht="12.75">
      <c r="A396"/>
      <c r="B396" t="s">
        <v>2156</v>
      </c>
      <c r="C396" s="70"/>
      <c r="D396" t="s">
        <v>2157</v>
      </c>
      <c r="E396" s="124">
        <v>49.95</v>
      </c>
      <c r="F396" s="198">
        <v>0.35</v>
      </c>
      <c r="G396" s="124">
        <v>32.47</v>
      </c>
      <c r="H396" s="137">
        <v>3</v>
      </c>
      <c r="I396" s="125">
        <f t="shared" si="10"/>
        <v>0</v>
      </c>
      <c r="J396" s="125">
        <f t="shared" si="11"/>
        <v>0</v>
      </c>
    </row>
    <row r="397" spans="1:10" s="100" customFormat="1" ht="12.75">
      <c r="A397"/>
      <c r="B397" t="s">
        <v>2158</v>
      </c>
      <c r="C397" s="70"/>
      <c r="D397" t="s">
        <v>2159</v>
      </c>
      <c r="E397" s="124">
        <v>49.95</v>
      </c>
      <c r="F397" s="198">
        <v>0.35</v>
      </c>
      <c r="G397" s="124">
        <v>32.47</v>
      </c>
      <c r="H397" s="137">
        <v>3</v>
      </c>
      <c r="I397" s="125">
        <f t="shared" si="10"/>
        <v>0</v>
      </c>
      <c r="J397" s="125">
        <f t="shared" si="11"/>
        <v>0</v>
      </c>
    </row>
    <row r="398" spans="1:10" s="100" customFormat="1" ht="12.75">
      <c r="A398"/>
      <c r="B398" t="s">
        <v>2160</v>
      </c>
      <c r="C398" s="70"/>
      <c r="D398" t="s">
        <v>2161</v>
      </c>
      <c r="E398" s="124">
        <v>49.95</v>
      </c>
      <c r="F398" s="198">
        <v>0.35</v>
      </c>
      <c r="G398" s="124">
        <v>32.47</v>
      </c>
      <c r="H398" s="137">
        <v>3</v>
      </c>
      <c r="I398" s="125">
        <f t="shared" si="10"/>
        <v>0</v>
      </c>
      <c r="J398" s="125">
        <f t="shared" si="11"/>
        <v>0</v>
      </c>
    </row>
    <row r="399" spans="1:10" s="100" customFormat="1" ht="12.75">
      <c r="A399"/>
      <c r="B399" t="s">
        <v>2162</v>
      </c>
      <c r="C399" s="70"/>
      <c r="D399" t="s">
        <v>2163</v>
      </c>
      <c r="E399" s="124">
        <v>49.95</v>
      </c>
      <c r="F399" s="198">
        <v>0.35</v>
      </c>
      <c r="G399" s="124">
        <v>32.47</v>
      </c>
      <c r="H399" s="137">
        <v>3</v>
      </c>
      <c r="I399" s="125">
        <f t="shared" si="10"/>
        <v>0</v>
      </c>
      <c r="J399" s="125">
        <f t="shared" si="11"/>
        <v>0</v>
      </c>
    </row>
    <row r="400" spans="1:10" s="100" customFormat="1" ht="12.75">
      <c r="A400"/>
      <c r="B400" t="s">
        <v>2164</v>
      </c>
      <c r="C400" s="70"/>
      <c r="D400" t="s">
        <v>2165</v>
      </c>
      <c r="E400" s="124">
        <v>49.95</v>
      </c>
      <c r="F400" s="198">
        <v>0.35</v>
      </c>
      <c r="G400" s="124">
        <v>32.47</v>
      </c>
      <c r="H400" s="137">
        <v>3</v>
      </c>
      <c r="I400" s="125">
        <f t="shared" si="10"/>
        <v>0</v>
      </c>
      <c r="J400" s="125">
        <f t="shared" si="11"/>
        <v>0</v>
      </c>
    </row>
    <row r="401" spans="1:10" s="100" customFormat="1" ht="12.75">
      <c r="A401"/>
      <c r="B401" t="s">
        <v>2166</v>
      </c>
      <c r="C401" s="70"/>
      <c r="D401" t="s">
        <v>2167</v>
      </c>
      <c r="E401" s="124">
        <v>49.95</v>
      </c>
      <c r="F401" s="198">
        <v>0.35</v>
      </c>
      <c r="G401" s="124">
        <v>32.47</v>
      </c>
      <c r="H401" s="137">
        <v>3</v>
      </c>
      <c r="I401" s="125">
        <f t="shared" si="10"/>
        <v>0</v>
      </c>
      <c r="J401" s="125">
        <f t="shared" si="11"/>
        <v>0</v>
      </c>
    </row>
    <row r="402" spans="1:10" s="100" customFormat="1" ht="12.75">
      <c r="A402"/>
      <c r="B402" t="s">
        <v>2168</v>
      </c>
      <c r="C402" s="70"/>
      <c r="D402" t="s">
        <v>2169</v>
      </c>
      <c r="E402" s="124">
        <v>49.95</v>
      </c>
      <c r="F402" s="198">
        <v>0.4</v>
      </c>
      <c r="G402" s="124">
        <v>29.97</v>
      </c>
      <c r="H402" s="137">
        <v>3</v>
      </c>
      <c r="I402" s="125">
        <f t="shared" si="10"/>
        <v>0</v>
      </c>
      <c r="J402" s="125">
        <f t="shared" si="11"/>
        <v>0</v>
      </c>
    </row>
    <row r="403" spans="1:10" s="100" customFormat="1" ht="12.75">
      <c r="A403"/>
      <c r="B403" t="s">
        <v>2170</v>
      </c>
      <c r="C403" s="70"/>
      <c r="D403" t="s">
        <v>2171</v>
      </c>
      <c r="E403" s="124">
        <v>49.95</v>
      </c>
      <c r="F403" s="198">
        <v>0.35</v>
      </c>
      <c r="G403" s="124">
        <v>32.47</v>
      </c>
      <c r="H403" s="137">
        <v>3</v>
      </c>
      <c r="I403" s="125">
        <f t="shared" si="10"/>
        <v>0</v>
      </c>
      <c r="J403" s="125">
        <f t="shared" si="11"/>
        <v>0</v>
      </c>
    </row>
    <row r="404" spans="1:10" s="100" customFormat="1" ht="12.75">
      <c r="A404"/>
      <c r="B404" t="s">
        <v>2172</v>
      </c>
      <c r="C404" s="70"/>
      <c r="D404" t="s">
        <v>2173</v>
      </c>
      <c r="E404" s="124">
        <v>49.99</v>
      </c>
      <c r="F404" s="198">
        <v>0.35</v>
      </c>
      <c r="G404" s="124">
        <v>32.49</v>
      </c>
      <c r="H404" s="137">
        <v>3</v>
      </c>
      <c r="I404" s="125">
        <f t="shared" si="10"/>
        <v>0</v>
      </c>
      <c r="J404" s="125">
        <f t="shared" si="11"/>
        <v>0</v>
      </c>
    </row>
    <row r="405" spans="1:10" s="100" customFormat="1" ht="12.75">
      <c r="A405"/>
      <c r="B405" t="s">
        <v>2174</v>
      </c>
      <c r="C405" s="70"/>
      <c r="D405" t="s">
        <v>2175</v>
      </c>
      <c r="E405" s="124">
        <v>49.99</v>
      </c>
      <c r="F405" s="198">
        <v>0.35</v>
      </c>
      <c r="G405" s="124">
        <v>32.49</v>
      </c>
      <c r="H405" s="137">
        <v>3</v>
      </c>
      <c r="I405" s="125">
        <f t="shared" si="10"/>
        <v>0</v>
      </c>
      <c r="J405" s="125">
        <f t="shared" si="11"/>
        <v>0</v>
      </c>
    </row>
    <row r="406" spans="2:11" ht="12.75">
      <c r="B406" t="s">
        <v>2176</v>
      </c>
      <c r="C406" s="70"/>
      <c r="D406" t="s">
        <v>2177</v>
      </c>
      <c r="E406" s="124">
        <v>49.99</v>
      </c>
      <c r="F406" s="198">
        <v>0.35</v>
      </c>
      <c r="G406" s="124">
        <v>32.49</v>
      </c>
      <c r="H406" s="137">
        <v>3</v>
      </c>
      <c r="I406" s="125">
        <f t="shared" si="10"/>
        <v>0</v>
      </c>
      <c r="J406" s="125">
        <f t="shared" si="11"/>
        <v>0</v>
      </c>
      <c r="K406" s="2"/>
    </row>
    <row r="407" spans="1:10" s="100" customFormat="1" ht="12.75">
      <c r="A407"/>
      <c r="B407" t="s">
        <v>2178</v>
      </c>
      <c r="C407" s="70"/>
      <c r="D407" t="s">
        <v>2179</v>
      </c>
      <c r="E407" s="124">
        <v>49.95</v>
      </c>
      <c r="F407" s="198">
        <v>0.35</v>
      </c>
      <c r="G407" s="124">
        <v>32.47</v>
      </c>
      <c r="H407" s="137">
        <v>3</v>
      </c>
      <c r="I407" s="125">
        <f t="shared" si="10"/>
        <v>0</v>
      </c>
      <c r="J407" s="125">
        <f t="shared" si="11"/>
        <v>0</v>
      </c>
    </row>
    <row r="408" spans="1:10" s="100" customFormat="1" ht="12.75">
      <c r="A408"/>
      <c r="B408" t="s">
        <v>2180</v>
      </c>
      <c r="C408" s="70"/>
      <c r="D408" t="s">
        <v>2181</v>
      </c>
      <c r="E408" s="124">
        <v>49.95</v>
      </c>
      <c r="F408" s="198">
        <v>0.35</v>
      </c>
      <c r="G408" s="124">
        <v>32.47</v>
      </c>
      <c r="H408" s="137">
        <v>3</v>
      </c>
      <c r="I408" s="125">
        <f t="shared" si="10"/>
        <v>0</v>
      </c>
      <c r="J408" s="125">
        <f t="shared" si="11"/>
        <v>0</v>
      </c>
    </row>
    <row r="409" spans="1:10" s="100" customFormat="1" ht="12.75">
      <c r="A409"/>
      <c r="B409" t="s">
        <v>2182</v>
      </c>
      <c r="C409" s="70"/>
      <c r="D409" t="s">
        <v>2183</v>
      </c>
      <c r="E409" s="124">
        <v>49.99</v>
      </c>
      <c r="F409" s="198">
        <v>0.35</v>
      </c>
      <c r="G409" s="124">
        <v>32.49</v>
      </c>
      <c r="H409" s="137">
        <v>3</v>
      </c>
      <c r="I409" s="125">
        <f t="shared" si="10"/>
        <v>0</v>
      </c>
      <c r="J409" s="125">
        <f t="shared" si="11"/>
        <v>0</v>
      </c>
    </row>
    <row r="410" spans="2:11" ht="12.75">
      <c r="B410" t="s">
        <v>2184</v>
      </c>
      <c r="C410" s="70"/>
      <c r="D410" t="s">
        <v>2185</v>
      </c>
      <c r="E410" s="124">
        <v>49.95</v>
      </c>
      <c r="F410" s="198">
        <v>0.35</v>
      </c>
      <c r="G410" s="124">
        <v>32.47</v>
      </c>
      <c r="H410" s="137">
        <v>3</v>
      </c>
      <c r="I410" s="125">
        <f t="shared" si="10"/>
        <v>0</v>
      </c>
      <c r="J410" s="125">
        <f t="shared" si="11"/>
        <v>0</v>
      </c>
      <c r="K410" s="2"/>
    </row>
    <row r="411" spans="1:10" s="100" customFormat="1" ht="12.75">
      <c r="A411"/>
      <c r="B411" t="s">
        <v>2186</v>
      </c>
      <c r="C411" s="70"/>
      <c r="D411" t="s">
        <v>2187</v>
      </c>
      <c r="E411" s="124">
        <v>14.99</v>
      </c>
      <c r="F411" s="198">
        <v>0.25</v>
      </c>
      <c r="G411" s="124">
        <v>11.24</v>
      </c>
      <c r="H411" s="137">
        <v>10</v>
      </c>
      <c r="I411" s="125">
        <f t="shared" si="10"/>
        <v>0</v>
      </c>
      <c r="J411" s="125">
        <f t="shared" si="11"/>
        <v>0</v>
      </c>
    </row>
    <row r="412" spans="1:10" s="100" customFormat="1" ht="12.75">
      <c r="A412"/>
      <c r="B412" t="s">
        <v>2188</v>
      </c>
      <c r="C412" s="70"/>
      <c r="D412" t="s">
        <v>2189</v>
      </c>
      <c r="E412" s="124">
        <v>69.99</v>
      </c>
      <c r="F412" s="198">
        <v>0.25</v>
      </c>
      <c r="G412" s="124">
        <v>52.49</v>
      </c>
      <c r="H412" s="137">
        <v>10</v>
      </c>
      <c r="I412" s="125">
        <f t="shared" si="10"/>
        <v>0</v>
      </c>
      <c r="J412" s="125">
        <f t="shared" si="11"/>
        <v>0</v>
      </c>
    </row>
    <row r="413" spans="1:10" s="140" customFormat="1" ht="12.75">
      <c r="A413"/>
      <c r="B413" t="s">
        <v>2190</v>
      </c>
      <c r="C413" s="70"/>
      <c r="D413" t="s">
        <v>2191</v>
      </c>
      <c r="E413" s="124">
        <v>12.99</v>
      </c>
      <c r="F413" s="198">
        <v>0.25</v>
      </c>
      <c r="G413" s="124">
        <v>9.74</v>
      </c>
      <c r="H413" s="137">
        <v>8</v>
      </c>
      <c r="I413" s="125">
        <f t="shared" si="10"/>
        <v>0</v>
      </c>
      <c r="J413" s="125">
        <f t="shared" si="11"/>
        <v>0</v>
      </c>
    </row>
    <row r="414" spans="1:10" s="100" customFormat="1" ht="12.75">
      <c r="A414"/>
      <c r="B414" t="s">
        <v>2192</v>
      </c>
      <c r="C414" s="70"/>
      <c r="D414" t="s">
        <v>2193</v>
      </c>
      <c r="E414" s="124">
        <v>9.99</v>
      </c>
      <c r="F414" s="198">
        <v>0.25</v>
      </c>
      <c r="G414" s="124">
        <v>7.49</v>
      </c>
      <c r="H414" s="137">
        <v>7</v>
      </c>
      <c r="I414" s="125">
        <f t="shared" si="10"/>
        <v>0</v>
      </c>
      <c r="J414" s="125">
        <f t="shared" si="11"/>
        <v>0</v>
      </c>
    </row>
    <row r="415" spans="1:10" s="100" customFormat="1" ht="12.75">
      <c r="A415"/>
      <c r="B415" t="s">
        <v>2194</v>
      </c>
      <c r="C415" s="70"/>
      <c r="D415" t="s">
        <v>2195</v>
      </c>
      <c r="E415" s="124">
        <v>12.99</v>
      </c>
      <c r="F415" s="198">
        <v>0.25</v>
      </c>
      <c r="G415" s="124">
        <v>9.74</v>
      </c>
      <c r="H415" s="137">
        <v>7</v>
      </c>
      <c r="I415" s="125">
        <f t="shared" si="10"/>
        <v>0</v>
      </c>
      <c r="J415" s="125">
        <f t="shared" si="11"/>
        <v>0</v>
      </c>
    </row>
    <row r="416" spans="1:10" s="140" customFormat="1" ht="12.75">
      <c r="A416"/>
      <c r="B416" t="s">
        <v>2196</v>
      </c>
      <c r="C416" s="70"/>
      <c r="D416" t="s">
        <v>2197</v>
      </c>
      <c r="E416" s="124">
        <v>12.99</v>
      </c>
      <c r="F416" s="198">
        <v>0.25</v>
      </c>
      <c r="G416" s="124">
        <v>9.74</v>
      </c>
      <c r="H416" s="137">
        <v>7</v>
      </c>
      <c r="I416" s="125">
        <f t="shared" si="10"/>
        <v>0</v>
      </c>
      <c r="J416" s="125">
        <f t="shared" si="11"/>
        <v>0</v>
      </c>
    </row>
    <row r="417" spans="1:10" s="100" customFormat="1" ht="12.75">
      <c r="A417"/>
      <c r="B417" t="s">
        <v>2198</v>
      </c>
      <c r="C417" s="70"/>
      <c r="D417" t="s">
        <v>2199</v>
      </c>
      <c r="E417" s="124">
        <v>14.99</v>
      </c>
      <c r="F417" s="198">
        <v>0.25</v>
      </c>
      <c r="G417" s="124">
        <v>11.24</v>
      </c>
      <c r="H417" s="137">
        <v>7</v>
      </c>
      <c r="I417" s="125">
        <f t="shared" si="10"/>
        <v>0</v>
      </c>
      <c r="J417" s="125">
        <f t="shared" si="11"/>
        <v>0</v>
      </c>
    </row>
    <row r="418" spans="1:10" s="100" customFormat="1" ht="12.75">
      <c r="A418"/>
      <c r="B418" t="s">
        <v>2200</v>
      </c>
      <c r="C418" s="70"/>
      <c r="D418" t="s">
        <v>2201</v>
      </c>
      <c r="E418" s="124">
        <v>12.99</v>
      </c>
      <c r="F418" s="198">
        <v>0.25</v>
      </c>
      <c r="G418" s="124">
        <v>9.74</v>
      </c>
      <c r="H418" s="137">
        <v>8</v>
      </c>
      <c r="I418" s="125">
        <f t="shared" si="10"/>
        <v>0</v>
      </c>
      <c r="J418" s="125">
        <f t="shared" si="11"/>
        <v>0</v>
      </c>
    </row>
    <row r="419" spans="1:10" s="140" customFormat="1" ht="12.75">
      <c r="A419"/>
      <c r="B419" t="s">
        <v>2202</v>
      </c>
      <c r="C419" s="70"/>
      <c r="D419" t="s">
        <v>374</v>
      </c>
      <c r="E419" s="124">
        <v>12.99</v>
      </c>
      <c r="F419" s="198">
        <v>0.25</v>
      </c>
      <c r="G419" s="124">
        <v>9.74</v>
      </c>
      <c r="H419" s="137">
        <v>7</v>
      </c>
      <c r="I419" s="125">
        <f t="shared" si="10"/>
        <v>0</v>
      </c>
      <c r="J419" s="125">
        <f t="shared" si="11"/>
        <v>0</v>
      </c>
    </row>
    <row r="420" spans="1:10" s="100" customFormat="1" ht="12.75">
      <c r="A420"/>
      <c r="B420" t="s">
        <v>2203</v>
      </c>
      <c r="C420" s="70"/>
      <c r="D420" t="s">
        <v>2204</v>
      </c>
      <c r="E420" s="124">
        <v>14.99</v>
      </c>
      <c r="F420" s="198">
        <v>0.25</v>
      </c>
      <c r="G420" s="124">
        <v>11.24</v>
      </c>
      <c r="H420" s="137">
        <v>7</v>
      </c>
      <c r="I420" s="125">
        <f t="shared" si="10"/>
        <v>0</v>
      </c>
      <c r="J420" s="125">
        <f t="shared" si="11"/>
        <v>0</v>
      </c>
    </row>
    <row r="421" spans="1:10" s="100" customFormat="1" ht="12.75">
      <c r="A421"/>
      <c r="B421" t="s">
        <v>2205</v>
      </c>
      <c r="C421" s="70"/>
      <c r="D421" t="s">
        <v>2206</v>
      </c>
      <c r="E421" s="124">
        <v>14.99</v>
      </c>
      <c r="F421" s="198">
        <v>0.25</v>
      </c>
      <c r="G421" s="124">
        <v>11.24</v>
      </c>
      <c r="H421" s="137">
        <v>7</v>
      </c>
      <c r="I421" s="125">
        <f t="shared" si="10"/>
        <v>0</v>
      </c>
      <c r="J421" s="125">
        <f t="shared" si="11"/>
        <v>0</v>
      </c>
    </row>
    <row r="422" spans="1:10" s="100" customFormat="1" ht="12.75">
      <c r="A422"/>
      <c r="B422" t="s">
        <v>2207</v>
      </c>
      <c r="C422" s="70"/>
      <c r="D422" t="s">
        <v>2208</v>
      </c>
      <c r="E422" s="124">
        <v>14.99</v>
      </c>
      <c r="F422" s="198">
        <v>0.25</v>
      </c>
      <c r="G422" s="124">
        <v>11.24</v>
      </c>
      <c r="H422" s="137">
        <v>7</v>
      </c>
      <c r="I422" s="125">
        <f t="shared" si="10"/>
        <v>0</v>
      </c>
      <c r="J422" s="125">
        <f t="shared" si="11"/>
        <v>0</v>
      </c>
    </row>
    <row r="423" spans="1:10" s="100" customFormat="1" ht="12.75">
      <c r="A423" s="118" t="s">
        <v>39</v>
      </c>
      <c r="B423" s="46" t="s">
        <v>76</v>
      </c>
      <c r="C423" s="69"/>
      <c r="D423" s="46"/>
      <c r="E423" s="64"/>
      <c r="F423" s="229"/>
      <c r="G423" s="64"/>
      <c r="H423" s="135"/>
      <c r="I423" s="186"/>
      <c r="J423" s="186"/>
    </row>
    <row r="424" spans="1:10" s="100" customFormat="1" ht="12.75">
      <c r="A424"/>
      <c r="B424" s="46" t="s">
        <v>48</v>
      </c>
      <c r="C424" s="69"/>
      <c r="D424" s="46"/>
      <c r="E424" s="64"/>
      <c r="F424" s="229"/>
      <c r="G424" s="64"/>
      <c r="H424" s="135"/>
      <c r="I424" s="186"/>
      <c r="J424" s="186"/>
    </row>
    <row r="425" spans="1:10" s="100" customFormat="1" ht="12.75">
      <c r="A425" t="s">
        <v>131</v>
      </c>
      <c r="B425"/>
      <c r="C425" s="70"/>
      <c r="D425"/>
      <c r="E425" s="124"/>
      <c r="F425" s="198"/>
      <c r="G425" s="124"/>
      <c r="H425" s="137"/>
      <c r="I425" s="125"/>
      <c r="J425" s="125"/>
    </row>
    <row r="426" spans="1:10" s="100" customFormat="1" ht="12.75">
      <c r="A426"/>
      <c r="B426" t="s">
        <v>2209</v>
      </c>
      <c r="C426" s="70"/>
      <c r="D426" t="s">
        <v>2210</v>
      </c>
      <c r="E426" s="124">
        <v>2.99</v>
      </c>
      <c r="F426" s="198">
        <v>0.4</v>
      </c>
      <c r="G426" s="124">
        <v>1.79</v>
      </c>
      <c r="H426" s="137">
        <v>1</v>
      </c>
      <c r="I426" s="125">
        <f>C426*E426</f>
        <v>0</v>
      </c>
      <c r="J426" s="125">
        <f>C426*G426</f>
        <v>0</v>
      </c>
    </row>
    <row r="427" spans="1:10" s="100" customFormat="1" ht="12.75">
      <c r="A427"/>
      <c r="B427" t="s">
        <v>2211</v>
      </c>
      <c r="C427" s="70"/>
      <c r="D427" t="s">
        <v>2212</v>
      </c>
      <c r="E427" s="124">
        <v>5</v>
      </c>
      <c r="F427" s="198" t="s">
        <v>40</v>
      </c>
      <c r="G427" s="124">
        <v>5</v>
      </c>
      <c r="H427" s="137">
        <v>1</v>
      </c>
      <c r="I427" s="125">
        <f>C427*E427</f>
        <v>0</v>
      </c>
      <c r="J427" s="125">
        <f>C427*G427</f>
        <v>0</v>
      </c>
    </row>
    <row r="428" spans="1:10" s="100" customFormat="1" ht="12.75">
      <c r="A428"/>
      <c r="B428" t="s">
        <v>2213</v>
      </c>
      <c r="C428" s="70"/>
      <c r="D428" t="s">
        <v>2214</v>
      </c>
      <c r="E428" s="124">
        <v>2.99</v>
      </c>
      <c r="F428" s="198">
        <v>0.4</v>
      </c>
      <c r="G428" s="124">
        <v>1.79</v>
      </c>
      <c r="H428" s="137">
        <v>1</v>
      </c>
      <c r="I428" s="125">
        <f>C428*E428</f>
        <v>0</v>
      </c>
      <c r="J428" s="125">
        <f>C428*G428</f>
        <v>0</v>
      </c>
    </row>
    <row r="429" spans="1:10" s="100" customFormat="1" ht="12.75">
      <c r="A429" t="s">
        <v>132</v>
      </c>
      <c r="B429"/>
      <c r="C429" s="70"/>
      <c r="D429"/>
      <c r="E429" s="124"/>
      <c r="F429" s="198"/>
      <c r="G429" s="124"/>
      <c r="H429" s="137"/>
      <c r="I429" s="125"/>
      <c r="J429" s="125"/>
    </row>
    <row r="430" spans="2:11" s="100" customFormat="1" ht="12.75">
      <c r="B430" s="100" t="s">
        <v>2215</v>
      </c>
      <c r="C430" s="128"/>
      <c r="D430" s="100" t="s">
        <v>2216</v>
      </c>
      <c r="E430" s="165">
        <v>2.99</v>
      </c>
      <c r="F430" s="200">
        <v>0.5</v>
      </c>
      <c r="G430" s="165">
        <v>1.49</v>
      </c>
      <c r="H430" s="136">
        <v>1</v>
      </c>
      <c r="I430" s="165">
        <f>C430*E430</f>
        <v>0</v>
      </c>
      <c r="J430" s="165">
        <f>C430*G430</f>
        <v>0</v>
      </c>
      <c r="K430" s="142"/>
    </row>
    <row r="431" spans="2:11" ht="12.75">
      <c r="B431" t="s">
        <v>2217</v>
      </c>
      <c r="C431" s="70"/>
      <c r="D431" t="s">
        <v>2218</v>
      </c>
      <c r="E431" s="124">
        <v>12</v>
      </c>
      <c r="F431" s="198" t="s">
        <v>40</v>
      </c>
      <c r="G431" s="124">
        <v>12</v>
      </c>
      <c r="H431" s="137">
        <v>1</v>
      </c>
      <c r="I431" s="125">
        <f>C431*E431</f>
        <v>0</v>
      </c>
      <c r="J431" s="125">
        <f>C431*G431</f>
        <v>0</v>
      </c>
      <c r="K431" s="2"/>
    </row>
    <row r="432" spans="1:10" s="100" customFormat="1" ht="12.75">
      <c r="A432" t="s">
        <v>133</v>
      </c>
      <c r="B432"/>
      <c r="C432" s="70"/>
      <c r="D432"/>
      <c r="E432" s="124"/>
      <c r="F432" s="198"/>
      <c r="G432" s="124"/>
      <c r="H432" s="137"/>
      <c r="I432" s="125"/>
      <c r="J432" s="125"/>
    </row>
    <row r="433" spans="1:10" s="100" customFormat="1" ht="12.75">
      <c r="A433"/>
      <c r="B433" t="s">
        <v>2219</v>
      </c>
      <c r="C433" s="70"/>
      <c r="D433" t="s">
        <v>2220</v>
      </c>
      <c r="E433" s="124">
        <v>2.99</v>
      </c>
      <c r="F433" s="198">
        <v>0.4</v>
      </c>
      <c r="G433" s="124">
        <v>1.79</v>
      </c>
      <c r="H433" s="137">
        <v>1</v>
      </c>
      <c r="I433" s="125">
        <f>C433*E433</f>
        <v>0</v>
      </c>
      <c r="J433" s="125">
        <f>C433*G433</f>
        <v>0</v>
      </c>
    </row>
    <row r="434" spans="1:10" s="100" customFormat="1" ht="12.75">
      <c r="A434"/>
      <c r="B434" t="s">
        <v>2221</v>
      </c>
      <c r="C434" s="70"/>
      <c r="D434" t="s">
        <v>2222</v>
      </c>
      <c r="E434" s="124">
        <v>12</v>
      </c>
      <c r="F434" s="198" t="s">
        <v>40</v>
      </c>
      <c r="G434" s="124">
        <v>12</v>
      </c>
      <c r="H434" s="137">
        <v>1</v>
      </c>
      <c r="I434" s="125">
        <f>C434*E434</f>
        <v>0</v>
      </c>
      <c r="J434" s="125">
        <f>C434*G434</f>
        <v>0</v>
      </c>
    </row>
    <row r="435" spans="1:10" s="100" customFormat="1" ht="12.75">
      <c r="A435" t="s">
        <v>134</v>
      </c>
      <c r="B435"/>
      <c r="C435" s="70"/>
      <c r="D435"/>
      <c r="E435" s="124"/>
      <c r="F435" s="198"/>
      <c r="G435" s="124"/>
      <c r="H435" s="137"/>
      <c r="I435" s="125"/>
      <c r="J435" s="125"/>
    </row>
    <row r="436" spans="1:10" s="100" customFormat="1" ht="12.75">
      <c r="A436"/>
      <c r="B436" t="s">
        <v>2223</v>
      </c>
      <c r="C436" s="70"/>
      <c r="D436" t="s">
        <v>2224</v>
      </c>
      <c r="E436" s="124">
        <v>2.99</v>
      </c>
      <c r="F436" s="198">
        <v>0.4</v>
      </c>
      <c r="G436" s="124">
        <v>1.79</v>
      </c>
      <c r="H436" s="137">
        <v>1</v>
      </c>
      <c r="I436" s="125">
        <f>C436*E436</f>
        <v>0</v>
      </c>
      <c r="J436" s="125">
        <f>C436*G436</f>
        <v>0</v>
      </c>
    </row>
    <row r="437" spans="1:10" s="100" customFormat="1" ht="12.75">
      <c r="A437"/>
      <c r="B437" t="s">
        <v>2225</v>
      </c>
      <c r="C437" s="70"/>
      <c r="D437" t="s">
        <v>2226</v>
      </c>
      <c r="E437" s="124">
        <v>12</v>
      </c>
      <c r="F437" s="198" t="s">
        <v>40</v>
      </c>
      <c r="G437" s="124">
        <v>12</v>
      </c>
      <c r="H437" s="137">
        <v>1</v>
      </c>
      <c r="I437" s="125">
        <f>C437*E437</f>
        <v>0</v>
      </c>
      <c r="J437" s="125">
        <f>C437*G437</f>
        <v>0</v>
      </c>
    </row>
    <row r="438" spans="1:10" s="100" customFormat="1" ht="12.75">
      <c r="A438" t="s">
        <v>135</v>
      </c>
      <c r="B438"/>
      <c r="C438" s="70"/>
      <c r="D438"/>
      <c r="E438" s="124"/>
      <c r="F438" s="198"/>
      <c r="G438" s="124"/>
      <c r="H438" s="137"/>
      <c r="I438" s="125"/>
      <c r="J438" s="125"/>
    </row>
    <row r="439" spans="1:10" s="100" customFormat="1" ht="12.75">
      <c r="A439"/>
      <c r="B439" t="s">
        <v>2227</v>
      </c>
      <c r="C439" s="70"/>
      <c r="D439" t="s">
        <v>2228</v>
      </c>
      <c r="E439" s="124">
        <v>2.99</v>
      </c>
      <c r="F439" s="198">
        <v>0.4</v>
      </c>
      <c r="G439" s="124">
        <v>1.79</v>
      </c>
      <c r="H439" s="137">
        <v>1</v>
      </c>
      <c r="I439" s="125">
        <f>C439*E439</f>
        <v>0</v>
      </c>
      <c r="J439" s="125">
        <f>C439*G439</f>
        <v>0</v>
      </c>
    </row>
    <row r="440" spans="1:10" s="100" customFormat="1" ht="12.75">
      <c r="A440" t="s">
        <v>136</v>
      </c>
      <c r="B440"/>
      <c r="C440" s="70"/>
      <c r="D440"/>
      <c r="E440" s="124"/>
      <c r="F440" s="198"/>
      <c r="G440" s="124"/>
      <c r="H440" s="137"/>
      <c r="I440" s="125"/>
      <c r="J440" s="125"/>
    </row>
    <row r="441" spans="1:10" s="100" customFormat="1" ht="12.75">
      <c r="A441"/>
      <c r="B441" t="s">
        <v>2229</v>
      </c>
      <c r="C441" s="70"/>
      <c r="D441" t="s">
        <v>2230</v>
      </c>
      <c r="E441" s="124">
        <v>2.99</v>
      </c>
      <c r="F441" s="198">
        <v>0.4</v>
      </c>
      <c r="G441" s="124">
        <v>1.79</v>
      </c>
      <c r="H441" s="137">
        <v>1</v>
      </c>
      <c r="I441" s="125">
        <f>C441*E441</f>
        <v>0</v>
      </c>
      <c r="J441" s="125">
        <f>C441*G441</f>
        <v>0</v>
      </c>
    </row>
    <row r="442" spans="1:10" s="100" customFormat="1" ht="12.75">
      <c r="A442" t="s">
        <v>148</v>
      </c>
      <c r="B442"/>
      <c r="C442" s="70"/>
      <c r="D442"/>
      <c r="E442" s="124"/>
      <c r="F442" s="198"/>
      <c r="G442" s="124"/>
      <c r="H442" s="137"/>
      <c r="I442" s="125"/>
      <c r="J442" s="125"/>
    </row>
    <row r="443" spans="2:11" s="100" customFormat="1" ht="12.75">
      <c r="B443" s="100" t="s">
        <v>2231</v>
      </c>
      <c r="C443" s="128"/>
      <c r="D443" s="100" t="s">
        <v>2232</v>
      </c>
      <c r="E443" s="165">
        <v>2.99</v>
      </c>
      <c r="F443" s="200">
        <v>0.5</v>
      </c>
      <c r="G443" s="165">
        <v>1.49</v>
      </c>
      <c r="H443" s="136">
        <v>1</v>
      </c>
      <c r="I443" s="165">
        <f>C443*E443</f>
        <v>0</v>
      </c>
      <c r="J443" s="165">
        <f>C443*G443</f>
        <v>0</v>
      </c>
      <c r="K443" s="142"/>
    </row>
    <row r="444" spans="1:10" s="100" customFormat="1" ht="12.75">
      <c r="A444"/>
      <c r="B444" t="s">
        <v>2233</v>
      </c>
      <c r="C444" s="70"/>
      <c r="D444" t="s">
        <v>2234</v>
      </c>
      <c r="E444" s="124">
        <v>5</v>
      </c>
      <c r="F444" s="198" t="s">
        <v>40</v>
      </c>
      <c r="G444" s="124">
        <v>5</v>
      </c>
      <c r="H444" s="137">
        <v>1</v>
      </c>
      <c r="I444" s="125">
        <f>C444*E444</f>
        <v>0</v>
      </c>
      <c r="J444" s="125">
        <f>C444*G444</f>
        <v>0</v>
      </c>
    </row>
    <row r="445" spans="1:10" s="100" customFormat="1" ht="12.75">
      <c r="A445" t="s">
        <v>149</v>
      </c>
      <c r="B445"/>
      <c r="C445" s="70"/>
      <c r="D445"/>
      <c r="E445" s="124"/>
      <c r="F445" s="198"/>
      <c r="G445" s="124"/>
      <c r="H445" s="137"/>
      <c r="I445" s="125"/>
      <c r="J445" s="125"/>
    </row>
    <row r="446" spans="1:10" s="140" customFormat="1" ht="12.75">
      <c r="A446"/>
      <c r="B446" t="s">
        <v>2235</v>
      </c>
      <c r="C446" s="70"/>
      <c r="D446" t="s">
        <v>2236</v>
      </c>
      <c r="E446" s="124">
        <v>2.99</v>
      </c>
      <c r="F446" s="198">
        <v>0.4</v>
      </c>
      <c r="G446" s="124">
        <v>1.79</v>
      </c>
      <c r="H446" s="137">
        <v>1</v>
      </c>
      <c r="I446" s="125">
        <f>C446*E446</f>
        <v>0</v>
      </c>
      <c r="J446" s="125">
        <f>C446*G446</f>
        <v>0</v>
      </c>
    </row>
    <row r="447" spans="1:10" s="100" customFormat="1" ht="12.75">
      <c r="A447"/>
      <c r="B447" t="s">
        <v>2237</v>
      </c>
      <c r="C447" s="70"/>
      <c r="D447" t="s">
        <v>2238</v>
      </c>
      <c r="E447" s="124">
        <v>5</v>
      </c>
      <c r="F447" s="198" t="s">
        <v>40</v>
      </c>
      <c r="G447" s="124">
        <v>5</v>
      </c>
      <c r="H447" s="137">
        <v>1</v>
      </c>
      <c r="I447" s="125">
        <f>C447*E447</f>
        <v>0</v>
      </c>
      <c r="J447" s="125">
        <f>C447*G447</f>
        <v>0</v>
      </c>
    </row>
    <row r="448" spans="1:10" s="100" customFormat="1" ht="12.75">
      <c r="A448" t="s">
        <v>150</v>
      </c>
      <c r="B448"/>
      <c r="C448" s="70"/>
      <c r="D448"/>
      <c r="E448" s="124"/>
      <c r="F448" s="198"/>
      <c r="G448" s="124"/>
      <c r="H448" s="137"/>
      <c r="I448" s="125"/>
      <c r="J448" s="125"/>
    </row>
    <row r="449" spans="1:10" s="100" customFormat="1" ht="12.75">
      <c r="A449"/>
      <c r="B449" t="s">
        <v>2239</v>
      </c>
      <c r="C449" s="70"/>
      <c r="D449" t="s">
        <v>2240</v>
      </c>
      <c r="E449" s="124">
        <v>2.99</v>
      </c>
      <c r="F449" s="198">
        <v>0.4</v>
      </c>
      <c r="G449" s="124">
        <v>1.79</v>
      </c>
      <c r="H449" s="137">
        <v>1</v>
      </c>
      <c r="I449" s="125">
        <f>C449*E449</f>
        <v>0</v>
      </c>
      <c r="J449" s="125">
        <f>C449*G449</f>
        <v>0</v>
      </c>
    </row>
    <row r="450" spans="1:10" s="100" customFormat="1" ht="12.75">
      <c r="A450"/>
      <c r="B450" t="s">
        <v>2241</v>
      </c>
      <c r="C450" s="70"/>
      <c r="D450" t="s">
        <v>2242</v>
      </c>
      <c r="E450" s="124">
        <v>2.99</v>
      </c>
      <c r="F450" s="198">
        <v>0.4</v>
      </c>
      <c r="G450" s="124">
        <v>1.79</v>
      </c>
      <c r="H450" s="137">
        <v>1</v>
      </c>
      <c r="I450" s="125">
        <f>C450*E450</f>
        <v>0</v>
      </c>
      <c r="J450" s="125">
        <f>C450*G450</f>
        <v>0</v>
      </c>
    </row>
    <row r="451" spans="1:10" s="100" customFormat="1" ht="12.75">
      <c r="A451" t="s">
        <v>151</v>
      </c>
      <c r="B451"/>
      <c r="C451" s="70"/>
      <c r="D451"/>
      <c r="E451" s="124"/>
      <c r="F451" s="198"/>
      <c r="G451" s="124"/>
      <c r="H451" s="137"/>
      <c r="I451" s="125"/>
      <c r="J451" s="125"/>
    </row>
    <row r="452" spans="1:10" s="100" customFormat="1" ht="12.75">
      <c r="A452"/>
      <c r="B452" t="s">
        <v>2243</v>
      </c>
      <c r="C452" s="70"/>
      <c r="D452" t="s">
        <v>2244</v>
      </c>
      <c r="E452" s="124">
        <v>2.99</v>
      </c>
      <c r="F452" s="198">
        <v>0.4</v>
      </c>
      <c r="G452" s="124">
        <v>1.79</v>
      </c>
      <c r="H452" s="137">
        <v>1</v>
      </c>
      <c r="I452" s="125">
        <f>C452*E452</f>
        <v>0</v>
      </c>
      <c r="J452" s="125">
        <f>C452*G452</f>
        <v>0</v>
      </c>
    </row>
    <row r="453" spans="1:10" s="100" customFormat="1" ht="12.75">
      <c r="A453"/>
      <c r="B453" t="s">
        <v>2245</v>
      </c>
      <c r="C453" s="70"/>
      <c r="D453" t="s">
        <v>2246</v>
      </c>
      <c r="E453" s="124">
        <v>2.99</v>
      </c>
      <c r="F453" s="198">
        <v>0.4</v>
      </c>
      <c r="G453" s="124">
        <v>1.79</v>
      </c>
      <c r="H453" s="137">
        <v>1</v>
      </c>
      <c r="I453" s="125">
        <f>C453*E453</f>
        <v>0</v>
      </c>
      <c r="J453" s="125">
        <f>C453*G453</f>
        <v>0</v>
      </c>
    </row>
    <row r="454" spans="1:10" s="100" customFormat="1" ht="12.75">
      <c r="A454" t="s">
        <v>152</v>
      </c>
      <c r="B454"/>
      <c r="C454" s="70"/>
      <c r="D454"/>
      <c r="E454" s="124"/>
      <c r="F454" s="198"/>
      <c r="G454" s="124"/>
      <c r="H454" s="137"/>
      <c r="I454" s="125"/>
      <c r="J454" s="125"/>
    </row>
    <row r="455" spans="1:10" s="100" customFormat="1" ht="12.75">
      <c r="A455"/>
      <c r="B455" t="s">
        <v>2247</v>
      </c>
      <c r="C455" s="70"/>
      <c r="D455" t="s">
        <v>2248</v>
      </c>
      <c r="E455" s="124">
        <v>2.99</v>
      </c>
      <c r="F455" s="198">
        <v>0.4</v>
      </c>
      <c r="G455" s="124">
        <v>1.79</v>
      </c>
      <c r="H455" s="137">
        <v>1</v>
      </c>
      <c r="I455" s="125">
        <f>C455*E455</f>
        <v>0</v>
      </c>
      <c r="J455" s="125">
        <f>C455*G455</f>
        <v>0</v>
      </c>
    </row>
    <row r="456" spans="1:10" s="100" customFormat="1" ht="12.75">
      <c r="A456"/>
      <c r="B456" t="s">
        <v>2249</v>
      </c>
      <c r="C456" s="70"/>
      <c r="D456" t="s">
        <v>2250</v>
      </c>
      <c r="E456" s="124">
        <v>2.99</v>
      </c>
      <c r="F456" s="198">
        <v>0.4</v>
      </c>
      <c r="G456" s="124">
        <v>1.79</v>
      </c>
      <c r="H456" s="137">
        <v>1</v>
      </c>
      <c r="I456" s="125">
        <f>C456*E456</f>
        <v>0</v>
      </c>
      <c r="J456" s="125">
        <f>C456*G456</f>
        <v>0</v>
      </c>
    </row>
    <row r="457" spans="1:10" s="100" customFormat="1" ht="12.75">
      <c r="A457"/>
      <c r="B457" s="46" t="s">
        <v>47</v>
      </c>
      <c r="C457" s="69"/>
      <c r="D457" s="46"/>
      <c r="E457" s="64"/>
      <c r="F457" s="229"/>
      <c r="G457" s="64"/>
      <c r="H457" s="135"/>
      <c r="I457" s="186"/>
      <c r="J457" s="186"/>
    </row>
    <row r="458" spans="1:10" s="100" customFormat="1" ht="12.75">
      <c r="A458" t="s">
        <v>147</v>
      </c>
      <c r="B458"/>
      <c r="C458" s="70"/>
      <c r="D458"/>
      <c r="E458" s="124"/>
      <c r="F458" s="198"/>
      <c r="G458" s="124"/>
      <c r="H458" s="137"/>
      <c r="I458" s="125"/>
      <c r="J458" s="125"/>
    </row>
    <row r="459" spans="1:10" s="100" customFormat="1" ht="12.75">
      <c r="A459"/>
      <c r="B459" t="s">
        <v>2251</v>
      </c>
      <c r="C459" s="70"/>
      <c r="D459" t="s">
        <v>2252</v>
      </c>
      <c r="E459" s="124">
        <v>2.99</v>
      </c>
      <c r="F459" s="198">
        <v>0.4</v>
      </c>
      <c r="G459" s="124">
        <v>1.79</v>
      </c>
      <c r="H459" s="137">
        <v>1</v>
      </c>
      <c r="I459" s="125">
        <f>C459*E459</f>
        <v>0</v>
      </c>
      <c r="J459" s="125">
        <f>C459*G459</f>
        <v>0</v>
      </c>
    </row>
    <row r="460" spans="1:10" s="100" customFormat="1" ht="12.75">
      <c r="A460"/>
      <c r="B460" t="s">
        <v>2253</v>
      </c>
      <c r="C460" s="70"/>
      <c r="D460" t="s">
        <v>2254</v>
      </c>
      <c r="E460" s="124">
        <v>5</v>
      </c>
      <c r="F460" s="198" t="s">
        <v>40</v>
      </c>
      <c r="G460" s="124">
        <v>5</v>
      </c>
      <c r="H460" s="137">
        <v>1</v>
      </c>
      <c r="I460" s="125">
        <f>C460*E460</f>
        <v>0</v>
      </c>
      <c r="J460" s="125">
        <f>C460*G460</f>
        <v>0</v>
      </c>
    </row>
    <row r="461" spans="1:10" s="100" customFormat="1" ht="12.75">
      <c r="A461" t="s">
        <v>153</v>
      </c>
      <c r="B461"/>
      <c r="C461" s="70"/>
      <c r="D461"/>
      <c r="E461" s="124"/>
      <c r="F461" s="198"/>
      <c r="G461" s="124"/>
      <c r="H461" s="137"/>
      <c r="I461" s="125"/>
      <c r="J461" s="125"/>
    </row>
    <row r="462" spans="1:10" s="100" customFormat="1" ht="12.75">
      <c r="A462"/>
      <c r="B462" t="s">
        <v>2255</v>
      </c>
      <c r="C462" s="70"/>
      <c r="D462" t="s">
        <v>2256</v>
      </c>
      <c r="E462" s="124">
        <v>2.99</v>
      </c>
      <c r="F462" s="198">
        <v>0.4</v>
      </c>
      <c r="G462" s="124">
        <v>1.79</v>
      </c>
      <c r="H462" s="137">
        <v>1</v>
      </c>
      <c r="I462" s="125">
        <f>C462*E462</f>
        <v>0</v>
      </c>
      <c r="J462" s="125">
        <f>C462*G462</f>
        <v>0</v>
      </c>
    </row>
    <row r="463" spans="1:10" s="100" customFormat="1" ht="12.75">
      <c r="A463"/>
      <c r="B463" t="s">
        <v>2257</v>
      </c>
      <c r="C463" s="70"/>
      <c r="D463" t="s">
        <v>2258</v>
      </c>
      <c r="E463" s="124">
        <v>5</v>
      </c>
      <c r="F463" s="198" t="s">
        <v>40</v>
      </c>
      <c r="G463" s="124">
        <v>5</v>
      </c>
      <c r="H463" s="137">
        <v>1</v>
      </c>
      <c r="I463" s="125">
        <f>C463*E463</f>
        <v>0</v>
      </c>
      <c r="J463" s="125">
        <f>C463*G463</f>
        <v>0</v>
      </c>
    </row>
    <row r="464" spans="1:10" s="100" customFormat="1" ht="12.75">
      <c r="A464" t="s">
        <v>154</v>
      </c>
      <c r="B464"/>
      <c r="C464" s="70"/>
      <c r="D464"/>
      <c r="E464" s="124"/>
      <c r="F464" s="198"/>
      <c r="G464" s="124"/>
      <c r="H464" s="137"/>
      <c r="I464" s="125"/>
      <c r="J464" s="125"/>
    </row>
    <row r="465" spans="1:10" s="102" customFormat="1" ht="12.75">
      <c r="A465"/>
      <c r="B465" t="s">
        <v>2259</v>
      </c>
      <c r="C465" s="70"/>
      <c r="D465" t="s">
        <v>2260</v>
      </c>
      <c r="E465" s="124">
        <v>2.99</v>
      </c>
      <c r="F465" s="198">
        <v>0.4</v>
      </c>
      <c r="G465" s="124">
        <v>1.79</v>
      </c>
      <c r="H465" s="137">
        <v>1</v>
      </c>
      <c r="I465" s="125">
        <f>C465*E465</f>
        <v>0</v>
      </c>
      <c r="J465" s="125">
        <f>C465*G465</f>
        <v>0</v>
      </c>
    </row>
    <row r="466" spans="1:10" ht="12.75">
      <c r="A466" t="s">
        <v>155</v>
      </c>
      <c r="C466" s="70"/>
      <c r="E466" s="124"/>
      <c r="F466" s="198"/>
      <c r="G466" s="124"/>
      <c r="H466" s="137"/>
      <c r="I466" s="125"/>
      <c r="J466" s="125"/>
    </row>
    <row r="467" spans="1:10" s="100" customFormat="1" ht="12.75">
      <c r="A467"/>
      <c r="B467" t="s">
        <v>2261</v>
      </c>
      <c r="C467" s="70"/>
      <c r="D467" t="s">
        <v>2262</v>
      </c>
      <c r="E467" s="124">
        <v>2.99</v>
      </c>
      <c r="F467" s="198">
        <v>0.4</v>
      </c>
      <c r="G467" s="124">
        <v>1.79</v>
      </c>
      <c r="H467" s="137">
        <v>1</v>
      </c>
      <c r="I467" s="125">
        <f>C467*E467</f>
        <v>0</v>
      </c>
      <c r="J467" s="125">
        <f>C467*G467</f>
        <v>0</v>
      </c>
    </row>
    <row r="468" spans="1:10" s="100" customFormat="1" ht="12.75">
      <c r="A468" t="s">
        <v>156</v>
      </c>
      <c r="B468"/>
      <c r="C468" s="70"/>
      <c r="D468"/>
      <c r="E468" s="124"/>
      <c r="F468" s="198"/>
      <c r="G468" s="124"/>
      <c r="H468" s="137"/>
      <c r="I468" s="125"/>
      <c r="J468" s="125"/>
    </row>
    <row r="469" spans="1:10" s="100" customFormat="1" ht="12.75">
      <c r="A469"/>
      <c r="B469" t="s">
        <v>2263</v>
      </c>
      <c r="C469" s="70"/>
      <c r="D469" t="s">
        <v>2264</v>
      </c>
      <c r="E469" s="124">
        <v>2.99</v>
      </c>
      <c r="F469" s="198">
        <v>0.4</v>
      </c>
      <c r="G469" s="124">
        <v>1.79</v>
      </c>
      <c r="H469" s="137">
        <v>1</v>
      </c>
      <c r="I469" s="125">
        <f>C469*E469</f>
        <v>0</v>
      </c>
      <c r="J469" s="125">
        <f>C469*G469</f>
        <v>0</v>
      </c>
    </row>
    <row r="470" spans="1:10" s="100" customFormat="1" ht="12.75">
      <c r="A470"/>
      <c r="B470" s="46" t="s">
        <v>49</v>
      </c>
      <c r="C470" s="69"/>
      <c r="D470" s="46"/>
      <c r="E470" s="64"/>
      <c r="F470" s="229"/>
      <c r="G470" s="64"/>
      <c r="H470" s="135"/>
      <c r="I470" s="186"/>
      <c r="J470" s="186"/>
    </row>
    <row r="471" spans="1:10" s="140" customFormat="1" ht="12.75">
      <c r="A471" t="s">
        <v>141</v>
      </c>
      <c r="B471"/>
      <c r="C471" s="70"/>
      <c r="D471"/>
      <c r="E471" s="124"/>
      <c r="F471" s="198"/>
      <c r="G471" s="124"/>
      <c r="H471" s="137"/>
      <c r="I471" s="125"/>
      <c r="J471" s="125"/>
    </row>
    <row r="472" spans="2:11" s="100" customFormat="1" ht="12.75">
      <c r="B472" s="100" t="s">
        <v>2277</v>
      </c>
      <c r="C472" s="128"/>
      <c r="D472" s="100" t="s">
        <v>2278</v>
      </c>
      <c r="E472" s="165">
        <v>2.99</v>
      </c>
      <c r="F472" s="200">
        <v>0.5</v>
      </c>
      <c r="G472" s="165">
        <v>1.49</v>
      </c>
      <c r="H472" s="136">
        <v>1</v>
      </c>
      <c r="I472" s="165">
        <f>C472*E472</f>
        <v>0</v>
      </c>
      <c r="J472" s="165">
        <f>C472*G472</f>
        <v>0</v>
      </c>
      <c r="K472" s="142"/>
    </row>
    <row r="473" spans="1:10" s="100" customFormat="1" ht="12.75">
      <c r="A473"/>
      <c r="B473" t="s">
        <v>2279</v>
      </c>
      <c r="C473" s="70"/>
      <c r="D473" t="s">
        <v>2280</v>
      </c>
      <c r="E473" s="124">
        <v>2.99</v>
      </c>
      <c r="F473" s="198">
        <v>0.4</v>
      </c>
      <c r="G473" s="124">
        <v>1.79</v>
      </c>
      <c r="H473" s="137">
        <v>1</v>
      </c>
      <c r="I473" s="125">
        <f>C473*E473</f>
        <v>0</v>
      </c>
      <c r="J473" s="125">
        <f>C473*G473</f>
        <v>0</v>
      </c>
    </row>
    <row r="474" spans="1:10" s="140" customFormat="1" ht="12.75">
      <c r="A474"/>
      <c r="B474" t="s">
        <v>2281</v>
      </c>
      <c r="C474" s="70"/>
      <c r="D474" t="s">
        <v>2282</v>
      </c>
      <c r="E474" s="124">
        <v>2.99</v>
      </c>
      <c r="F474" s="198">
        <v>0.4</v>
      </c>
      <c r="G474" s="124">
        <v>1.79</v>
      </c>
      <c r="H474" s="137">
        <v>1</v>
      </c>
      <c r="I474" s="125">
        <f>C474*E474</f>
        <v>0</v>
      </c>
      <c r="J474" s="125">
        <f>C474*G474</f>
        <v>0</v>
      </c>
    </row>
    <row r="475" spans="1:10" s="100" customFormat="1" ht="12.75">
      <c r="A475" t="s">
        <v>142</v>
      </c>
      <c r="B475"/>
      <c r="C475" s="70"/>
      <c r="D475"/>
      <c r="E475" s="124"/>
      <c r="F475" s="198"/>
      <c r="G475" s="124"/>
      <c r="H475" s="137"/>
      <c r="I475" s="125"/>
      <c r="J475" s="125"/>
    </row>
    <row r="476" spans="1:10" s="100" customFormat="1" ht="12.75">
      <c r="A476"/>
      <c r="B476" t="s">
        <v>2283</v>
      </c>
      <c r="C476" s="70"/>
      <c r="D476" t="s">
        <v>2284</v>
      </c>
      <c r="E476" s="124">
        <v>2.99</v>
      </c>
      <c r="F476" s="198">
        <v>0.4</v>
      </c>
      <c r="G476" s="124">
        <v>1.79</v>
      </c>
      <c r="H476" s="137">
        <v>1</v>
      </c>
      <c r="I476" s="125">
        <f>C476*E476</f>
        <v>0</v>
      </c>
      <c r="J476" s="125">
        <f>C476*G476</f>
        <v>0</v>
      </c>
    </row>
    <row r="477" spans="1:10" ht="12.75">
      <c r="A477"/>
      <c r="B477" t="s">
        <v>2285</v>
      </c>
      <c r="C477" s="70"/>
      <c r="D477" t="s">
        <v>2286</v>
      </c>
      <c r="E477" s="124">
        <v>2.99</v>
      </c>
      <c r="F477" s="198">
        <v>0.4</v>
      </c>
      <c r="G477" s="124">
        <v>1.79</v>
      </c>
      <c r="H477" s="137">
        <v>1</v>
      </c>
      <c r="I477" s="125">
        <f>C477*E477</f>
        <v>0</v>
      </c>
      <c r="J477" s="125">
        <f>C477*G477</f>
        <v>0</v>
      </c>
    </row>
    <row r="478" spans="1:10" ht="12.75">
      <c r="A478" t="s">
        <v>143</v>
      </c>
      <c r="C478" s="70"/>
      <c r="E478" s="124"/>
      <c r="F478" s="198"/>
      <c r="G478" s="124"/>
      <c r="H478" s="137"/>
      <c r="I478" s="125"/>
      <c r="J478" s="125"/>
    </row>
    <row r="479" spans="1:10" s="100" customFormat="1" ht="12.75">
      <c r="A479"/>
      <c r="B479" t="s">
        <v>2287</v>
      </c>
      <c r="C479" s="70"/>
      <c r="D479" t="s">
        <v>2288</v>
      </c>
      <c r="E479" s="124">
        <v>2.99</v>
      </c>
      <c r="F479" s="198">
        <v>0.4</v>
      </c>
      <c r="G479" s="124">
        <v>1.79</v>
      </c>
      <c r="H479" s="137">
        <v>1</v>
      </c>
      <c r="I479" s="125">
        <f>C479*E479</f>
        <v>0</v>
      </c>
      <c r="J479" s="125">
        <f>C479*G479</f>
        <v>0</v>
      </c>
    </row>
    <row r="480" spans="1:10" s="100" customFormat="1" ht="12.75">
      <c r="A480"/>
      <c r="B480" t="s">
        <v>2289</v>
      </c>
      <c r="C480" s="70"/>
      <c r="D480" t="s">
        <v>2290</v>
      </c>
      <c r="E480" s="124">
        <v>5</v>
      </c>
      <c r="F480" s="198" t="s">
        <v>40</v>
      </c>
      <c r="G480" s="124">
        <v>5</v>
      </c>
      <c r="H480" s="137">
        <v>1</v>
      </c>
      <c r="I480" s="125">
        <f>C480*E480</f>
        <v>0</v>
      </c>
      <c r="J480" s="125">
        <f>C480*G480</f>
        <v>0</v>
      </c>
    </row>
    <row r="481" spans="1:10" s="100" customFormat="1" ht="12.75">
      <c r="A481" t="s">
        <v>144</v>
      </c>
      <c r="B481"/>
      <c r="C481" s="70"/>
      <c r="D481"/>
      <c r="E481" s="124"/>
      <c r="F481" s="198"/>
      <c r="G481" s="124"/>
      <c r="H481" s="137"/>
      <c r="I481" s="125"/>
      <c r="J481" s="125"/>
    </row>
    <row r="482" spans="1:10" s="100" customFormat="1" ht="12.75">
      <c r="A482"/>
      <c r="B482" t="s">
        <v>2291</v>
      </c>
      <c r="C482" s="70"/>
      <c r="D482" t="s">
        <v>2292</v>
      </c>
      <c r="E482" s="124">
        <v>2.99</v>
      </c>
      <c r="F482" s="198">
        <v>0.4</v>
      </c>
      <c r="G482" s="124">
        <v>1.79</v>
      </c>
      <c r="H482" s="137">
        <v>1</v>
      </c>
      <c r="I482" s="125">
        <f>C482*E482</f>
        <v>0</v>
      </c>
      <c r="J482" s="125">
        <f>C482*G482</f>
        <v>0</v>
      </c>
    </row>
    <row r="483" spans="1:10" s="100" customFormat="1" ht="12.75">
      <c r="A483"/>
      <c r="B483" t="s">
        <v>2293</v>
      </c>
      <c r="C483" s="70"/>
      <c r="D483" t="s">
        <v>2294</v>
      </c>
      <c r="E483" s="124">
        <v>5</v>
      </c>
      <c r="F483" s="198" t="s">
        <v>40</v>
      </c>
      <c r="G483" s="124">
        <v>5</v>
      </c>
      <c r="H483" s="137">
        <v>1</v>
      </c>
      <c r="I483" s="125">
        <f>C483*E483</f>
        <v>0</v>
      </c>
      <c r="J483" s="125">
        <f>C483*G483</f>
        <v>0</v>
      </c>
    </row>
    <row r="484" spans="1:10" s="100" customFormat="1" ht="12.75">
      <c r="A484" t="s">
        <v>145</v>
      </c>
      <c r="B484"/>
      <c r="C484" s="70"/>
      <c r="D484"/>
      <c r="E484" s="124"/>
      <c r="F484" s="198"/>
      <c r="G484" s="124"/>
      <c r="H484" s="137"/>
      <c r="I484" s="125"/>
      <c r="J484" s="125"/>
    </row>
    <row r="485" spans="1:10" s="100" customFormat="1" ht="12.75">
      <c r="A485"/>
      <c r="B485" t="s">
        <v>2295</v>
      </c>
      <c r="C485" s="70"/>
      <c r="D485" t="s">
        <v>2296</v>
      </c>
      <c r="E485" s="124">
        <v>2.99</v>
      </c>
      <c r="F485" s="198">
        <v>0.4</v>
      </c>
      <c r="G485" s="124">
        <v>1.79</v>
      </c>
      <c r="H485" s="137">
        <v>1</v>
      </c>
      <c r="I485" s="125">
        <f>C485*E485</f>
        <v>0</v>
      </c>
      <c r="J485" s="125">
        <f>C485*G485</f>
        <v>0</v>
      </c>
    </row>
    <row r="486" spans="1:10" s="102" customFormat="1" ht="12.75">
      <c r="A486"/>
      <c r="B486" t="s">
        <v>2297</v>
      </c>
      <c r="C486" s="70"/>
      <c r="D486" t="s">
        <v>2298</v>
      </c>
      <c r="E486" s="124">
        <v>5</v>
      </c>
      <c r="F486" s="198" t="s">
        <v>40</v>
      </c>
      <c r="G486" s="124">
        <v>5</v>
      </c>
      <c r="H486" s="137">
        <v>1</v>
      </c>
      <c r="I486" s="125">
        <f>C486*E486</f>
        <v>0</v>
      </c>
      <c r="J486" s="125">
        <f>C486*G486</f>
        <v>0</v>
      </c>
    </row>
    <row r="487" spans="1:10" ht="12.75">
      <c r="A487" t="s">
        <v>146</v>
      </c>
      <c r="B487"/>
      <c r="C487" s="70"/>
      <c r="D487"/>
      <c r="E487" s="124"/>
      <c r="F487" s="198"/>
      <c r="G487" s="124"/>
      <c r="H487" s="137"/>
      <c r="I487" s="125"/>
      <c r="J487" s="125"/>
    </row>
    <row r="488" spans="1:10" s="102" customFormat="1" ht="12.75">
      <c r="A488"/>
      <c r="B488" t="s">
        <v>2299</v>
      </c>
      <c r="C488" s="70"/>
      <c r="D488" t="s">
        <v>2300</v>
      </c>
      <c r="E488" s="124">
        <v>9.99</v>
      </c>
      <c r="F488" s="198">
        <v>0.4</v>
      </c>
      <c r="G488" s="124">
        <v>5.99</v>
      </c>
      <c r="H488" s="137">
        <v>1</v>
      </c>
      <c r="I488" s="125">
        <f>C488*E488</f>
        <v>0</v>
      </c>
      <c r="J488" s="125">
        <f>C488*G488</f>
        <v>0</v>
      </c>
    </row>
    <row r="489" spans="1:10" ht="12.75">
      <c r="A489" t="s">
        <v>124</v>
      </c>
      <c r="B489"/>
      <c r="C489" s="70"/>
      <c r="D489"/>
      <c r="E489" s="124"/>
      <c r="F489" s="198"/>
      <c r="G489" s="124"/>
      <c r="H489" s="137"/>
      <c r="I489" s="125"/>
      <c r="J489" s="125"/>
    </row>
    <row r="490" spans="1:11" s="102" customFormat="1" ht="12.75">
      <c r="A490" s="100"/>
      <c r="B490" s="100" t="s">
        <v>2301</v>
      </c>
      <c r="C490" s="128"/>
      <c r="D490" s="100" t="s">
        <v>2302</v>
      </c>
      <c r="E490" s="165">
        <v>3.99</v>
      </c>
      <c r="F490" s="200">
        <v>0.75</v>
      </c>
      <c r="G490" s="165">
        <v>0.99</v>
      </c>
      <c r="H490" s="136">
        <v>1</v>
      </c>
      <c r="I490" s="165">
        <f>C490*E490</f>
        <v>0</v>
      </c>
      <c r="J490" s="165">
        <f>C490*G490</f>
        <v>0</v>
      </c>
      <c r="K490" s="142"/>
    </row>
    <row r="491" spans="1:11" s="102" customFormat="1" ht="12.75">
      <c r="A491" s="100"/>
      <c r="B491" s="100" t="s">
        <v>2303</v>
      </c>
      <c r="C491" s="128"/>
      <c r="D491" s="100" t="s">
        <v>2304</v>
      </c>
      <c r="E491" s="165">
        <v>3.99</v>
      </c>
      <c r="F491" s="200">
        <v>0.5</v>
      </c>
      <c r="G491" s="165">
        <v>1.99</v>
      </c>
      <c r="H491" s="136">
        <v>1</v>
      </c>
      <c r="I491" s="165">
        <f>C491*E491</f>
        <v>0</v>
      </c>
      <c r="J491" s="165">
        <f>C491*G491</f>
        <v>0</v>
      </c>
      <c r="K491" s="142"/>
    </row>
    <row r="492" spans="1:10" ht="12.75">
      <c r="A492"/>
      <c r="B492" t="s">
        <v>2305</v>
      </c>
      <c r="C492" s="70"/>
      <c r="D492" t="s">
        <v>2306</v>
      </c>
      <c r="E492" s="124">
        <v>12</v>
      </c>
      <c r="F492" s="198" t="s">
        <v>40</v>
      </c>
      <c r="G492" s="124">
        <v>12</v>
      </c>
      <c r="H492" s="137">
        <v>1</v>
      </c>
      <c r="I492" s="125">
        <f>C492*E492</f>
        <v>0</v>
      </c>
      <c r="J492" s="125">
        <f>C492*G492</f>
        <v>0</v>
      </c>
    </row>
    <row r="493" spans="1:10" ht="12.75">
      <c r="A493"/>
      <c r="B493" t="s">
        <v>2307</v>
      </c>
      <c r="C493" s="70"/>
      <c r="D493" t="s">
        <v>2308</v>
      </c>
      <c r="E493" s="124">
        <v>3.99</v>
      </c>
      <c r="F493" s="198" t="s">
        <v>40</v>
      </c>
      <c r="G493" s="124">
        <v>3.99</v>
      </c>
      <c r="H493" s="137">
        <v>1</v>
      </c>
      <c r="I493" s="125">
        <f>C493*E493</f>
        <v>0</v>
      </c>
      <c r="J493" s="125">
        <f>C493*G493</f>
        <v>0</v>
      </c>
    </row>
    <row r="494" spans="1:10" ht="12.75">
      <c r="A494" t="s">
        <v>125</v>
      </c>
      <c r="B494"/>
      <c r="C494" s="70"/>
      <c r="D494"/>
      <c r="E494" s="124"/>
      <c r="F494" s="198"/>
      <c r="G494" s="124"/>
      <c r="H494" s="137"/>
      <c r="I494" s="125"/>
      <c r="J494" s="125"/>
    </row>
    <row r="495" spans="1:10" ht="12.75">
      <c r="A495"/>
      <c r="B495" t="s">
        <v>2309</v>
      </c>
      <c r="C495" s="70"/>
      <c r="D495" t="s">
        <v>2310</v>
      </c>
      <c r="E495" s="124">
        <v>2.99</v>
      </c>
      <c r="F495" s="198">
        <v>0.4</v>
      </c>
      <c r="G495" s="124">
        <v>1.79</v>
      </c>
      <c r="H495" s="137">
        <v>1</v>
      </c>
      <c r="I495" s="125">
        <f>C495*E495</f>
        <v>0</v>
      </c>
      <c r="J495" s="125">
        <f>C495*G495</f>
        <v>0</v>
      </c>
    </row>
    <row r="496" spans="1:10" ht="12.75">
      <c r="A496"/>
      <c r="B496" t="s">
        <v>2311</v>
      </c>
      <c r="C496" s="70"/>
      <c r="D496" t="s">
        <v>2312</v>
      </c>
      <c r="E496" s="124">
        <v>5</v>
      </c>
      <c r="F496" s="198" t="s">
        <v>40</v>
      </c>
      <c r="G496" s="124">
        <v>5</v>
      </c>
      <c r="H496" s="137">
        <v>1</v>
      </c>
      <c r="I496" s="125">
        <f>C496*E496</f>
        <v>0</v>
      </c>
      <c r="J496" s="125">
        <f>C496*G496</f>
        <v>0</v>
      </c>
    </row>
    <row r="497" spans="1:10" ht="12.75">
      <c r="A497" t="s">
        <v>126</v>
      </c>
      <c r="B497"/>
      <c r="C497" s="70"/>
      <c r="D497"/>
      <c r="E497" s="124"/>
      <c r="F497" s="198"/>
      <c r="G497" s="124"/>
      <c r="H497" s="137"/>
      <c r="I497" s="125"/>
      <c r="J497" s="125"/>
    </row>
    <row r="498" spans="1:11" s="102" customFormat="1" ht="12.75">
      <c r="A498" s="100"/>
      <c r="B498" s="100" t="s">
        <v>2313</v>
      </c>
      <c r="C498" s="128"/>
      <c r="D498" s="100" t="s">
        <v>2314</v>
      </c>
      <c r="E498" s="165">
        <v>2.99</v>
      </c>
      <c r="F498" s="200">
        <v>0.5</v>
      </c>
      <c r="G498" s="165">
        <v>1.49</v>
      </c>
      <c r="H498" s="136">
        <v>1</v>
      </c>
      <c r="I498" s="165">
        <f>C498*E498</f>
        <v>0</v>
      </c>
      <c r="J498" s="165">
        <f>C498*G498</f>
        <v>0</v>
      </c>
      <c r="K498" s="142"/>
    </row>
    <row r="499" spans="1:10" ht="12.75">
      <c r="A499" t="s">
        <v>127</v>
      </c>
      <c r="B499"/>
      <c r="C499" s="70"/>
      <c r="D499"/>
      <c r="E499" s="124"/>
      <c r="F499" s="198"/>
      <c r="G499" s="124"/>
      <c r="H499" s="137"/>
      <c r="I499" s="125"/>
      <c r="J499" s="125"/>
    </row>
    <row r="500" spans="1:10" ht="12.75">
      <c r="A500"/>
      <c r="B500" t="s">
        <v>2315</v>
      </c>
      <c r="C500" s="70"/>
      <c r="D500" t="s">
        <v>2316</v>
      </c>
      <c r="E500" s="124">
        <v>2.99</v>
      </c>
      <c r="F500" s="198">
        <v>0.4</v>
      </c>
      <c r="G500" s="124">
        <v>1.79</v>
      </c>
      <c r="H500" s="137">
        <v>1</v>
      </c>
      <c r="I500" s="125">
        <f>C500*E500</f>
        <v>0</v>
      </c>
      <c r="J500" s="125">
        <f>C500*G500</f>
        <v>0</v>
      </c>
    </row>
    <row r="501" spans="1:10" s="102" customFormat="1" ht="12.75">
      <c r="A501"/>
      <c r="B501" t="s">
        <v>2317</v>
      </c>
      <c r="C501" s="70"/>
      <c r="D501" t="s">
        <v>2318</v>
      </c>
      <c r="E501" s="124">
        <v>5</v>
      </c>
      <c r="F501" s="198" t="s">
        <v>40</v>
      </c>
      <c r="G501" s="124">
        <v>5</v>
      </c>
      <c r="H501" s="137">
        <v>1</v>
      </c>
      <c r="I501" s="125">
        <f>C501*E501</f>
        <v>0</v>
      </c>
      <c r="J501" s="125">
        <f>C501*G501</f>
        <v>0</v>
      </c>
    </row>
    <row r="502" spans="1:10" s="102" customFormat="1" ht="12.75">
      <c r="A502" t="s">
        <v>128</v>
      </c>
      <c r="B502"/>
      <c r="C502" s="70"/>
      <c r="D502"/>
      <c r="E502" s="124"/>
      <c r="F502" s="198"/>
      <c r="G502" s="124"/>
      <c r="H502" s="137"/>
      <c r="I502" s="125"/>
      <c r="J502" s="125"/>
    </row>
    <row r="503" spans="1:10" ht="12.75">
      <c r="A503"/>
      <c r="B503" t="s">
        <v>2319</v>
      </c>
      <c r="C503" s="70"/>
      <c r="D503" t="s">
        <v>2320</v>
      </c>
      <c r="E503" s="124">
        <v>2.99</v>
      </c>
      <c r="F503" s="198">
        <v>0.4</v>
      </c>
      <c r="G503" s="124">
        <v>1.79</v>
      </c>
      <c r="H503" s="137">
        <v>1</v>
      </c>
      <c r="I503" s="125">
        <f>C503*E503</f>
        <v>0</v>
      </c>
      <c r="J503" s="125">
        <f>C503*G503</f>
        <v>0</v>
      </c>
    </row>
    <row r="504" spans="1:10" s="102" customFormat="1" ht="12.75">
      <c r="A504"/>
      <c r="B504" t="s">
        <v>2321</v>
      </c>
      <c r="C504" s="70"/>
      <c r="D504" t="s">
        <v>2322</v>
      </c>
      <c r="E504" s="124">
        <v>2.99</v>
      </c>
      <c r="F504" s="198">
        <v>0.4</v>
      </c>
      <c r="G504" s="124">
        <v>1.79</v>
      </c>
      <c r="H504" s="137">
        <v>1</v>
      </c>
      <c r="I504" s="125">
        <f>C504*E504</f>
        <v>0</v>
      </c>
      <c r="J504" s="125">
        <f>C504*G504</f>
        <v>0</v>
      </c>
    </row>
    <row r="505" spans="1:10" ht="12.75">
      <c r="A505" t="s">
        <v>129</v>
      </c>
      <c r="B505"/>
      <c r="C505" s="70"/>
      <c r="D505"/>
      <c r="E505" s="124"/>
      <c r="F505" s="198"/>
      <c r="G505" s="124"/>
      <c r="H505" s="137"/>
      <c r="I505" s="125"/>
      <c r="J505" s="125"/>
    </row>
    <row r="506" spans="1:10" ht="12.75">
      <c r="A506"/>
      <c r="B506" t="s">
        <v>2323</v>
      </c>
      <c r="C506" s="70"/>
      <c r="D506" t="s">
        <v>2324</v>
      </c>
      <c r="E506" s="124">
        <v>2.99</v>
      </c>
      <c r="F506" s="198">
        <v>0.4</v>
      </c>
      <c r="G506" s="124">
        <v>1.79</v>
      </c>
      <c r="H506" s="137">
        <v>1</v>
      </c>
      <c r="I506" s="125">
        <f>C506*E506</f>
        <v>0</v>
      </c>
      <c r="J506" s="125">
        <f>C506*G506</f>
        <v>0</v>
      </c>
    </row>
    <row r="507" spans="1:10" s="102" customFormat="1" ht="12.75">
      <c r="A507"/>
      <c r="B507" t="s">
        <v>2325</v>
      </c>
      <c r="C507" s="70"/>
      <c r="D507" t="s">
        <v>2326</v>
      </c>
      <c r="E507" s="124">
        <v>5</v>
      </c>
      <c r="F507" s="198" t="s">
        <v>40</v>
      </c>
      <c r="G507" s="124">
        <v>5</v>
      </c>
      <c r="H507" s="137">
        <v>1</v>
      </c>
      <c r="I507" s="125">
        <f>C507*E507</f>
        <v>0</v>
      </c>
      <c r="J507" s="125">
        <f>C507*G507</f>
        <v>0</v>
      </c>
    </row>
    <row r="508" spans="1:10" s="197" customFormat="1" ht="12.75">
      <c r="A508" t="s">
        <v>130</v>
      </c>
      <c r="B508"/>
      <c r="C508" s="70"/>
      <c r="D508"/>
      <c r="E508" s="124"/>
      <c r="F508" s="198"/>
      <c r="G508" s="124"/>
      <c r="H508" s="137"/>
      <c r="I508" s="125"/>
      <c r="J508" s="125"/>
    </row>
    <row r="509" spans="1:11" s="197" customFormat="1" ht="12.75">
      <c r="A509" s="100"/>
      <c r="B509" s="100" t="s">
        <v>2327</v>
      </c>
      <c r="C509" s="128"/>
      <c r="D509" s="100" t="s">
        <v>2328</v>
      </c>
      <c r="E509" s="165">
        <v>2.99</v>
      </c>
      <c r="F509" s="200">
        <v>0.5</v>
      </c>
      <c r="G509" s="165">
        <v>1.49</v>
      </c>
      <c r="H509" s="136">
        <v>1</v>
      </c>
      <c r="I509" s="165">
        <f>C509*E509</f>
        <v>0</v>
      </c>
      <c r="J509" s="165">
        <f>C509*G509</f>
        <v>0</v>
      </c>
      <c r="K509" s="142"/>
    </row>
    <row r="510" spans="1:10" s="100" customFormat="1" ht="12.75">
      <c r="A510" t="s">
        <v>157</v>
      </c>
      <c r="B510"/>
      <c r="C510" s="70"/>
      <c r="D510"/>
      <c r="E510" s="124"/>
      <c r="F510" s="198"/>
      <c r="G510" s="124"/>
      <c r="H510" s="137"/>
      <c r="I510" s="125"/>
      <c r="J510" s="125"/>
    </row>
    <row r="511" spans="1:10" s="100" customFormat="1" ht="12.75">
      <c r="A511"/>
      <c r="B511" t="s">
        <v>2329</v>
      </c>
      <c r="C511" s="70"/>
      <c r="D511" t="s">
        <v>2330</v>
      </c>
      <c r="E511" s="124">
        <v>2.99</v>
      </c>
      <c r="F511" s="198">
        <v>0.4</v>
      </c>
      <c r="G511" s="124">
        <v>1.79</v>
      </c>
      <c r="H511" s="137">
        <v>1</v>
      </c>
      <c r="I511" s="125">
        <f>C511*E511</f>
        <v>0</v>
      </c>
      <c r="J511" s="125">
        <f>C511*G511</f>
        <v>0</v>
      </c>
    </row>
    <row r="512" spans="1:10" s="100" customFormat="1" ht="12.75">
      <c r="A512"/>
      <c r="B512" t="s">
        <v>2331</v>
      </c>
      <c r="C512" s="70"/>
      <c r="D512" t="s">
        <v>2332</v>
      </c>
      <c r="E512" s="124">
        <v>5</v>
      </c>
      <c r="F512" s="198" t="s">
        <v>40</v>
      </c>
      <c r="G512" s="124">
        <v>5</v>
      </c>
      <c r="H512" s="137">
        <v>1</v>
      </c>
      <c r="I512" s="125">
        <f>C512*E512</f>
        <v>0</v>
      </c>
      <c r="J512" s="125">
        <f>C512*G512</f>
        <v>0</v>
      </c>
    </row>
    <row r="513" spans="1:10" s="100" customFormat="1" ht="12.75">
      <c r="A513" t="s">
        <v>158</v>
      </c>
      <c r="B513"/>
      <c r="C513" s="70"/>
      <c r="D513"/>
      <c r="E513" s="124"/>
      <c r="F513" s="198"/>
      <c r="G513" s="124"/>
      <c r="H513" s="137"/>
      <c r="I513" s="125"/>
      <c r="J513" s="125"/>
    </row>
    <row r="514" spans="1:10" s="100" customFormat="1" ht="12.75">
      <c r="A514"/>
      <c r="B514" t="s">
        <v>2333</v>
      </c>
      <c r="C514" s="70"/>
      <c r="D514" t="s">
        <v>2334</v>
      </c>
      <c r="E514" s="124">
        <v>2.99</v>
      </c>
      <c r="F514" s="198">
        <v>0.4</v>
      </c>
      <c r="G514" s="124">
        <v>1.79</v>
      </c>
      <c r="H514" s="137">
        <v>1</v>
      </c>
      <c r="I514" s="125">
        <f>C514*E514</f>
        <v>0</v>
      </c>
      <c r="J514" s="125">
        <f>C514*G514</f>
        <v>0</v>
      </c>
    </row>
    <row r="515" spans="1:10" s="100" customFormat="1" ht="12.75">
      <c r="A515"/>
      <c r="B515" t="s">
        <v>2335</v>
      </c>
      <c r="C515" s="70"/>
      <c r="D515" t="s">
        <v>2336</v>
      </c>
      <c r="E515" s="124">
        <v>2.99</v>
      </c>
      <c r="F515" s="198">
        <v>0.4</v>
      </c>
      <c r="G515" s="124">
        <v>1.79</v>
      </c>
      <c r="H515" s="137">
        <v>1</v>
      </c>
      <c r="I515" s="125">
        <f>C515*E515</f>
        <v>0</v>
      </c>
      <c r="J515" s="125">
        <f>C515*G515</f>
        <v>0</v>
      </c>
    </row>
    <row r="516" spans="1:10" s="100" customFormat="1" ht="12.75">
      <c r="A516" t="s">
        <v>159</v>
      </c>
      <c r="B516"/>
      <c r="C516" s="70"/>
      <c r="D516"/>
      <c r="E516" s="124"/>
      <c r="F516" s="198"/>
      <c r="G516" s="124"/>
      <c r="H516" s="137"/>
      <c r="I516" s="125"/>
      <c r="J516" s="125"/>
    </row>
    <row r="517" spans="1:10" s="102" customFormat="1" ht="12.75">
      <c r="A517"/>
      <c r="B517" t="s">
        <v>2337</v>
      </c>
      <c r="C517" s="70"/>
      <c r="D517" t="s">
        <v>2338</v>
      </c>
      <c r="E517" s="124">
        <v>2.99</v>
      </c>
      <c r="F517" s="198">
        <v>0.4</v>
      </c>
      <c r="G517" s="124">
        <v>1.79</v>
      </c>
      <c r="H517" s="137">
        <v>1</v>
      </c>
      <c r="I517" s="125">
        <f>C517*E517</f>
        <v>0</v>
      </c>
      <c r="J517" s="125">
        <f>C517*G517</f>
        <v>0</v>
      </c>
    </row>
    <row r="518" spans="1:10" s="102" customFormat="1" ht="12.75">
      <c r="A518"/>
      <c r="B518" t="s">
        <v>2339</v>
      </c>
      <c r="C518" s="70"/>
      <c r="D518" t="s">
        <v>2340</v>
      </c>
      <c r="E518" s="124">
        <v>2.99</v>
      </c>
      <c r="F518" s="198">
        <v>0.4</v>
      </c>
      <c r="G518" s="124">
        <v>1.79</v>
      </c>
      <c r="H518" s="137">
        <v>1</v>
      </c>
      <c r="I518" s="125">
        <f>C518*E518</f>
        <v>0</v>
      </c>
      <c r="J518" s="125">
        <f>C518*G518</f>
        <v>0</v>
      </c>
    </row>
    <row r="519" spans="1:10" s="102" customFormat="1" ht="12.75">
      <c r="A519" t="s">
        <v>160</v>
      </c>
      <c r="B519"/>
      <c r="C519" s="70"/>
      <c r="D519"/>
      <c r="E519" s="124"/>
      <c r="F519" s="198"/>
      <c r="G519" s="124"/>
      <c r="H519" s="137"/>
      <c r="I519" s="125"/>
      <c r="J519" s="125"/>
    </row>
    <row r="520" spans="1:10" s="102" customFormat="1" ht="12.75">
      <c r="A520"/>
      <c r="B520" t="s">
        <v>2341</v>
      </c>
      <c r="C520" s="70"/>
      <c r="D520" t="s">
        <v>2342</v>
      </c>
      <c r="E520" s="124">
        <v>2.99</v>
      </c>
      <c r="F520" s="198">
        <v>0.4</v>
      </c>
      <c r="G520" s="124">
        <v>1.79</v>
      </c>
      <c r="H520" s="137">
        <v>1</v>
      </c>
      <c r="I520" s="125">
        <f>C520*E520</f>
        <v>0</v>
      </c>
      <c r="J520" s="125">
        <f>C520*G520</f>
        <v>0</v>
      </c>
    </row>
    <row r="521" spans="1:10" s="102" customFormat="1" ht="12.75">
      <c r="A521"/>
      <c r="B521" t="s">
        <v>2343</v>
      </c>
      <c r="C521" s="70"/>
      <c r="D521" t="s">
        <v>2344</v>
      </c>
      <c r="E521" s="124">
        <v>2.99</v>
      </c>
      <c r="F521" s="198">
        <v>0.4</v>
      </c>
      <c r="G521" s="124">
        <v>1.79</v>
      </c>
      <c r="H521" s="137">
        <v>1</v>
      </c>
      <c r="I521" s="125">
        <f>C521*E521</f>
        <v>0</v>
      </c>
      <c r="J521" s="125">
        <f>C521*G521</f>
        <v>0</v>
      </c>
    </row>
    <row r="522" spans="1:10" s="141" customFormat="1" ht="12.75">
      <c r="A522" t="s">
        <v>161</v>
      </c>
      <c r="B522"/>
      <c r="C522" s="70"/>
      <c r="D522"/>
      <c r="E522" s="124"/>
      <c r="F522" s="198"/>
      <c r="G522" s="124"/>
      <c r="H522" s="137"/>
      <c r="I522" s="125"/>
      <c r="J522" s="125"/>
    </row>
    <row r="523" spans="1:10" s="102" customFormat="1" ht="12.75">
      <c r="A523"/>
      <c r="B523" t="s">
        <v>2345</v>
      </c>
      <c r="C523" s="70"/>
      <c r="D523" t="s">
        <v>2346</v>
      </c>
      <c r="E523" s="124">
        <v>2.99</v>
      </c>
      <c r="F523" s="198">
        <v>0.4</v>
      </c>
      <c r="G523" s="124">
        <v>1.79</v>
      </c>
      <c r="H523" s="137">
        <v>1</v>
      </c>
      <c r="I523" s="125">
        <f>C523*E523</f>
        <v>0</v>
      </c>
      <c r="J523" s="125">
        <f>C523*G523</f>
        <v>0</v>
      </c>
    </row>
    <row r="524" spans="1:10" s="102" customFormat="1" ht="12.75">
      <c r="A524"/>
      <c r="B524" t="s">
        <v>2347</v>
      </c>
      <c r="C524" s="70"/>
      <c r="D524" t="s">
        <v>2348</v>
      </c>
      <c r="E524" s="124">
        <v>2.99</v>
      </c>
      <c r="F524" s="198">
        <v>0.4</v>
      </c>
      <c r="G524" s="124">
        <v>1.79</v>
      </c>
      <c r="H524" s="137">
        <v>1</v>
      </c>
      <c r="I524" s="125">
        <f>C524*E524</f>
        <v>0</v>
      </c>
      <c r="J524" s="125">
        <f>C524*G524</f>
        <v>0</v>
      </c>
    </row>
    <row r="525" spans="1:10" s="102" customFormat="1" ht="12.75">
      <c r="A525" t="s">
        <v>162</v>
      </c>
      <c r="B525"/>
      <c r="C525" s="70"/>
      <c r="D525"/>
      <c r="E525" s="124"/>
      <c r="F525" s="198"/>
      <c r="G525" s="124"/>
      <c r="H525" s="137"/>
      <c r="I525" s="125"/>
      <c r="J525" s="125"/>
    </row>
    <row r="526" spans="1:10" s="102" customFormat="1" ht="12.75">
      <c r="A526"/>
      <c r="B526" t="s">
        <v>2349</v>
      </c>
      <c r="C526" s="70"/>
      <c r="D526" t="s">
        <v>2350</v>
      </c>
      <c r="E526" s="124">
        <v>2.99</v>
      </c>
      <c r="F526" s="198">
        <v>0.4</v>
      </c>
      <c r="G526" s="124">
        <v>1.79</v>
      </c>
      <c r="H526" s="137">
        <v>1</v>
      </c>
      <c r="I526" s="125">
        <f>C526*E526</f>
        <v>0</v>
      </c>
      <c r="J526" s="125">
        <f>C526*G526</f>
        <v>0</v>
      </c>
    </row>
    <row r="527" spans="1:10" s="102" customFormat="1" ht="12.75">
      <c r="A527" t="s">
        <v>163</v>
      </c>
      <c r="B527"/>
      <c r="C527" s="70"/>
      <c r="D527"/>
      <c r="E527" s="124"/>
      <c r="F527" s="198"/>
      <c r="G527" s="124"/>
      <c r="H527" s="137"/>
      <c r="I527" s="125"/>
      <c r="J527" s="125"/>
    </row>
    <row r="528" spans="1:10" s="102" customFormat="1" ht="12.75">
      <c r="A528"/>
      <c r="B528" t="s">
        <v>2351</v>
      </c>
      <c r="C528" s="70"/>
      <c r="D528" t="s">
        <v>2352</v>
      </c>
      <c r="E528" s="124">
        <v>2.99</v>
      </c>
      <c r="F528" s="198">
        <v>0.4</v>
      </c>
      <c r="G528" s="124">
        <v>1.79</v>
      </c>
      <c r="H528" s="137">
        <v>1</v>
      </c>
      <c r="I528" s="125">
        <f>C528*E528</f>
        <v>0</v>
      </c>
      <c r="J528" s="125">
        <f>C528*G528</f>
        <v>0</v>
      </c>
    </row>
    <row r="529" spans="2:11" s="100" customFormat="1" ht="12.75">
      <c r="B529" s="100" t="s">
        <v>2353</v>
      </c>
      <c r="C529" s="128"/>
      <c r="D529" s="100" t="s">
        <v>2354</v>
      </c>
      <c r="E529" s="165">
        <v>2.99</v>
      </c>
      <c r="F529" s="200">
        <v>0.5</v>
      </c>
      <c r="G529" s="165">
        <v>1.49</v>
      </c>
      <c r="H529" s="136">
        <v>1</v>
      </c>
      <c r="I529" s="165">
        <f>C529*E529</f>
        <v>0</v>
      </c>
      <c r="J529" s="165">
        <f>C529*G529</f>
        <v>0</v>
      </c>
      <c r="K529" s="142"/>
    </row>
    <row r="530" spans="1:10" s="100" customFormat="1" ht="12.75">
      <c r="A530" t="s">
        <v>164</v>
      </c>
      <c r="B530"/>
      <c r="C530" s="70"/>
      <c r="D530"/>
      <c r="E530" s="124"/>
      <c r="F530" s="198"/>
      <c r="G530" s="124"/>
      <c r="H530" s="137"/>
      <c r="I530" s="125"/>
      <c r="J530" s="125"/>
    </row>
    <row r="531" spans="1:10" s="100" customFormat="1" ht="12.75">
      <c r="A531"/>
      <c r="B531" t="s">
        <v>2355</v>
      </c>
      <c r="C531" s="70"/>
      <c r="D531" t="s">
        <v>2356</v>
      </c>
      <c r="E531" s="124">
        <v>2.99</v>
      </c>
      <c r="F531" s="198">
        <v>0.4</v>
      </c>
      <c r="G531" s="124">
        <v>1.79</v>
      </c>
      <c r="H531" s="137">
        <v>1</v>
      </c>
      <c r="I531" s="125">
        <f>C531*E531</f>
        <v>0</v>
      </c>
      <c r="J531" s="125">
        <f>C531*G531</f>
        <v>0</v>
      </c>
    </row>
    <row r="532" spans="1:10" ht="12.75">
      <c r="A532" t="s">
        <v>165</v>
      </c>
      <c r="B532"/>
      <c r="C532" s="70"/>
      <c r="D532"/>
      <c r="E532" s="124"/>
      <c r="F532" s="198"/>
      <c r="G532" s="124"/>
      <c r="H532" s="137"/>
      <c r="I532" s="125"/>
      <c r="J532" s="125"/>
    </row>
    <row r="533" spans="1:11" s="140" customFormat="1" ht="12.75">
      <c r="A533" s="100"/>
      <c r="B533" s="100" t="s">
        <v>2357</v>
      </c>
      <c r="C533" s="128"/>
      <c r="D533" s="100" t="s">
        <v>2358</v>
      </c>
      <c r="E533" s="165">
        <v>2.99</v>
      </c>
      <c r="F533" s="200">
        <v>0.5</v>
      </c>
      <c r="G533" s="165">
        <v>1.49</v>
      </c>
      <c r="H533" s="136">
        <v>1</v>
      </c>
      <c r="I533" s="165">
        <f>C533*E533</f>
        <v>0</v>
      </c>
      <c r="J533" s="165">
        <f>C533*G533</f>
        <v>0</v>
      </c>
      <c r="K533" s="142"/>
    </row>
    <row r="534" spans="1:10" s="100" customFormat="1" ht="12.75">
      <c r="A534"/>
      <c r="B534" t="s">
        <v>2359</v>
      </c>
      <c r="C534" s="70"/>
      <c r="D534" t="s">
        <v>2360</v>
      </c>
      <c r="E534" s="124">
        <v>3.99</v>
      </c>
      <c r="F534" s="198">
        <v>0.4</v>
      </c>
      <c r="G534" s="124">
        <v>2.39</v>
      </c>
      <c r="H534" s="137">
        <v>1</v>
      </c>
      <c r="I534" s="125">
        <f>C534*E534</f>
        <v>0</v>
      </c>
      <c r="J534" s="125">
        <f>C534*G534</f>
        <v>0</v>
      </c>
    </row>
    <row r="535" spans="1:10" s="100" customFormat="1" ht="12.75">
      <c r="A535" t="s">
        <v>166</v>
      </c>
      <c r="B535"/>
      <c r="C535" s="70"/>
      <c r="D535"/>
      <c r="E535" s="124"/>
      <c r="F535" s="198"/>
      <c r="G535" s="124"/>
      <c r="H535" s="137"/>
      <c r="I535" s="125"/>
      <c r="J535" s="125"/>
    </row>
    <row r="536" spans="2:11" ht="12.75">
      <c r="B536" t="s">
        <v>2361</v>
      </c>
      <c r="C536" s="70"/>
      <c r="D536" t="s">
        <v>2362</v>
      </c>
      <c r="E536" s="124">
        <v>2.99</v>
      </c>
      <c r="F536" s="198">
        <v>0.4</v>
      </c>
      <c r="G536" s="124">
        <v>1.79</v>
      </c>
      <c r="H536" s="137">
        <v>1</v>
      </c>
      <c r="I536" s="125">
        <f>C536*E536</f>
        <v>0</v>
      </c>
      <c r="J536" s="125">
        <f>C536*G536</f>
        <v>0</v>
      </c>
      <c r="K536" s="2"/>
    </row>
    <row r="537" spans="1:12" ht="12.75">
      <c r="A537"/>
      <c r="B537" t="s">
        <v>2363</v>
      </c>
      <c r="C537" s="70"/>
      <c r="D537" t="s">
        <v>2364</v>
      </c>
      <c r="E537" s="124">
        <v>2.99</v>
      </c>
      <c r="F537" s="198">
        <v>0.4</v>
      </c>
      <c r="G537" s="124">
        <v>1.79</v>
      </c>
      <c r="H537" s="137">
        <v>1</v>
      </c>
      <c r="I537" s="125">
        <f>C537*E537</f>
        <v>0</v>
      </c>
      <c r="J537" s="125">
        <f>C537*G537</f>
        <v>0</v>
      </c>
      <c r="L537" s="142"/>
    </row>
    <row r="538" spans="1:13" s="100" customFormat="1" ht="12.75">
      <c r="A538" t="s">
        <v>167</v>
      </c>
      <c r="B538"/>
      <c r="C538" s="70"/>
      <c r="D538"/>
      <c r="E538" s="124"/>
      <c r="F538" s="198"/>
      <c r="G538" s="124"/>
      <c r="H538" s="137"/>
      <c r="I538" s="125"/>
      <c r="J538" s="125"/>
      <c r="L538" s="142"/>
      <c r="M538" s="102"/>
    </row>
    <row r="539" spans="1:13" s="100" customFormat="1" ht="12.75">
      <c r="A539"/>
      <c r="B539" t="s">
        <v>2365</v>
      </c>
      <c r="C539" s="70"/>
      <c r="D539" t="s">
        <v>2366</v>
      </c>
      <c r="E539" s="124">
        <v>2.99</v>
      </c>
      <c r="F539" s="198">
        <v>0.4</v>
      </c>
      <c r="G539" s="124">
        <v>1.79</v>
      </c>
      <c r="H539" s="137">
        <v>1</v>
      </c>
      <c r="I539" s="125">
        <f>C539*E539</f>
        <v>0</v>
      </c>
      <c r="J539" s="125">
        <f>C539*G539</f>
        <v>0</v>
      </c>
      <c r="L539" s="142"/>
      <c r="M539" s="102"/>
    </row>
    <row r="540" spans="1:10" s="100" customFormat="1" ht="12.75">
      <c r="A540"/>
      <c r="B540" t="s">
        <v>2367</v>
      </c>
      <c r="C540" s="70"/>
      <c r="D540" t="s">
        <v>2368</v>
      </c>
      <c r="E540" s="124">
        <v>2.99</v>
      </c>
      <c r="F540" s="198">
        <v>0.4</v>
      </c>
      <c r="G540" s="124">
        <v>1.79</v>
      </c>
      <c r="H540" s="137">
        <v>1</v>
      </c>
      <c r="I540" s="125">
        <f>C540*E540</f>
        <v>0</v>
      </c>
      <c r="J540" s="125">
        <f>C540*G540</f>
        <v>0</v>
      </c>
    </row>
    <row r="541" spans="1:10" ht="12.75">
      <c r="A541" t="s">
        <v>168</v>
      </c>
      <c r="B541"/>
      <c r="C541" s="70"/>
      <c r="D541"/>
      <c r="E541" s="124"/>
      <c r="F541" s="198"/>
      <c r="G541" s="124"/>
      <c r="H541" s="137"/>
      <c r="I541" s="125"/>
      <c r="J541" s="125"/>
    </row>
    <row r="542" spans="1:10" ht="12.75">
      <c r="A542"/>
      <c r="B542" t="s">
        <v>2369</v>
      </c>
      <c r="C542" s="70"/>
      <c r="D542" t="s">
        <v>2370</v>
      </c>
      <c r="E542" s="124">
        <v>7.99</v>
      </c>
      <c r="F542" s="198">
        <v>0.4</v>
      </c>
      <c r="G542" s="124">
        <v>4.79</v>
      </c>
      <c r="H542" s="137">
        <v>1</v>
      </c>
      <c r="I542" s="125">
        <f>C542*E542</f>
        <v>0</v>
      </c>
      <c r="J542" s="125">
        <f>C542*G542</f>
        <v>0</v>
      </c>
    </row>
    <row r="543" spans="1:10" s="100" customFormat="1" ht="12.75">
      <c r="A543"/>
      <c r="B543" t="s">
        <v>2371</v>
      </c>
      <c r="C543" s="70"/>
      <c r="D543" t="s">
        <v>2372</v>
      </c>
      <c r="E543" s="124">
        <v>7.99</v>
      </c>
      <c r="F543" s="198">
        <v>0.4</v>
      </c>
      <c r="G543" s="124">
        <v>4.79</v>
      </c>
      <c r="H543" s="137">
        <v>1</v>
      </c>
      <c r="I543" s="125">
        <f>C543*E543</f>
        <v>0</v>
      </c>
      <c r="J543" s="125">
        <f>C543*G543</f>
        <v>0</v>
      </c>
    </row>
    <row r="544" spans="1:10" s="102" customFormat="1" ht="12.75">
      <c r="A544" t="s">
        <v>169</v>
      </c>
      <c r="B544"/>
      <c r="C544" s="70"/>
      <c r="D544"/>
      <c r="E544" s="124"/>
      <c r="F544" s="198"/>
      <c r="G544" s="124"/>
      <c r="H544" s="137"/>
      <c r="I544" s="125"/>
      <c r="J544" s="125"/>
    </row>
    <row r="545" spans="1:10" s="100" customFormat="1" ht="12.75">
      <c r="A545"/>
      <c r="B545" t="s">
        <v>2373</v>
      </c>
      <c r="C545" s="70"/>
      <c r="D545" t="s">
        <v>2374</v>
      </c>
      <c r="E545" s="124">
        <v>7.99</v>
      </c>
      <c r="F545" s="198">
        <v>0.4</v>
      </c>
      <c r="G545" s="124">
        <v>4.79</v>
      </c>
      <c r="H545" s="137">
        <v>1</v>
      </c>
      <c r="I545" s="125">
        <f>C545*E545</f>
        <v>0</v>
      </c>
      <c r="J545" s="125">
        <f>C545*G545</f>
        <v>0</v>
      </c>
    </row>
    <row r="546" spans="1:10" s="102" customFormat="1" ht="12.75">
      <c r="A546"/>
      <c r="B546" t="s">
        <v>2375</v>
      </c>
      <c r="C546" s="70"/>
      <c r="D546" t="s">
        <v>2376</v>
      </c>
      <c r="E546" s="124">
        <v>7.99</v>
      </c>
      <c r="F546" s="198">
        <v>0.4</v>
      </c>
      <c r="G546" s="124">
        <v>4.79</v>
      </c>
      <c r="H546" s="137">
        <v>1</v>
      </c>
      <c r="I546" s="125">
        <f>C546*E546</f>
        <v>0</v>
      </c>
      <c r="J546" s="125">
        <f>C546*G546</f>
        <v>0</v>
      </c>
    </row>
    <row r="547" spans="1:10" s="102" customFormat="1" ht="12.75">
      <c r="A547" t="s">
        <v>170</v>
      </c>
      <c r="B547"/>
      <c r="C547" s="70"/>
      <c r="D547"/>
      <c r="E547" s="124"/>
      <c r="F547" s="198"/>
      <c r="G547" s="124"/>
      <c r="H547" s="137"/>
      <c r="I547" s="125"/>
      <c r="J547" s="125"/>
    </row>
    <row r="548" spans="1:10" s="102" customFormat="1" ht="12.75">
      <c r="A548"/>
      <c r="B548" t="s">
        <v>2377</v>
      </c>
      <c r="C548" s="70"/>
      <c r="D548" t="s">
        <v>2378</v>
      </c>
      <c r="E548" s="124">
        <v>24.99</v>
      </c>
      <c r="F548" s="198">
        <v>0.4</v>
      </c>
      <c r="G548" s="124">
        <v>14.99</v>
      </c>
      <c r="H548" s="137">
        <v>3</v>
      </c>
      <c r="I548" s="125">
        <f>C548*E548</f>
        <v>0</v>
      </c>
      <c r="J548" s="125">
        <f>C548*G548</f>
        <v>0</v>
      </c>
    </row>
    <row r="549" spans="1:10" s="102" customFormat="1" ht="12.75">
      <c r="A549"/>
      <c r="B549" t="s">
        <v>2379</v>
      </c>
      <c r="C549" s="70"/>
      <c r="D549" t="s">
        <v>2380</v>
      </c>
      <c r="E549" s="124">
        <v>14.99</v>
      </c>
      <c r="F549" s="198">
        <v>0.4</v>
      </c>
      <c r="G549" s="124">
        <v>8.99</v>
      </c>
      <c r="H549" s="137">
        <v>3</v>
      </c>
      <c r="I549" s="125">
        <f>C549*E549</f>
        <v>0</v>
      </c>
      <c r="J549" s="125">
        <f>C549*G549</f>
        <v>0</v>
      </c>
    </row>
    <row r="550" spans="1:10" ht="12.75">
      <c r="A550" t="s">
        <v>171</v>
      </c>
      <c r="B550"/>
      <c r="C550" s="70"/>
      <c r="D550"/>
      <c r="E550" s="124"/>
      <c r="F550" s="198"/>
      <c r="G550" s="124"/>
      <c r="H550" s="137"/>
      <c r="I550" s="125"/>
      <c r="J550" s="125"/>
    </row>
    <row r="551" spans="1:10" s="102" customFormat="1" ht="12.75">
      <c r="A551"/>
      <c r="B551" t="s">
        <v>2381</v>
      </c>
      <c r="C551" s="70"/>
      <c r="D551" t="s">
        <v>2382</v>
      </c>
      <c r="E551" s="124">
        <v>17.99</v>
      </c>
      <c r="F551" s="198">
        <v>0.4</v>
      </c>
      <c r="G551" s="124">
        <v>10.79</v>
      </c>
      <c r="H551" s="137">
        <v>3</v>
      </c>
      <c r="I551" s="125">
        <f>C551*E551</f>
        <v>0</v>
      </c>
      <c r="J551" s="125">
        <f>C551*G551</f>
        <v>0</v>
      </c>
    </row>
    <row r="552" spans="1:10" s="100" customFormat="1" ht="12.75">
      <c r="A552"/>
      <c r="B552" t="s">
        <v>2383</v>
      </c>
      <c r="C552" s="70"/>
      <c r="D552" t="s">
        <v>2384</v>
      </c>
      <c r="E552" s="124">
        <v>39.99</v>
      </c>
      <c r="F552" s="198">
        <v>0.4</v>
      </c>
      <c r="G552" s="124">
        <v>23.99</v>
      </c>
      <c r="H552" s="137">
        <v>3</v>
      </c>
      <c r="I552" s="125">
        <f>C552*E552</f>
        <v>0</v>
      </c>
      <c r="J552" s="125">
        <f>C552*G552</f>
        <v>0</v>
      </c>
    </row>
    <row r="553" spans="1:10" s="140" customFormat="1" ht="12.75">
      <c r="A553" t="s">
        <v>172</v>
      </c>
      <c r="B553"/>
      <c r="C553" s="70"/>
      <c r="D553"/>
      <c r="E553" s="124"/>
      <c r="F553" s="198"/>
      <c r="G553" s="124"/>
      <c r="H553" s="137"/>
      <c r="I553" s="125"/>
      <c r="J553" s="125"/>
    </row>
    <row r="554" spans="1:10" s="140" customFormat="1" ht="12.75">
      <c r="A554"/>
      <c r="B554" t="s">
        <v>2385</v>
      </c>
      <c r="C554" s="70"/>
      <c r="D554" t="s">
        <v>2386</v>
      </c>
      <c r="E554" s="124">
        <v>14.99</v>
      </c>
      <c r="F554" s="198">
        <v>0.4</v>
      </c>
      <c r="G554" s="124">
        <v>8.99</v>
      </c>
      <c r="H554" s="137">
        <v>3</v>
      </c>
      <c r="I554" s="125">
        <f>C554*E554</f>
        <v>0</v>
      </c>
      <c r="J554" s="125">
        <f>C554*G554</f>
        <v>0</v>
      </c>
    </row>
    <row r="555" spans="1:10" s="140" customFormat="1" ht="12.75">
      <c r="A555"/>
      <c r="B555" t="s">
        <v>2387</v>
      </c>
      <c r="C555" s="70"/>
      <c r="D555" t="s">
        <v>2388</v>
      </c>
      <c r="E555" s="124">
        <v>14.99</v>
      </c>
      <c r="F555" s="198">
        <v>0.4</v>
      </c>
      <c r="G555" s="124">
        <v>8.99</v>
      </c>
      <c r="H555" s="137">
        <v>3</v>
      </c>
      <c r="I555" s="125">
        <f>C555*E555</f>
        <v>0</v>
      </c>
      <c r="J555" s="125">
        <f>C555*G555</f>
        <v>0</v>
      </c>
    </row>
    <row r="556" spans="1:10" s="140" customFormat="1" ht="12.75">
      <c r="A556"/>
      <c r="B556" t="s">
        <v>2389</v>
      </c>
      <c r="C556" s="70"/>
      <c r="D556" t="s">
        <v>2390</v>
      </c>
      <c r="E556" s="124">
        <v>17.99</v>
      </c>
      <c r="F556" s="198">
        <v>0.4</v>
      </c>
      <c r="G556" s="124">
        <v>10.79</v>
      </c>
      <c r="H556" s="137">
        <v>3</v>
      </c>
      <c r="I556" s="125">
        <f>C556*E556</f>
        <v>0</v>
      </c>
      <c r="J556" s="125">
        <f>C556*G556</f>
        <v>0</v>
      </c>
    </row>
    <row r="557" spans="1:10" s="100" customFormat="1" ht="12.75">
      <c r="A557"/>
      <c r="B557" t="s">
        <v>2391</v>
      </c>
      <c r="C557" s="70"/>
      <c r="D557" t="s">
        <v>2392</v>
      </c>
      <c r="E557" s="124">
        <v>39.99</v>
      </c>
      <c r="F557" s="198">
        <v>0.4</v>
      </c>
      <c r="G557" s="124">
        <v>23.99</v>
      </c>
      <c r="H557" s="137">
        <v>3</v>
      </c>
      <c r="I557" s="125">
        <f>C557*E557</f>
        <v>0</v>
      </c>
      <c r="J557" s="125">
        <f>C557*G557</f>
        <v>0</v>
      </c>
    </row>
    <row r="558" spans="1:10" s="102" customFormat="1" ht="12.75">
      <c r="A558" t="s">
        <v>173</v>
      </c>
      <c r="B558"/>
      <c r="C558" s="70"/>
      <c r="D558"/>
      <c r="E558" s="124"/>
      <c r="F558" s="198"/>
      <c r="G558" s="124"/>
      <c r="H558" s="137"/>
      <c r="I558" s="125"/>
      <c r="J558" s="125"/>
    </row>
    <row r="559" spans="1:10" ht="12.75">
      <c r="A559"/>
      <c r="B559" t="s">
        <v>2393</v>
      </c>
      <c r="C559" s="70"/>
      <c r="D559" t="s">
        <v>2394</v>
      </c>
      <c r="E559" s="124">
        <v>17.99</v>
      </c>
      <c r="F559" s="198">
        <v>0.4</v>
      </c>
      <c r="G559" s="124">
        <v>10.79</v>
      </c>
      <c r="H559" s="137">
        <v>3</v>
      </c>
      <c r="I559" s="125">
        <f>C559*E559</f>
        <v>0</v>
      </c>
      <c r="J559" s="125">
        <f>C559*G559</f>
        <v>0</v>
      </c>
    </row>
    <row r="560" spans="1:10" s="102" customFormat="1" ht="12.75">
      <c r="A560"/>
      <c r="B560" t="s">
        <v>2395</v>
      </c>
      <c r="C560" s="70"/>
      <c r="D560" t="s">
        <v>2396</v>
      </c>
      <c r="E560" s="124">
        <v>22.99</v>
      </c>
      <c r="F560" s="198">
        <v>0.4</v>
      </c>
      <c r="G560" s="124">
        <v>13.79</v>
      </c>
      <c r="H560" s="137">
        <v>3</v>
      </c>
      <c r="I560" s="125">
        <f>C560*E560</f>
        <v>0</v>
      </c>
      <c r="J560" s="125">
        <f>C560*G560</f>
        <v>0</v>
      </c>
    </row>
    <row r="561" spans="1:11" s="102" customFormat="1" ht="12.75">
      <c r="A561" s="100"/>
      <c r="B561" s="100" t="s">
        <v>2397</v>
      </c>
      <c r="C561" s="128"/>
      <c r="D561" s="100" t="s">
        <v>2398</v>
      </c>
      <c r="E561" s="165">
        <v>29.99</v>
      </c>
      <c r="F561" s="200">
        <v>0.5</v>
      </c>
      <c r="G561" s="165">
        <v>14.99</v>
      </c>
      <c r="H561" s="136">
        <v>3</v>
      </c>
      <c r="I561" s="165">
        <f>C561*E561</f>
        <v>0</v>
      </c>
      <c r="J561" s="165">
        <f>C561*G561</f>
        <v>0</v>
      </c>
      <c r="K561" s="142"/>
    </row>
    <row r="562" spans="1:10" s="102" customFormat="1" ht="12.75">
      <c r="A562"/>
      <c r="B562" t="s">
        <v>2399</v>
      </c>
      <c r="C562" s="70"/>
      <c r="D562" t="s">
        <v>2400</v>
      </c>
      <c r="E562" s="124">
        <v>17.99</v>
      </c>
      <c r="F562" s="198">
        <v>0.4</v>
      </c>
      <c r="G562" s="124">
        <v>10.79</v>
      </c>
      <c r="H562" s="137">
        <v>3</v>
      </c>
      <c r="I562" s="125">
        <f>C562*E562</f>
        <v>0</v>
      </c>
      <c r="J562" s="125">
        <f>C562*G562</f>
        <v>0</v>
      </c>
    </row>
    <row r="563" spans="1:10" ht="12.75">
      <c r="A563" t="s">
        <v>174</v>
      </c>
      <c r="B563"/>
      <c r="C563" s="70"/>
      <c r="D563"/>
      <c r="E563" s="124"/>
      <c r="F563" s="198"/>
      <c r="G563" s="124"/>
      <c r="H563" s="137"/>
      <c r="I563" s="125"/>
      <c r="J563" s="125"/>
    </row>
    <row r="564" spans="1:10" s="102" customFormat="1" ht="12.75">
      <c r="A564"/>
      <c r="B564" t="s">
        <v>2401</v>
      </c>
      <c r="C564" s="70"/>
      <c r="D564" t="s">
        <v>2402</v>
      </c>
      <c r="E564" s="124">
        <v>22.99</v>
      </c>
      <c r="F564" s="198">
        <v>0.4</v>
      </c>
      <c r="G564" s="124">
        <v>13.79</v>
      </c>
      <c r="H564" s="137">
        <v>3</v>
      </c>
      <c r="I564" s="125">
        <f>C564*E564</f>
        <v>0</v>
      </c>
      <c r="J564" s="125">
        <f>C564*G564</f>
        <v>0</v>
      </c>
    </row>
    <row r="565" spans="1:10" s="102" customFormat="1" ht="12.75">
      <c r="A565"/>
      <c r="B565" t="s">
        <v>2403</v>
      </c>
      <c r="C565" s="70"/>
      <c r="D565" t="s">
        <v>2404</v>
      </c>
      <c r="E565" s="124">
        <v>99.99</v>
      </c>
      <c r="F565" s="198">
        <v>0.4</v>
      </c>
      <c r="G565" s="124">
        <v>59.99</v>
      </c>
      <c r="H565" s="137">
        <v>3</v>
      </c>
      <c r="I565" s="125">
        <f>C565*E565</f>
        <v>0</v>
      </c>
      <c r="J565" s="125">
        <f>C565*G565</f>
        <v>0</v>
      </c>
    </row>
    <row r="566" spans="1:10" s="102" customFormat="1" ht="12.75">
      <c r="A566" t="s">
        <v>323</v>
      </c>
      <c r="B566"/>
      <c r="C566" s="70"/>
      <c r="D566"/>
      <c r="E566" s="124"/>
      <c r="F566" s="198"/>
      <c r="G566" s="124"/>
      <c r="H566" s="137"/>
      <c r="I566" s="125"/>
      <c r="J566" s="125"/>
    </row>
    <row r="567" spans="1:10" s="102" customFormat="1" ht="12.75">
      <c r="A567"/>
      <c r="B567" t="s">
        <v>2405</v>
      </c>
      <c r="C567" s="70"/>
      <c r="D567" t="s">
        <v>2406</v>
      </c>
      <c r="E567" s="124">
        <v>19.99</v>
      </c>
      <c r="F567" s="198">
        <v>0.4</v>
      </c>
      <c r="G567" s="124">
        <v>11.99</v>
      </c>
      <c r="H567" s="137">
        <v>3</v>
      </c>
      <c r="I567" s="125">
        <f>C567*E567</f>
        <v>0</v>
      </c>
      <c r="J567" s="125">
        <f>C567*G567</f>
        <v>0</v>
      </c>
    </row>
    <row r="568" spans="1:10" s="102" customFormat="1" ht="12.75">
      <c r="A568"/>
      <c r="B568" t="s">
        <v>2407</v>
      </c>
      <c r="C568" s="70"/>
      <c r="D568" t="s">
        <v>2408</v>
      </c>
      <c r="E568" s="124">
        <v>39.99</v>
      </c>
      <c r="F568" s="198">
        <v>0.4</v>
      </c>
      <c r="G568" s="124">
        <v>23.99</v>
      </c>
      <c r="H568" s="137">
        <v>3</v>
      </c>
      <c r="I568" s="125">
        <f>C568*E568</f>
        <v>0</v>
      </c>
      <c r="J568" s="125">
        <f>C568*G568</f>
        <v>0</v>
      </c>
    </row>
    <row r="569" spans="1:10" s="197" customFormat="1" ht="12.75">
      <c r="A569" t="s">
        <v>324</v>
      </c>
      <c r="B569"/>
      <c r="C569" s="70"/>
      <c r="D569"/>
      <c r="E569" s="124"/>
      <c r="F569" s="198"/>
      <c r="G569" s="124"/>
      <c r="H569" s="137"/>
      <c r="I569" s="125"/>
      <c r="J569" s="125"/>
    </row>
    <row r="570" spans="1:11" s="197" customFormat="1" ht="12.75">
      <c r="A570" s="100"/>
      <c r="B570" s="100" t="s">
        <v>2409</v>
      </c>
      <c r="C570" s="128"/>
      <c r="D570" s="100" t="s">
        <v>2410</v>
      </c>
      <c r="E570" s="165">
        <v>49.99</v>
      </c>
      <c r="F570" s="200">
        <v>0.5</v>
      </c>
      <c r="G570" s="165">
        <v>24.99</v>
      </c>
      <c r="H570" s="136">
        <v>3</v>
      </c>
      <c r="I570" s="165">
        <f>C570*E570</f>
        <v>0</v>
      </c>
      <c r="J570" s="165">
        <f>C570*G570</f>
        <v>0</v>
      </c>
      <c r="K570" s="142"/>
    </row>
    <row r="571" spans="1:10" s="100" customFormat="1" ht="12.75">
      <c r="A571"/>
      <c r="B571" t="s">
        <v>2411</v>
      </c>
      <c r="C571" s="70"/>
      <c r="D571" t="s">
        <v>2412</v>
      </c>
      <c r="E571" s="124">
        <v>14.99</v>
      </c>
      <c r="F571" s="198">
        <v>0.4</v>
      </c>
      <c r="G571" s="124">
        <v>8.99</v>
      </c>
      <c r="H571" s="137">
        <v>3</v>
      </c>
      <c r="I571" s="125">
        <f>C571*E571</f>
        <v>0</v>
      </c>
      <c r="J571" s="125">
        <f>C571*G571</f>
        <v>0</v>
      </c>
    </row>
    <row r="572" spans="1:10" s="100" customFormat="1" ht="12.75">
      <c r="A572"/>
      <c r="B572" t="s">
        <v>2413</v>
      </c>
      <c r="C572" s="70"/>
      <c r="D572" t="s">
        <v>2414</v>
      </c>
      <c r="E572" s="124">
        <v>19.99</v>
      </c>
      <c r="F572" s="198">
        <v>0.4</v>
      </c>
      <c r="G572" s="124">
        <v>11.99</v>
      </c>
      <c r="H572" s="137">
        <v>3</v>
      </c>
      <c r="I572" s="125">
        <f>C572*E572</f>
        <v>0</v>
      </c>
      <c r="J572" s="125">
        <f>C572*G572</f>
        <v>0</v>
      </c>
    </row>
    <row r="573" spans="1:10" s="100" customFormat="1" ht="12.75">
      <c r="A573" t="s">
        <v>325</v>
      </c>
      <c r="B573"/>
      <c r="C573" s="70"/>
      <c r="D573"/>
      <c r="E573" s="124"/>
      <c r="F573" s="198"/>
      <c r="G573" s="124"/>
      <c r="H573" s="137"/>
      <c r="I573" s="125"/>
      <c r="J573" s="125"/>
    </row>
    <row r="574" spans="1:10" s="100" customFormat="1" ht="12.75">
      <c r="A574"/>
      <c r="B574" t="s">
        <v>2415</v>
      </c>
      <c r="C574" s="70"/>
      <c r="D574" t="s">
        <v>2416</v>
      </c>
      <c r="E574" s="124">
        <v>14.99</v>
      </c>
      <c r="F574" s="198">
        <v>0.4</v>
      </c>
      <c r="G574" s="124">
        <v>8.99</v>
      </c>
      <c r="H574" s="137">
        <v>3</v>
      </c>
      <c r="I574" s="125">
        <f>C574*E574</f>
        <v>0</v>
      </c>
      <c r="J574" s="125">
        <f>C574*G574</f>
        <v>0</v>
      </c>
    </row>
    <row r="575" spans="1:10" s="100" customFormat="1" ht="12.75">
      <c r="A575"/>
      <c r="B575" t="s">
        <v>2417</v>
      </c>
      <c r="C575" s="70"/>
      <c r="D575" t="s">
        <v>2418</v>
      </c>
      <c r="E575" s="124">
        <v>9.99</v>
      </c>
      <c r="F575" s="198">
        <v>0.4</v>
      </c>
      <c r="G575" s="124">
        <v>5.99</v>
      </c>
      <c r="H575" s="137">
        <v>3</v>
      </c>
      <c r="I575" s="125">
        <f>C575*E575</f>
        <v>0</v>
      </c>
      <c r="J575" s="125">
        <f>C575*G575</f>
        <v>0</v>
      </c>
    </row>
    <row r="576" spans="1:10" s="100" customFormat="1" ht="12.75">
      <c r="A576"/>
      <c r="B576" t="s">
        <v>2419</v>
      </c>
      <c r="C576" s="70"/>
      <c r="D576" t="s">
        <v>2420</v>
      </c>
      <c r="E576" s="124">
        <v>19.99</v>
      </c>
      <c r="F576" s="198">
        <v>0.4</v>
      </c>
      <c r="G576" s="124">
        <v>11.99</v>
      </c>
      <c r="H576" s="137">
        <v>3</v>
      </c>
      <c r="I576" s="125">
        <f>C576*E576</f>
        <v>0</v>
      </c>
      <c r="J576" s="125">
        <f>C576*G576</f>
        <v>0</v>
      </c>
    </row>
    <row r="577" spans="1:10" s="100" customFormat="1" ht="12.75">
      <c r="A577"/>
      <c r="B577" t="s">
        <v>2421</v>
      </c>
      <c r="C577" s="70"/>
      <c r="D577" t="s">
        <v>2422</v>
      </c>
      <c r="E577" s="124">
        <v>17.99</v>
      </c>
      <c r="F577" s="198">
        <v>0.4</v>
      </c>
      <c r="G577" s="124">
        <v>10.79</v>
      </c>
      <c r="H577" s="137">
        <v>3</v>
      </c>
      <c r="I577" s="125">
        <f>C577*E577</f>
        <v>0</v>
      </c>
      <c r="J577" s="125">
        <f>C577*G577</f>
        <v>0</v>
      </c>
    </row>
    <row r="578" spans="1:10" s="100" customFormat="1" ht="12.75">
      <c r="A578" t="s">
        <v>175</v>
      </c>
      <c r="B578"/>
      <c r="C578" s="70"/>
      <c r="D578"/>
      <c r="E578" s="124"/>
      <c r="F578" s="198"/>
      <c r="G578" s="124"/>
      <c r="H578" s="137"/>
      <c r="I578" s="125"/>
      <c r="J578" s="125"/>
    </row>
    <row r="579" spans="1:10" s="102" customFormat="1" ht="12.75">
      <c r="A579"/>
      <c r="B579" t="s">
        <v>2423</v>
      </c>
      <c r="C579" s="70"/>
      <c r="D579" t="s">
        <v>375</v>
      </c>
      <c r="E579" s="124">
        <v>19.99</v>
      </c>
      <c r="F579" s="198">
        <v>0.4</v>
      </c>
      <c r="G579" s="124">
        <v>11.99</v>
      </c>
      <c r="H579" s="137">
        <v>3</v>
      </c>
      <c r="I579" s="125">
        <f>C579*E579</f>
        <v>0</v>
      </c>
      <c r="J579" s="125">
        <f>C579*G579</f>
        <v>0</v>
      </c>
    </row>
    <row r="580" spans="1:10" s="102" customFormat="1" ht="12.75">
      <c r="A580"/>
      <c r="B580" t="s">
        <v>2424</v>
      </c>
      <c r="C580" s="70"/>
      <c r="D580" t="s">
        <v>2425</v>
      </c>
      <c r="E580" s="124">
        <v>49.99</v>
      </c>
      <c r="F580" s="198">
        <v>0.4</v>
      </c>
      <c r="G580" s="124">
        <v>29.99</v>
      </c>
      <c r="H580" s="137">
        <v>3</v>
      </c>
      <c r="I580" s="125">
        <f>C580*E580</f>
        <v>0</v>
      </c>
      <c r="J580" s="125">
        <f>C580*G580</f>
        <v>0</v>
      </c>
    </row>
    <row r="581" spans="1:10" ht="12.75">
      <c r="A581"/>
      <c r="B581" t="s">
        <v>2426</v>
      </c>
      <c r="C581" s="70"/>
      <c r="D581" t="s">
        <v>2427</v>
      </c>
      <c r="E581" s="124">
        <v>19.99</v>
      </c>
      <c r="F581" s="198">
        <v>0.4</v>
      </c>
      <c r="G581" s="124">
        <v>11.99</v>
      </c>
      <c r="H581" s="137">
        <v>3</v>
      </c>
      <c r="I581" s="125">
        <f>C581*E581</f>
        <v>0</v>
      </c>
      <c r="J581" s="125">
        <f>C581*G581</f>
        <v>0</v>
      </c>
    </row>
    <row r="582" spans="1:10" ht="12.75">
      <c r="A582"/>
      <c r="B582" t="s">
        <v>2428</v>
      </c>
      <c r="C582" s="70"/>
      <c r="D582" t="s">
        <v>2429</v>
      </c>
      <c r="E582" s="124">
        <v>34.99</v>
      </c>
      <c r="F582" s="198">
        <v>0.4</v>
      </c>
      <c r="G582" s="124">
        <v>20.99</v>
      </c>
      <c r="H582" s="137">
        <v>3</v>
      </c>
      <c r="I582" s="125">
        <f>C582*E582</f>
        <v>0</v>
      </c>
      <c r="J582" s="125">
        <f>C582*G582</f>
        <v>0</v>
      </c>
    </row>
    <row r="583" spans="1:10" ht="12.75">
      <c r="A583" t="s">
        <v>178</v>
      </c>
      <c r="B583"/>
      <c r="C583" s="70"/>
      <c r="D583"/>
      <c r="E583" s="124"/>
      <c r="F583" s="198"/>
      <c r="G583" s="124"/>
      <c r="H583" s="137"/>
      <c r="I583" s="125"/>
      <c r="J583" s="125"/>
    </row>
    <row r="584" spans="1:10" ht="12.75">
      <c r="A584"/>
      <c r="B584" t="s">
        <v>2430</v>
      </c>
      <c r="C584" s="70"/>
      <c r="D584" t="s">
        <v>2431</v>
      </c>
      <c r="E584" s="124">
        <v>17.99</v>
      </c>
      <c r="F584" s="198">
        <v>0.4</v>
      </c>
      <c r="G584" s="124">
        <v>10.79</v>
      </c>
      <c r="H584" s="137">
        <v>3</v>
      </c>
      <c r="I584" s="125">
        <f>C584*E584</f>
        <v>0</v>
      </c>
      <c r="J584" s="125">
        <f>C584*G584</f>
        <v>0</v>
      </c>
    </row>
    <row r="585" spans="1:10" s="100" customFormat="1" ht="12.75">
      <c r="A585"/>
      <c r="B585" t="s">
        <v>2432</v>
      </c>
      <c r="C585" s="70"/>
      <c r="D585" t="s">
        <v>2433</v>
      </c>
      <c r="E585" s="124">
        <v>2.99</v>
      </c>
      <c r="F585" s="198">
        <v>0.4</v>
      </c>
      <c r="G585" s="124">
        <v>1.79</v>
      </c>
      <c r="H585" s="137">
        <v>1</v>
      </c>
      <c r="I585" s="125">
        <f>C585*E585</f>
        <v>0</v>
      </c>
      <c r="J585" s="125">
        <f>C585*G585</f>
        <v>0</v>
      </c>
    </row>
    <row r="586" spans="1:13" s="100" customFormat="1" ht="12.75">
      <c r="A586"/>
      <c r="B586" t="s">
        <v>2434</v>
      </c>
      <c r="C586" s="70"/>
      <c r="D586" t="s">
        <v>2435</v>
      </c>
      <c r="E586" s="124">
        <v>2.99</v>
      </c>
      <c r="F586" s="198">
        <v>0.4</v>
      </c>
      <c r="G586" s="124">
        <v>1.79</v>
      </c>
      <c r="H586" s="137">
        <v>1</v>
      </c>
      <c r="I586" s="125">
        <f>C586*E586</f>
        <v>0</v>
      </c>
      <c r="J586" s="125">
        <f>C586*G586</f>
        <v>0</v>
      </c>
      <c r="L586" s="142"/>
      <c r="M586" s="102"/>
    </row>
    <row r="587" spans="1:12" ht="12.75">
      <c r="A587" t="s">
        <v>179</v>
      </c>
      <c r="C587" s="70"/>
      <c r="E587" s="124"/>
      <c r="F587" s="198"/>
      <c r="G587" s="124"/>
      <c r="H587" s="137"/>
      <c r="I587" s="125"/>
      <c r="J587" s="125"/>
      <c r="L587" s="142"/>
    </row>
    <row r="588" spans="2:12" ht="12.75">
      <c r="B588" t="s">
        <v>2436</v>
      </c>
      <c r="C588" s="70"/>
      <c r="D588" t="s">
        <v>2437</v>
      </c>
      <c r="E588" s="124">
        <v>2.99</v>
      </c>
      <c r="F588" s="198">
        <v>0.4</v>
      </c>
      <c r="G588" s="124">
        <v>1.79</v>
      </c>
      <c r="H588" s="137">
        <v>1</v>
      </c>
      <c r="I588" s="125">
        <f>C588*E588</f>
        <v>0</v>
      </c>
      <c r="J588" s="125">
        <f>C588*G588</f>
        <v>0</v>
      </c>
      <c r="L588" s="142"/>
    </row>
    <row r="589" spans="2:12" ht="12.75">
      <c r="B589" t="s">
        <v>2438</v>
      </c>
      <c r="C589" s="70"/>
      <c r="D589" t="s">
        <v>2439</v>
      </c>
      <c r="E589" s="124">
        <v>17.99</v>
      </c>
      <c r="F589" s="198">
        <v>0.4</v>
      </c>
      <c r="G589" s="124">
        <v>10.79</v>
      </c>
      <c r="H589" s="137">
        <v>3</v>
      </c>
      <c r="I589" s="125">
        <f>C589*E589</f>
        <v>0</v>
      </c>
      <c r="J589" s="125">
        <f>C589*G589</f>
        <v>0</v>
      </c>
      <c r="L589" s="142"/>
    </row>
    <row r="590" spans="1:10" s="100" customFormat="1" ht="12.75">
      <c r="A590"/>
      <c r="B590" t="s">
        <v>2440</v>
      </c>
      <c r="C590" s="70"/>
      <c r="D590" t="s">
        <v>2441</v>
      </c>
      <c r="E590" s="124">
        <v>17.99</v>
      </c>
      <c r="F590" s="198">
        <v>0.4</v>
      </c>
      <c r="G590" s="124">
        <v>10.79</v>
      </c>
      <c r="H590" s="137">
        <v>3</v>
      </c>
      <c r="I590" s="125">
        <f>C590*E590</f>
        <v>0</v>
      </c>
      <c r="J590" s="125">
        <f>C590*G590</f>
        <v>0</v>
      </c>
    </row>
    <row r="591" spans="1:10" s="140" customFormat="1" ht="12.75">
      <c r="A591"/>
      <c r="B591" s="46" t="s">
        <v>51</v>
      </c>
      <c r="C591" s="69"/>
      <c r="D591" s="46"/>
      <c r="E591" s="64"/>
      <c r="F591" s="229"/>
      <c r="G591" s="64"/>
      <c r="H591" s="135"/>
      <c r="I591" s="186"/>
      <c r="J591" s="186"/>
    </row>
    <row r="592" spans="1:10" ht="12.75">
      <c r="A592" t="s">
        <v>180</v>
      </c>
      <c r="B592"/>
      <c r="C592" s="70"/>
      <c r="D592"/>
      <c r="E592" s="124"/>
      <c r="F592" s="198"/>
      <c r="G592" s="124"/>
      <c r="H592" s="137"/>
      <c r="I592" s="125"/>
      <c r="J592" s="125"/>
    </row>
    <row r="593" spans="1:10" s="102" customFormat="1" ht="12.75">
      <c r="A593"/>
      <c r="B593" t="s">
        <v>2442</v>
      </c>
      <c r="C593" s="70"/>
      <c r="D593" t="s">
        <v>2443</v>
      </c>
      <c r="E593" s="124">
        <v>19.99</v>
      </c>
      <c r="F593" s="198">
        <v>0.4</v>
      </c>
      <c r="G593" s="124">
        <v>11.99</v>
      </c>
      <c r="H593" s="137">
        <v>3</v>
      </c>
      <c r="I593" s="125">
        <f>C593*E593</f>
        <v>0</v>
      </c>
      <c r="J593" s="125">
        <f>C593*G593</f>
        <v>0</v>
      </c>
    </row>
    <row r="594" spans="1:10" s="100" customFormat="1" ht="12.75">
      <c r="A594" t="s">
        <v>181</v>
      </c>
      <c r="B594"/>
      <c r="C594" s="70"/>
      <c r="D594"/>
      <c r="E594" s="124"/>
      <c r="F594" s="198"/>
      <c r="G594" s="124"/>
      <c r="H594" s="137"/>
      <c r="I594" s="125"/>
      <c r="J594" s="125"/>
    </row>
    <row r="595" spans="1:12" s="102" customFormat="1" ht="12.75">
      <c r="A595" s="100"/>
      <c r="B595" s="100" t="s">
        <v>2444</v>
      </c>
      <c r="C595" s="128"/>
      <c r="D595" s="100" t="s">
        <v>2445</v>
      </c>
      <c r="E595" s="165">
        <v>7.99</v>
      </c>
      <c r="F595" s="200">
        <v>0.5</v>
      </c>
      <c r="G595" s="165">
        <v>3.99</v>
      </c>
      <c r="H595" s="136">
        <v>1</v>
      </c>
      <c r="I595" s="165">
        <f>C595*E595</f>
        <v>0</v>
      </c>
      <c r="J595" s="165">
        <f>C595*G595</f>
        <v>0</v>
      </c>
      <c r="K595" s="142"/>
      <c r="L595" s="142"/>
    </row>
    <row r="596" spans="1:12" ht="12.75">
      <c r="A596"/>
      <c r="B596" t="s">
        <v>2446</v>
      </c>
      <c r="C596" s="70"/>
      <c r="D596" t="s">
        <v>2447</v>
      </c>
      <c r="E596" s="124">
        <v>10</v>
      </c>
      <c r="F596" s="198" t="s">
        <v>40</v>
      </c>
      <c r="G596" s="124">
        <v>10</v>
      </c>
      <c r="H596" s="137">
        <v>1</v>
      </c>
      <c r="I596" s="125">
        <f>C596*E596</f>
        <v>0</v>
      </c>
      <c r="J596" s="125">
        <f>C596*G596</f>
        <v>0</v>
      </c>
      <c r="L596" s="142"/>
    </row>
    <row r="597" spans="1:12" s="102" customFormat="1" ht="12.75">
      <c r="A597" t="s">
        <v>182</v>
      </c>
      <c r="B597"/>
      <c r="C597" s="70"/>
      <c r="D597"/>
      <c r="E597" s="124"/>
      <c r="F597" s="198"/>
      <c r="G597" s="124"/>
      <c r="H597" s="137"/>
      <c r="I597" s="125"/>
      <c r="J597" s="125"/>
      <c r="L597" s="142"/>
    </row>
    <row r="598" spans="1:12" s="102" customFormat="1" ht="12.75">
      <c r="A598"/>
      <c r="B598" t="s">
        <v>2448</v>
      </c>
      <c r="C598" s="70"/>
      <c r="D598" t="s">
        <v>2449</v>
      </c>
      <c r="E598" s="124">
        <v>2.99</v>
      </c>
      <c r="F598" s="198">
        <v>0.4</v>
      </c>
      <c r="G598" s="124">
        <v>1.79</v>
      </c>
      <c r="H598" s="137">
        <v>1</v>
      </c>
      <c r="I598" s="125">
        <f>C598*E598</f>
        <v>0</v>
      </c>
      <c r="J598" s="125">
        <f>C598*G598</f>
        <v>0</v>
      </c>
      <c r="L598" s="142"/>
    </row>
    <row r="599" spans="1:12" s="102" customFormat="1" ht="12.75">
      <c r="A599"/>
      <c r="B599" t="s">
        <v>2450</v>
      </c>
      <c r="C599" s="70"/>
      <c r="D599" t="s">
        <v>2451</v>
      </c>
      <c r="E599" s="124">
        <v>2.99</v>
      </c>
      <c r="F599" s="198">
        <v>0.4</v>
      </c>
      <c r="G599" s="124">
        <v>1.79</v>
      </c>
      <c r="H599" s="137">
        <v>1</v>
      </c>
      <c r="I599" s="125">
        <f>C599*E599</f>
        <v>0</v>
      </c>
      <c r="J599" s="125">
        <f>C599*G599</f>
        <v>0</v>
      </c>
      <c r="L599" s="142"/>
    </row>
    <row r="600" spans="1:12" s="102" customFormat="1" ht="12.75">
      <c r="A600" t="s">
        <v>183</v>
      </c>
      <c r="B600"/>
      <c r="C600" s="70"/>
      <c r="D600"/>
      <c r="E600" s="124"/>
      <c r="F600" s="198"/>
      <c r="G600" s="124"/>
      <c r="H600" s="137"/>
      <c r="I600" s="125"/>
      <c r="J600" s="125"/>
      <c r="L600" s="142"/>
    </row>
    <row r="601" spans="1:12" s="102" customFormat="1" ht="12.75">
      <c r="A601"/>
      <c r="B601" t="s">
        <v>2452</v>
      </c>
      <c r="C601" s="70"/>
      <c r="D601" t="s">
        <v>2453</v>
      </c>
      <c r="E601" s="124">
        <v>2.99</v>
      </c>
      <c r="F601" s="198">
        <v>0.4</v>
      </c>
      <c r="G601" s="124">
        <v>1.79</v>
      </c>
      <c r="H601" s="137">
        <v>1</v>
      </c>
      <c r="I601" s="125">
        <f>C601*E601</f>
        <v>0</v>
      </c>
      <c r="J601" s="125">
        <f>C601*G601</f>
        <v>0</v>
      </c>
      <c r="L601" s="142"/>
    </row>
    <row r="602" spans="1:12" ht="12.75">
      <c r="A602" t="s">
        <v>300</v>
      </c>
      <c r="B602"/>
      <c r="C602" s="70"/>
      <c r="D602"/>
      <c r="E602" s="124"/>
      <c r="F602" s="198"/>
      <c r="G602" s="124"/>
      <c r="H602" s="137"/>
      <c r="I602" s="125"/>
      <c r="J602" s="125"/>
      <c r="L602" s="142"/>
    </row>
    <row r="603" spans="1:12" s="102" customFormat="1" ht="12.75">
      <c r="A603"/>
      <c r="B603" t="s">
        <v>2454</v>
      </c>
      <c r="C603" s="70"/>
      <c r="D603" t="s">
        <v>2455</v>
      </c>
      <c r="E603" s="124">
        <v>2.99</v>
      </c>
      <c r="F603" s="198">
        <v>0.4</v>
      </c>
      <c r="G603" s="124">
        <v>1.79</v>
      </c>
      <c r="H603" s="137">
        <v>1</v>
      </c>
      <c r="I603" s="125">
        <f>C603*E603</f>
        <v>0</v>
      </c>
      <c r="J603" s="125">
        <f>C603*G603</f>
        <v>0</v>
      </c>
      <c r="L603" s="142"/>
    </row>
    <row r="604" spans="1:12" ht="12.75">
      <c r="A604"/>
      <c r="B604" t="s">
        <v>2456</v>
      </c>
      <c r="C604" s="70"/>
      <c r="D604" t="s">
        <v>2457</v>
      </c>
      <c r="E604" s="124">
        <v>2.99</v>
      </c>
      <c r="F604" s="198">
        <v>0.4</v>
      </c>
      <c r="G604" s="124">
        <v>1.79</v>
      </c>
      <c r="H604" s="137">
        <v>1</v>
      </c>
      <c r="I604" s="125">
        <f>C604*E604</f>
        <v>0</v>
      </c>
      <c r="J604" s="125">
        <f>C604*G604</f>
        <v>0</v>
      </c>
      <c r="L604" s="142"/>
    </row>
    <row r="605" spans="1:12" ht="12.75">
      <c r="A605" t="s">
        <v>184</v>
      </c>
      <c r="B605"/>
      <c r="C605" s="70"/>
      <c r="D605"/>
      <c r="E605" s="124"/>
      <c r="F605" s="198"/>
      <c r="G605" s="124"/>
      <c r="H605" s="137"/>
      <c r="I605" s="125"/>
      <c r="J605" s="125"/>
      <c r="L605" s="142"/>
    </row>
    <row r="606" spans="1:12" ht="12.75">
      <c r="A606"/>
      <c r="B606" t="s">
        <v>2458</v>
      </c>
      <c r="C606" s="70"/>
      <c r="D606" t="s">
        <v>2459</v>
      </c>
      <c r="E606" s="124">
        <v>2.99</v>
      </c>
      <c r="F606" s="198">
        <v>0.4</v>
      </c>
      <c r="G606" s="124">
        <v>1.79</v>
      </c>
      <c r="H606" s="137">
        <v>1</v>
      </c>
      <c r="I606" s="125">
        <f>C606*E606</f>
        <v>0</v>
      </c>
      <c r="J606" s="125">
        <f>C606*G606</f>
        <v>0</v>
      </c>
      <c r="L606" s="142"/>
    </row>
    <row r="607" spans="1:12" ht="12.75">
      <c r="A607" t="s">
        <v>185</v>
      </c>
      <c r="B607"/>
      <c r="C607" s="70"/>
      <c r="D607"/>
      <c r="E607" s="124"/>
      <c r="F607" s="198"/>
      <c r="G607" s="124"/>
      <c r="H607" s="137"/>
      <c r="I607" s="125"/>
      <c r="J607" s="125"/>
      <c r="L607" s="142"/>
    </row>
    <row r="608" spans="1:12" ht="12.75">
      <c r="A608"/>
      <c r="B608" t="s">
        <v>2460</v>
      </c>
      <c r="C608" s="70"/>
      <c r="D608" t="s">
        <v>2461</v>
      </c>
      <c r="E608" s="124">
        <v>2.99</v>
      </c>
      <c r="F608" s="198">
        <v>0.4</v>
      </c>
      <c r="G608" s="124">
        <v>1.79</v>
      </c>
      <c r="H608" s="137">
        <v>1</v>
      </c>
      <c r="I608" s="125">
        <f>C608*E608</f>
        <v>0</v>
      </c>
      <c r="J608" s="125">
        <f>C608*G608</f>
        <v>0</v>
      </c>
      <c r="L608" s="142"/>
    </row>
    <row r="609" spans="1:12" ht="12.75">
      <c r="A609"/>
      <c r="B609" t="s">
        <v>2462</v>
      </c>
      <c r="C609" s="70"/>
      <c r="D609" t="s">
        <v>2463</v>
      </c>
      <c r="E609" s="124">
        <v>2.99</v>
      </c>
      <c r="F609" s="198">
        <v>0.4</v>
      </c>
      <c r="G609" s="124">
        <v>1.79</v>
      </c>
      <c r="H609" s="137">
        <v>1</v>
      </c>
      <c r="I609" s="125">
        <f>C609*E609</f>
        <v>0</v>
      </c>
      <c r="J609" s="125">
        <f>C609*G609</f>
        <v>0</v>
      </c>
      <c r="L609" s="142"/>
    </row>
    <row r="610" spans="1:12" ht="12.75">
      <c r="A610" t="s">
        <v>274</v>
      </c>
      <c r="B610"/>
      <c r="C610" s="70"/>
      <c r="D610"/>
      <c r="E610" s="124"/>
      <c r="F610" s="198"/>
      <c r="G610" s="124"/>
      <c r="H610" s="137"/>
      <c r="I610" s="125"/>
      <c r="J610" s="125"/>
      <c r="L610" s="142"/>
    </row>
    <row r="611" spans="1:12" ht="12.75">
      <c r="A611"/>
      <c r="B611" t="s">
        <v>2464</v>
      </c>
      <c r="C611" s="70"/>
      <c r="D611" t="s">
        <v>2465</v>
      </c>
      <c r="E611" s="124">
        <v>2.99</v>
      </c>
      <c r="F611" s="198">
        <v>0.4</v>
      </c>
      <c r="G611" s="124">
        <v>1.79</v>
      </c>
      <c r="H611" s="137">
        <v>1</v>
      </c>
      <c r="I611" s="125">
        <f>C611*E611</f>
        <v>0</v>
      </c>
      <c r="J611" s="125">
        <f>C611*G611</f>
        <v>0</v>
      </c>
      <c r="L611" s="142"/>
    </row>
    <row r="612" spans="1:12" ht="12.75">
      <c r="A612"/>
      <c r="B612" t="s">
        <v>2466</v>
      </c>
      <c r="C612" s="70"/>
      <c r="D612" t="s">
        <v>2467</v>
      </c>
      <c r="E612" s="124">
        <v>17.99</v>
      </c>
      <c r="F612" s="198">
        <v>0.4</v>
      </c>
      <c r="G612" s="124">
        <v>10.79</v>
      </c>
      <c r="H612" s="137">
        <v>3</v>
      </c>
      <c r="I612" s="125">
        <f>C612*E612</f>
        <v>0</v>
      </c>
      <c r="J612" s="125">
        <f>C612*G612</f>
        <v>0</v>
      </c>
      <c r="L612" s="142"/>
    </row>
    <row r="613" spans="1:12" ht="12.75">
      <c r="A613" t="s">
        <v>186</v>
      </c>
      <c r="B613"/>
      <c r="C613" s="70"/>
      <c r="D613"/>
      <c r="E613" s="124"/>
      <c r="F613" s="198"/>
      <c r="G613" s="124"/>
      <c r="H613" s="137"/>
      <c r="I613" s="125"/>
      <c r="J613" s="125"/>
      <c r="L613" s="142"/>
    </row>
    <row r="614" spans="1:12" ht="12.75">
      <c r="A614"/>
      <c r="B614" t="s">
        <v>2468</v>
      </c>
      <c r="C614" s="70"/>
      <c r="D614" t="s">
        <v>2469</v>
      </c>
      <c r="E614" s="124">
        <v>2.99</v>
      </c>
      <c r="F614" s="198">
        <v>0.4</v>
      </c>
      <c r="G614" s="124">
        <v>1.79</v>
      </c>
      <c r="H614" s="137">
        <v>1</v>
      </c>
      <c r="I614" s="125">
        <f>C614*E614</f>
        <v>0</v>
      </c>
      <c r="J614" s="125">
        <f>C614*G614</f>
        <v>0</v>
      </c>
      <c r="L614" s="142"/>
    </row>
    <row r="615" spans="1:12" ht="12.75">
      <c r="A615"/>
      <c r="B615" t="s">
        <v>2470</v>
      </c>
      <c r="C615" s="70"/>
      <c r="D615" t="s">
        <v>2471</v>
      </c>
      <c r="E615" s="124">
        <v>14.99</v>
      </c>
      <c r="F615" s="198">
        <v>0.4</v>
      </c>
      <c r="G615" s="124">
        <v>8.99</v>
      </c>
      <c r="H615" s="137">
        <v>3</v>
      </c>
      <c r="I615" s="125">
        <f>C615*E615</f>
        <v>0</v>
      </c>
      <c r="J615" s="125">
        <f>C615*G615</f>
        <v>0</v>
      </c>
      <c r="L615" s="142"/>
    </row>
    <row r="616" spans="1:10" s="100" customFormat="1" ht="12.75">
      <c r="A616" t="s">
        <v>187</v>
      </c>
      <c r="B616"/>
      <c r="C616" s="70"/>
      <c r="D616"/>
      <c r="E616" s="124"/>
      <c r="F616" s="198"/>
      <c r="G616" s="124"/>
      <c r="H616" s="137"/>
      <c r="I616" s="125"/>
      <c r="J616" s="125"/>
    </row>
    <row r="617" spans="1:10" s="100" customFormat="1" ht="12.75">
      <c r="A617"/>
      <c r="B617" t="s">
        <v>2472</v>
      </c>
      <c r="C617" s="70"/>
      <c r="D617" t="s">
        <v>2473</v>
      </c>
      <c r="E617" s="124">
        <v>2.99</v>
      </c>
      <c r="F617" s="198">
        <v>0.4</v>
      </c>
      <c r="G617" s="124">
        <v>1.79</v>
      </c>
      <c r="H617" s="137">
        <v>1</v>
      </c>
      <c r="I617" s="125">
        <f>C617*E617</f>
        <v>0</v>
      </c>
      <c r="J617" s="125">
        <f>C617*G617</f>
        <v>0</v>
      </c>
    </row>
    <row r="618" spans="1:10" s="100" customFormat="1" ht="12.75">
      <c r="A618" t="s">
        <v>188</v>
      </c>
      <c r="B618"/>
      <c r="C618" s="70"/>
      <c r="D618"/>
      <c r="E618" s="124"/>
      <c r="F618" s="198"/>
      <c r="G618" s="124"/>
      <c r="H618" s="137"/>
      <c r="I618" s="125"/>
      <c r="J618" s="125"/>
    </row>
    <row r="619" spans="1:10" s="100" customFormat="1" ht="12.75">
      <c r="A619"/>
      <c r="B619" t="s">
        <v>2474</v>
      </c>
      <c r="C619" s="70"/>
      <c r="D619" t="s">
        <v>2475</v>
      </c>
      <c r="E619" s="124">
        <v>12.99</v>
      </c>
      <c r="F619" s="198">
        <v>0.4</v>
      </c>
      <c r="G619" s="124">
        <v>7.79</v>
      </c>
      <c r="H619" s="137">
        <v>3</v>
      </c>
      <c r="I619" s="125">
        <f>C619*E619</f>
        <v>0</v>
      </c>
      <c r="J619" s="125">
        <f>C619*G619</f>
        <v>0</v>
      </c>
    </row>
    <row r="620" spans="2:11" ht="12.75">
      <c r="B620" t="s">
        <v>2476</v>
      </c>
      <c r="C620" s="70"/>
      <c r="D620" t="s">
        <v>2477</v>
      </c>
      <c r="E620" s="124">
        <v>19.99</v>
      </c>
      <c r="F620" s="198">
        <v>0.4</v>
      </c>
      <c r="G620" s="124">
        <v>11.99</v>
      </c>
      <c r="H620" s="137">
        <v>3</v>
      </c>
      <c r="I620" s="125">
        <f>C620*E620</f>
        <v>0</v>
      </c>
      <c r="J620" s="125">
        <f>C620*G620</f>
        <v>0</v>
      </c>
      <c r="K620" s="2"/>
    </row>
    <row r="621" spans="1:10" ht="12.75">
      <c r="A621"/>
      <c r="B621" t="s">
        <v>2478</v>
      </c>
      <c r="C621" s="70"/>
      <c r="D621" t="s">
        <v>2479</v>
      </c>
      <c r="E621" s="124">
        <v>24.99</v>
      </c>
      <c r="F621" s="198">
        <v>0.4</v>
      </c>
      <c r="G621" s="124">
        <v>14.99</v>
      </c>
      <c r="H621" s="137">
        <v>3</v>
      </c>
      <c r="I621" s="125">
        <f>C621*E621</f>
        <v>0</v>
      </c>
      <c r="J621" s="125">
        <f>C621*G621</f>
        <v>0</v>
      </c>
    </row>
    <row r="622" spans="2:11" ht="12.75">
      <c r="B622" t="s">
        <v>2480</v>
      </c>
      <c r="C622" s="70"/>
      <c r="D622" t="s">
        <v>2481</v>
      </c>
      <c r="E622" s="124">
        <v>14.99</v>
      </c>
      <c r="F622" s="198">
        <v>0.4</v>
      </c>
      <c r="G622" s="124">
        <v>8.99</v>
      </c>
      <c r="H622" s="137">
        <v>3</v>
      </c>
      <c r="I622" s="125">
        <f>C622*E622</f>
        <v>0</v>
      </c>
      <c r="J622" s="125">
        <f>C622*G622</f>
        <v>0</v>
      </c>
      <c r="K622" s="2"/>
    </row>
    <row r="623" spans="2:10" ht="12.75">
      <c r="B623" s="46" t="s">
        <v>50</v>
      </c>
      <c r="C623" s="69"/>
      <c r="D623" s="46"/>
      <c r="E623" s="64"/>
      <c r="F623" s="229"/>
      <c r="G623" s="64"/>
      <c r="H623" s="135"/>
      <c r="I623" s="186"/>
      <c r="J623" s="186"/>
    </row>
    <row r="624" spans="1:10" s="100" customFormat="1" ht="12.75">
      <c r="A624" t="s">
        <v>176</v>
      </c>
      <c r="B624"/>
      <c r="C624" s="70"/>
      <c r="D624"/>
      <c r="E624" s="124"/>
      <c r="F624" s="198"/>
      <c r="G624" s="124"/>
      <c r="H624" s="137"/>
      <c r="I624" s="125"/>
      <c r="J624" s="125"/>
    </row>
    <row r="625" spans="1:10" s="100" customFormat="1" ht="12.75">
      <c r="A625"/>
      <c r="B625" t="s">
        <v>2482</v>
      </c>
      <c r="C625" s="70"/>
      <c r="D625" t="s">
        <v>2483</v>
      </c>
      <c r="E625" s="124">
        <v>2.99</v>
      </c>
      <c r="F625" s="198">
        <v>0.4</v>
      </c>
      <c r="G625" s="124">
        <v>1.79</v>
      </c>
      <c r="H625" s="137">
        <v>1</v>
      </c>
      <c r="I625" s="125">
        <f>C625*E625</f>
        <v>0</v>
      </c>
      <c r="J625" s="125">
        <f>C625*G625</f>
        <v>0</v>
      </c>
    </row>
    <row r="626" spans="1:10" s="100" customFormat="1" ht="12.75">
      <c r="A626"/>
      <c r="B626" t="s">
        <v>2484</v>
      </c>
      <c r="C626" s="70"/>
      <c r="D626" t="s">
        <v>2485</v>
      </c>
      <c r="E626" s="124">
        <v>2.99</v>
      </c>
      <c r="F626" s="198">
        <v>0.4</v>
      </c>
      <c r="G626" s="124">
        <v>1.79</v>
      </c>
      <c r="H626" s="137">
        <v>1</v>
      </c>
      <c r="I626" s="125">
        <f>C626*E626</f>
        <v>0</v>
      </c>
      <c r="J626" s="125">
        <f>C626*G626</f>
        <v>0</v>
      </c>
    </row>
    <row r="627" spans="1:10" s="100" customFormat="1" ht="12.75">
      <c r="A627"/>
      <c r="B627" t="s">
        <v>2486</v>
      </c>
      <c r="C627" s="70"/>
      <c r="D627" t="s">
        <v>2487</v>
      </c>
      <c r="E627" s="124">
        <v>2.99</v>
      </c>
      <c r="F627" s="198">
        <v>0.4</v>
      </c>
      <c r="G627" s="124">
        <v>1.79</v>
      </c>
      <c r="H627" s="137">
        <v>1</v>
      </c>
      <c r="I627" s="125">
        <f>C627*E627</f>
        <v>0</v>
      </c>
      <c r="J627" s="125">
        <f>C627*G627</f>
        <v>0</v>
      </c>
    </row>
    <row r="628" spans="1:10" s="100" customFormat="1" ht="12.75">
      <c r="A628" t="s">
        <v>177</v>
      </c>
      <c r="B628"/>
      <c r="C628" s="70"/>
      <c r="D628"/>
      <c r="E628" s="124"/>
      <c r="F628" s="198"/>
      <c r="G628" s="124"/>
      <c r="H628" s="137"/>
      <c r="I628" s="125"/>
      <c r="J628" s="125"/>
    </row>
    <row r="629" spans="2:11" ht="12.75">
      <c r="B629" t="s">
        <v>2488</v>
      </c>
      <c r="C629" s="70"/>
      <c r="D629" t="s">
        <v>2489</v>
      </c>
      <c r="E629" s="124">
        <v>2.99</v>
      </c>
      <c r="F629" s="198">
        <v>0.4</v>
      </c>
      <c r="G629" s="124">
        <v>1.79</v>
      </c>
      <c r="H629" s="137">
        <v>1</v>
      </c>
      <c r="I629" s="125">
        <f>C629*E629</f>
        <v>0</v>
      </c>
      <c r="J629" s="125">
        <f>C629*G629</f>
        <v>0</v>
      </c>
      <c r="K629" s="2"/>
    </row>
    <row r="630" spans="2:11" ht="12.75">
      <c r="B630" t="s">
        <v>2490</v>
      </c>
      <c r="C630" s="70"/>
      <c r="D630" t="s">
        <v>2491</v>
      </c>
      <c r="E630" s="124">
        <v>2.99</v>
      </c>
      <c r="F630" s="198">
        <v>0.4</v>
      </c>
      <c r="G630" s="124">
        <v>1.79</v>
      </c>
      <c r="H630" s="137">
        <v>1</v>
      </c>
      <c r="I630" s="125">
        <f>C630*E630</f>
        <v>0</v>
      </c>
      <c r="J630" s="125">
        <f>C630*G630</f>
        <v>0</v>
      </c>
      <c r="K630" s="2"/>
    </row>
    <row r="631" spans="2:11" ht="12.75">
      <c r="B631" t="s">
        <v>2492</v>
      </c>
      <c r="C631" s="70"/>
      <c r="D631" t="s">
        <v>2493</v>
      </c>
      <c r="E631" s="124">
        <v>2.99</v>
      </c>
      <c r="F631" s="198">
        <v>0.4</v>
      </c>
      <c r="G631" s="124">
        <v>1.79</v>
      </c>
      <c r="H631" s="137">
        <v>1</v>
      </c>
      <c r="I631" s="125">
        <f>C631*E631</f>
        <v>0</v>
      </c>
      <c r="J631" s="125">
        <f>C631*G631</f>
        <v>0</v>
      </c>
      <c r="K631" s="2"/>
    </row>
    <row r="632" spans="1:10" s="100" customFormat="1" ht="12.75">
      <c r="A632"/>
      <c r="B632" s="46" t="s">
        <v>63</v>
      </c>
      <c r="C632" s="69"/>
      <c r="D632" s="46"/>
      <c r="E632" s="64"/>
      <c r="F632" s="229"/>
      <c r="G632" s="64"/>
      <c r="H632" s="135"/>
      <c r="I632" s="186"/>
      <c r="J632" s="186"/>
    </row>
    <row r="633" spans="1:10" s="100" customFormat="1" ht="12.75">
      <c r="A633" t="s">
        <v>189</v>
      </c>
      <c r="B633"/>
      <c r="C633" s="70"/>
      <c r="D633"/>
      <c r="E633" s="124"/>
      <c r="F633" s="198"/>
      <c r="G633" s="124"/>
      <c r="H633" s="137"/>
      <c r="I633" s="125"/>
      <c r="J633" s="125"/>
    </row>
    <row r="634" spans="2:11" ht="12.75">
      <c r="B634" t="s">
        <v>2494</v>
      </c>
      <c r="C634" s="70"/>
      <c r="D634" t="s">
        <v>2495</v>
      </c>
      <c r="E634" s="124">
        <v>195</v>
      </c>
      <c r="F634" s="198">
        <v>0.32</v>
      </c>
      <c r="G634" s="124">
        <v>132.6</v>
      </c>
      <c r="H634" s="137">
        <v>10</v>
      </c>
      <c r="I634" s="125">
        <f>C634*E634</f>
        <v>0</v>
      </c>
      <c r="J634" s="125">
        <f>C634*G634</f>
        <v>0</v>
      </c>
      <c r="K634" s="2"/>
    </row>
    <row r="635" spans="1:10" s="100" customFormat="1" ht="12.75">
      <c r="A635" t="s">
        <v>301</v>
      </c>
      <c r="B635"/>
      <c r="C635" s="70"/>
      <c r="D635"/>
      <c r="E635" s="124"/>
      <c r="F635" s="198"/>
      <c r="G635" s="124"/>
      <c r="H635" s="137"/>
      <c r="I635" s="125"/>
      <c r="J635" s="125"/>
    </row>
    <row r="636" spans="1:10" s="100" customFormat="1" ht="12.75">
      <c r="A636"/>
      <c r="B636" t="s">
        <v>2496</v>
      </c>
      <c r="C636" s="70"/>
      <c r="D636" t="s">
        <v>2497</v>
      </c>
      <c r="E636" s="124">
        <v>85</v>
      </c>
      <c r="F636" s="198">
        <v>0.32</v>
      </c>
      <c r="G636" s="124">
        <v>57.8</v>
      </c>
      <c r="H636" s="137">
        <v>10</v>
      </c>
      <c r="I636" s="125">
        <f>C636*E636</f>
        <v>0</v>
      </c>
      <c r="J636" s="125">
        <f>C636*G636</f>
        <v>0</v>
      </c>
    </row>
    <row r="637" spans="1:10" s="100" customFormat="1" ht="12.75">
      <c r="A637"/>
      <c r="B637" t="s">
        <v>2498</v>
      </c>
      <c r="C637" s="70"/>
      <c r="D637" t="s">
        <v>2499</v>
      </c>
      <c r="E637" s="124">
        <v>85</v>
      </c>
      <c r="F637" s="198">
        <v>0.32</v>
      </c>
      <c r="G637" s="124">
        <v>57.8</v>
      </c>
      <c r="H637" s="137">
        <v>10</v>
      </c>
      <c r="I637" s="125">
        <f>C637*E637</f>
        <v>0</v>
      </c>
      <c r="J637" s="125">
        <f>C637*G637</f>
        <v>0</v>
      </c>
    </row>
    <row r="638" spans="2:11" ht="12.75">
      <c r="B638" t="s">
        <v>2500</v>
      </c>
      <c r="C638" s="70"/>
      <c r="D638" t="s">
        <v>2501</v>
      </c>
      <c r="E638" s="124">
        <v>85</v>
      </c>
      <c r="F638" s="198">
        <v>0.32</v>
      </c>
      <c r="G638" s="124">
        <v>57.8</v>
      </c>
      <c r="H638" s="137">
        <v>10</v>
      </c>
      <c r="I638" s="125">
        <f>C638*E638</f>
        <v>0</v>
      </c>
      <c r="J638" s="125">
        <f>C638*G638</f>
        <v>0</v>
      </c>
      <c r="K638" s="2"/>
    </row>
    <row r="639" spans="1:10" s="100" customFormat="1" ht="12.75">
      <c r="A639"/>
      <c r="B639" t="s">
        <v>2502</v>
      </c>
      <c r="C639" s="70"/>
      <c r="D639" t="s">
        <v>2503</v>
      </c>
      <c r="E639" s="124">
        <v>85</v>
      </c>
      <c r="F639" s="198">
        <v>0.32</v>
      </c>
      <c r="G639" s="124">
        <v>57.8</v>
      </c>
      <c r="H639" s="137">
        <v>10</v>
      </c>
      <c r="I639" s="125">
        <f>C639*E639</f>
        <v>0</v>
      </c>
      <c r="J639" s="125">
        <f>C639*G639</f>
        <v>0</v>
      </c>
    </row>
    <row r="640" spans="1:10" s="100" customFormat="1" ht="12.75">
      <c r="A640"/>
      <c r="B640" t="s">
        <v>2504</v>
      </c>
      <c r="C640" s="70"/>
      <c r="D640" t="s">
        <v>2505</v>
      </c>
      <c r="E640" s="124">
        <v>85</v>
      </c>
      <c r="F640" s="198">
        <v>0.32</v>
      </c>
      <c r="G640" s="124">
        <v>57.8</v>
      </c>
      <c r="H640" s="137">
        <v>10</v>
      </c>
      <c r="I640" s="125">
        <f>C640*E640</f>
        <v>0</v>
      </c>
      <c r="J640" s="125">
        <f>C640*G640</f>
        <v>0</v>
      </c>
    </row>
    <row r="641" spans="1:10" ht="12.75">
      <c r="A641" t="s">
        <v>326</v>
      </c>
      <c r="C641" s="70"/>
      <c r="E641" s="124"/>
      <c r="F641" s="198"/>
      <c r="G641" s="124"/>
      <c r="H641" s="137"/>
      <c r="I641" s="125"/>
      <c r="J641" s="125"/>
    </row>
    <row r="642" spans="2:11" ht="12.75">
      <c r="B642" t="s">
        <v>2506</v>
      </c>
      <c r="C642" s="70"/>
      <c r="D642" t="s">
        <v>2507</v>
      </c>
      <c r="E642" s="124">
        <v>350</v>
      </c>
      <c r="F642" s="198">
        <v>0.32</v>
      </c>
      <c r="G642" s="124">
        <v>238</v>
      </c>
      <c r="H642" s="137">
        <v>10</v>
      </c>
      <c r="I642" s="125">
        <f>C642*E642</f>
        <v>0</v>
      </c>
      <c r="J642" s="125">
        <f>C642*G642</f>
        <v>0</v>
      </c>
      <c r="K642" s="2"/>
    </row>
    <row r="643" spans="1:10" s="100" customFormat="1" ht="12.75">
      <c r="A643"/>
      <c r="B643" t="s">
        <v>2508</v>
      </c>
      <c r="C643" s="70"/>
      <c r="D643" t="s">
        <v>2509</v>
      </c>
      <c r="E643" s="124">
        <v>45</v>
      </c>
      <c r="F643" s="198">
        <v>0.32</v>
      </c>
      <c r="G643" s="124">
        <v>30.6</v>
      </c>
      <c r="H643" s="137">
        <v>10</v>
      </c>
      <c r="I643" s="125">
        <f>C643*E643</f>
        <v>0</v>
      </c>
      <c r="J643" s="125">
        <f>C643*G643</f>
        <v>0</v>
      </c>
    </row>
    <row r="644" spans="1:10" s="100" customFormat="1" ht="12.75">
      <c r="A644"/>
      <c r="B644" t="s">
        <v>2510</v>
      </c>
      <c r="C644" s="70"/>
      <c r="D644" t="s">
        <v>2511</v>
      </c>
      <c r="E644" s="124">
        <v>125</v>
      </c>
      <c r="F644" s="198">
        <v>0.32</v>
      </c>
      <c r="G644" s="124">
        <v>85</v>
      </c>
      <c r="H644" s="137">
        <v>10</v>
      </c>
      <c r="I644" s="125">
        <f>C644*E644</f>
        <v>0</v>
      </c>
      <c r="J644" s="125">
        <f>C644*G644</f>
        <v>0</v>
      </c>
    </row>
    <row r="645" spans="1:10" ht="12.75">
      <c r="A645" t="s">
        <v>327</v>
      </c>
      <c r="C645" s="70"/>
      <c r="E645" s="124"/>
      <c r="F645" s="198"/>
      <c r="G645" s="124"/>
      <c r="H645" s="137"/>
      <c r="I645" s="125"/>
      <c r="J645" s="125"/>
    </row>
    <row r="646" spans="1:10" s="100" customFormat="1" ht="12.75">
      <c r="A646"/>
      <c r="B646" t="s">
        <v>2512</v>
      </c>
      <c r="C646" s="70"/>
      <c r="D646" t="s">
        <v>2513</v>
      </c>
      <c r="E646" s="124">
        <v>195</v>
      </c>
      <c r="F646" s="198">
        <v>0.32</v>
      </c>
      <c r="G646" s="124">
        <v>132.6</v>
      </c>
      <c r="H646" s="137">
        <v>10</v>
      </c>
      <c r="I646" s="125">
        <f>C646*E646</f>
        <v>0</v>
      </c>
      <c r="J646" s="125">
        <f>C646*G646</f>
        <v>0</v>
      </c>
    </row>
    <row r="647" spans="1:10" s="100" customFormat="1" ht="12.75">
      <c r="A647"/>
      <c r="B647" t="s">
        <v>2514</v>
      </c>
      <c r="C647" s="70"/>
      <c r="D647" t="s">
        <v>2515</v>
      </c>
      <c r="E647" s="124">
        <v>125</v>
      </c>
      <c r="F647" s="198">
        <v>0.32</v>
      </c>
      <c r="G647" s="124">
        <v>85</v>
      </c>
      <c r="H647" s="137">
        <v>10</v>
      </c>
      <c r="I647" s="125">
        <f>C647*E647</f>
        <v>0</v>
      </c>
      <c r="J647" s="125">
        <f>C647*G647</f>
        <v>0</v>
      </c>
    </row>
    <row r="648" spans="1:10" ht="12.75">
      <c r="A648" t="s">
        <v>190</v>
      </c>
      <c r="C648" s="70"/>
      <c r="E648" s="124"/>
      <c r="F648" s="198"/>
      <c r="G648" s="124"/>
      <c r="H648" s="137"/>
      <c r="I648" s="125"/>
      <c r="J648" s="125"/>
    </row>
    <row r="649" spans="1:10" s="100" customFormat="1" ht="12.75">
      <c r="A649"/>
      <c r="B649" t="s">
        <v>2516</v>
      </c>
      <c r="C649" s="70"/>
      <c r="D649" t="s">
        <v>2517</v>
      </c>
      <c r="E649" s="124">
        <v>70</v>
      </c>
      <c r="F649" s="198">
        <v>0.32</v>
      </c>
      <c r="G649" s="124">
        <v>47.6</v>
      </c>
      <c r="H649" s="137">
        <v>10</v>
      </c>
      <c r="I649" s="125">
        <f>C649*E649</f>
        <v>0</v>
      </c>
      <c r="J649" s="125">
        <f>C649*G649</f>
        <v>0</v>
      </c>
    </row>
    <row r="650" spans="1:10" s="100" customFormat="1" ht="12.75">
      <c r="A650"/>
      <c r="B650" t="s">
        <v>2518</v>
      </c>
      <c r="C650" s="70"/>
      <c r="D650" t="s">
        <v>2519</v>
      </c>
      <c r="E650" s="124">
        <v>35</v>
      </c>
      <c r="F650" s="198">
        <v>0.32</v>
      </c>
      <c r="G650" s="124">
        <v>23.8</v>
      </c>
      <c r="H650" s="137">
        <v>10</v>
      </c>
      <c r="I650" s="125">
        <f>C650*E650</f>
        <v>0</v>
      </c>
      <c r="J650" s="125">
        <f>C650*G650</f>
        <v>0</v>
      </c>
    </row>
    <row r="651" spans="1:10" s="100" customFormat="1" ht="12.75">
      <c r="A651" t="s">
        <v>4618</v>
      </c>
      <c r="B651"/>
      <c r="C651" s="70"/>
      <c r="D651"/>
      <c r="E651" s="124"/>
      <c r="F651" s="198"/>
      <c r="G651" s="124"/>
      <c r="H651" s="137"/>
      <c r="I651" s="125"/>
      <c r="J651" s="125"/>
    </row>
    <row r="652" spans="1:10" s="100" customFormat="1" ht="12.75">
      <c r="A652"/>
      <c r="B652" t="s">
        <v>2520</v>
      </c>
      <c r="C652" s="70"/>
      <c r="D652" t="s">
        <v>2521</v>
      </c>
      <c r="E652" s="124">
        <v>60</v>
      </c>
      <c r="F652" s="198">
        <v>0.32</v>
      </c>
      <c r="G652" s="124">
        <v>40.8</v>
      </c>
      <c r="H652" s="137">
        <v>10</v>
      </c>
      <c r="I652" s="125">
        <f>C652*E652</f>
        <v>0</v>
      </c>
      <c r="J652" s="125">
        <f>C652*G652</f>
        <v>0</v>
      </c>
    </row>
    <row r="653" spans="1:10" s="100" customFormat="1" ht="12.75">
      <c r="A653"/>
      <c r="B653" t="s">
        <v>2522</v>
      </c>
      <c r="C653" s="70"/>
      <c r="D653" t="s">
        <v>2523</v>
      </c>
      <c r="E653" s="124">
        <v>60</v>
      </c>
      <c r="F653" s="198">
        <v>0.32</v>
      </c>
      <c r="G653" s="124">
        <v>40.8</v>
      </c>
      <c r="H653" s="137">
        <v>10</v>
      </c>
      <c r="I653" s="125">
        <f>C653*E653</f>
        <v>0</v>
      </c>
      <c r="J653" s="125">
        <f>C653*G653</f>
        <v>0</v>
      </c>
    </row>
    <row r="654" spans="1:10" s="100" customFormat="1" ht="12.75">
      <c r="A654" t="s">
        <v>4619</v>
      </c>
      <c r="B654"/>
      <c r="C654" s="70"/>
      <c r="D654"/>
      <c r="E654" s="124"/>
      <c r="F654" s="198"/>
      <c r="G654" s="124"/>
      <c r="H654" s="137"/>
      <c r="I654" s="125"/>
      <c r="J654" s="125"/>
    </row>
    <row r="655" spans="2:11" ht="12.75">
      <c r="B655" t="s">
        <v>2524</v>
      </c>
      <c r="C655" s="70"/>
      <c r="D655" t="s">
        <v>2525</v>
      </c>
      <c r="E655" s="124">
        <v>80</v>
      </c>
      <c r="F655" s="198">
        <v>0.32</v>
      </c>
      <c r="G655" s="124">
        <v>54.4</v>
      </c>
      <c r="H655" s="137">
        <v>10</v>
      </c>
      <c r="I655" s="125">
        <f>C655*E655</f>
        <v>0</v>
      </c>
      <c r="J655" s="125">
        <f>C655*G655</f>
        <v>0</v>
      </c>
      <c r="K655" s="2"/>
    </row>
    <row r="656" spans="1:10" s="100" customFormat="1" ht="12.75">
      <c r="A656"/>
      <c r="B656" t="s">
        <v>2526</v>
      </c>
      <c r="C656" s="70"/>
      <c r="D656" t="s">
        <v>2527</v>
      </c>
      <c r="E656" s="124">
        <v>95</v>
      </c>
      <c r="F656" s="198">
        <v>0.32</v>
      </c>
      <c r="G656" s="124">
        <v>64.6</v>
      </c>
      <c r="H656" s="137">
        <v>10</v>
      </c>
      <c r="I656" s="125">
        <f>C656*E656</f>
        <v>0</v>
      </c>
      <c r="J656" s="125">
        <f>C656*G656</f>
        <v>0</v>
      </c>
    </row>
    <row r="657" spans="1:10" ht="12.75">
      <c r="A657" t="s">
        <v>4620</v>
      </c>
      <c r="C657" s="70"/>
      <c r="E657" s="124"/>
      <c r="F657" s="198"/>
      <c r="G657" s="124"/>
      <c r="H657" s="137"/>
      <c r="I657" s="125"/>
      <c r="J657" s="125"/>
    </row>
    <row r="658" spans="1:10" s="100" customFormat="1" ht="12.75">
      <c r="A658"/>
      <c r="B658" t="s">
        <v>2528</v>
      </c>
      <c r="C658" s="70"/>
      <c r="D658" t="s">
        <v>2529</v>
      </c>
      <c r="E658" s="124">
        <v>99.99</v>
      </c>
      <c r="F658" s="198">
        <v>0.32</v>
      </c>
      <c r="G658" s="124">
        <v>67.99</v>
      </c>
      <c r="H658" s="137">
        <v>10</v>
      </c>
      <c r="I658" s="125">
        <f>C658*E658</f>
        <v>0</v>
      </c>
      <c r="J658" s="125">
        <f>C658*G658</f>
        <v>0</v>
      </c>
    </row>
    <row r="659" spans="1:10" s="100" customFormat="1" ht="12.75">
      <c r="A659" s="118" t="s">
        <v>39</v>
      </c>
      <c r="B659" s="185" t="s">
        <v>4668</v>
      </c>
      <c r="C659" s="69"/>
      <c r="D659" s="46"/>
      <c r="E659" s="64"/>
      <c r="F659" s="229"/>
      <c r="G659" s="64"/>
      <c r="H659" s="135"/>
      <c r="I659" s="186"/>
      <c r="J659" s="186"/>
    </row>
    <row r="660" spans="1:10" s="100" customFormat="1" ht="12.75">
      <c r="A660" t="s">
        <v>377</v>
      </c>
      <c r="B660"/>
      <c r="C660" s="70"/>
      <c r="D660"/>
      <c r="E660" s="124"/>
      <c r="F660" s="198"/>
      <c r="G660" s="124"/>
      <c r="H660" s="137"/>
      <c r="I660" s="125"/>
      <c r="J660" s="125"/>
    </row>
    <row r="661" spans="2:11" s="100" customFormat="1" ht="12.75">
      <c r="B661" s="100" t="s">
        <v>413</v>
      </c>
      <c r="C661" s="128"/>
      <c r="D661" s="100" t="s">
        <v>414</v>
      </c>
      <c r="E661" s="165">
        <v>3.99</v>
      </c>
      <c r="F661" s="200">
        <v>0.5</v>
      </c>
      <c r="G661" s="165">
        <v>1.99</v>
      </c>
      <c r="H661" s="136">
        <v>1</v>
      </c>
      <c r="I661" s="165">
        <f>C661*E661</f>
        <v>0</v>
      </c>
      <c r="J661" s="165">
        <f>C661*G661</f>
        <v>0</v>
      </c>
      <c r="K661" s="142"/>
    </row>
    <row r="662" spans="2:11" ht="12.75">
      <c r="B662" t="s">
        <v>415</v>
      </c>
      <c r="C662" s="70"/>
      <c r="D662" t="s">
        <v>416</v>
      </c>
      <c r="E662" s="124">
        <v>5</v>
      </c>
      <c r="F662" s="198" t="s">
        <v>40</v>
      </c>
      <c r="G662" s="124">
        <v>5</v>
      </c>
      <c r="H662" s="137">
        <v>1</v>
      </c>
      <c r="I662" s="125">
        <f>C662*E662</f>
        <v>0</v>
      </c>
      <c r="J662" s="125">
        <f>C662*G662</f>
        <v>0</v>
      </c>
      <c r="K662" s="2"/>
    </row>
    <row r="663" spans="1:10" s="100" customFormat="1" ht="12.75">
      <c r="A663"/>
      <c r="B663" t="s">
        <v>417</v>
      </c>
      <c r="C663" s="70"/>
      <c r="D663" t="s">
        <v>418</v>
      </c>
      <c r="E663" s="124">
        <v>12</v>
      </c>
      <c r="F663" s="198" t="s">
        <v>40</v>
      </c>
      <c r="G663" s="124">
        <v>12</v>
      </c>
      <c r="H663" s="137">
        <v>1</v>
      </c>
      <c r="I663" s="125">
        <f>C663*E663</f>
        <v>0</v>
      </c>
      <c r="J663" s="125">
        <f>C663*G663</f>
        <v>0</v>
      </c>
    </row>
    <row r="664" spans="1:10" s="140" customFormat="1" ht="12.75">
      <c r="A664"/>
      <c r="B664" t="s">
        <v>419</v>
      </c>
      <c r="C664" s="70"/>
      <c r="D664" t="s">
        <v>420</v>
      </c>
      <c r="E664" s="124">
        <v>29.99</v>
      </c>
      <c r="F664" s="198">
        <v>0.35</v>
      </c>
      <c r="G664" s="124">
        <v>19.49</v>
      </c>
      <c r="H664" s="137">
        <v>3</v>
      </c>
      <c r="I664" s="125">
        <f>C664*E664</f>
        <v>0</v>
      </c>
      <c r="J664" s="125">
        <f>C664*G664</f>
        <v>0</v>
      </c>
    </row>
    <row r="665" spans="1:10" s="100" customFormat="1" ht="12.75">
      <c r="A665"/>
      <c r="B665" t="s">
        <v>421</v>
      </c>
      <c r="C665" s="70"/>
      <c r="D665" t="s">
        <v>422</v>
      </c>
      <c r="E665" s="124">
        <v>75</v>
      </c>
      <c r="F665" s="198">
        <v>0.35</v>
      </c>
      <c r="G665" s="124">
        <v>48.75</v>
      </c>
      <c r="H665" s="137">
        <v>3</v>
      </c>
      <c r="I665" s="125">
        <f>C665*E665</f>
        <v>0</v>
      </c>
      <c r="J665" s="125">
        <f>C665*G665</f>
        <v>0</v>
      </c>
    </row>
    <row r="666" spans="1:10" s="100" customFormat="1" ht="12.75">
      <c r="A666" t="s">
        <v>191</v>
      </c>
      <c r="B666"/>
      <c r="C666" s="70"/>
      <c r="D666"/>
      <c r="E666" s="124"/>
      <c r="F666" s="198"/>
      <c r="G666" s="124"/>
      <c r="H666" s="137"/>
      <c r="I666" s="125"/>
      <c r="J666" s="125"/>
    </row>
    <row r="667" spans="2:11" s="100" customFormat="1" ht="12.75">
      <c r="B667" s="100" t="s">
        <v>423</v>
      </c>
      <c r="C667" s="128"/>
      <c r="D667" s="100" t="s">
        <v>424</v>
      </c>
      <c r="E667" s="165">
        <v>3.99</v>
      </c>
      <c r="F667" s="200">
        <v>0.5</v>
      </c>
      <c r="G667" s="165">
        <v>1.99</v>
      </c>
      <c r="H667" s="136">
        <v>1</v>
      </c>
      <c r="I667" s="165">
        <f>C667*E667</f>
        <v>0</v>
      </c>
      <c r="J667" s="165">
        <f>C667*G667</f>
        <v>0</v>
      </c>
      <c r="K667" s="142"/>
    </row>
    <row r="668" spans="1:10" s="100" customFormat="1" ht="12.75">
      <c r="A668"/>
      <c r="B668" t="s">
        <v>425</v>
      </c>
      <c r="C668" s="70"/>
      <c r="D668" t="s">
        <v>426</v>
      </c>
      <c r="E668" s="124">
        <v>5</v>
      </c>
      <c r="F668" s="198" t="s">
        <v>40</v>
      </c>
      <c r="G668" s="124">
        <v>5</v>
      </c>
      <c r="H668" s="137">
        <v>1</v>
      </c>
      <c r="I668" s="125">
        <f>C668*E668</f>
        <v>0</v>
      </c>
      <c r="J668" s="125">
        <f>C668*G668</f>
        <v>0</v>
      </c>
    </row>
    <row r="669" spans="1:10" s="140" customFormat="1" ht="12.75">
      <c r="A669" t="s">
        <v>192</v>
      </c>
      <c r="B669"/>
      <c r="C669" s="70"/>
      <c r="D669"/>
      <c r="E669" s="124"/>
      <c r="F669" s="198"/>
      <c r="G669" s="124"/>
      <c r="H669" s="137"/>
      <c r="I669" s="125"/>
      <c r="J669" s="125"/>
    </row>
    <row r="670" spans="2:11" s="100" customFormat="1" ht="12.75">
      <c r="B670" s="100" t="s">
        <v>427</v>
      </c>
      <c r="C670" s="128"/>
      <c r="D670" s="100" t="s">
        <v>428</v>
      </c>
      <c r="E670" s="165">
        <v>3.99</v>
      </c>
      <c r="F670" s="200">
        <v>0.5</v>
      </c>
      <c r="G670" s="165">
        <v>1.99</v>
      </c>
      <c r="H670" s="136">
        <v>1</v>
      </c>
      <c r="I670" s="165">
        <f>C670*E670</f>
        <v>0</v>
      </c>
      <c r="J670" s="165">
        <f>C670*G670</f>
        <v>0</v>
      </c>
      <c r="K670" s="142"/>
    </row>
    <row r="671" spans="1:10" s="102" customFormat="1" ht="12.75">
      <c r="A671"/>
      <c r="B671" t="s">
        <v>429</v>
      </c>
      <c r="C671" s="70"/>
      <c r="D671" t="s">
        <v>430</v>
      </c>
      <c r="E671" s="124">
        <v>5</v>
      </c>
      <c r="F671" s="198" t="s">
        <v>40</v>
      </c>
      <c r="G671" s="124">
        <v>5</v>
      </c>
      <c r="H671" s="137">
        <v>1</v>
      </c>
      <c r="I671" s="125">
        <f>C671*E671</f>
        <v>0</v>
      </c>
      <c r="J671" s="125">
        <f>C671*G671</f>
        <v>0</v>
      </c>
    </row>
    <row r="672" spans="2:11" s="100" customFormat="1" ht="12.75">
      <c r="B672" s="100" t="s">
        <v>431</v>
      </c>
      <c r="C672" s="128"/>
      <c r="D672" s="100" t="s">
        <v>432</v>
      </c>
      <c r="E672" s="165">
        <v>3.99</v>
      </c>
      <c r="F672" s="200">
        <v>0.5</v>
      </c>
      <c r="G672" s="165">
        <v>1.99</v>
      </c>
      <c r="H672" s="136">
        <v>1</v>
      </c>
      <c r="I672" s="165">
        <f>C672*E672</f>
        <v>0</v>
      </c>
      <c r="J672" s="165">
        <f>C672*G672</f>
        <v>0</v>
      </c>
      <c r="K672" s="142"/>
    </row>
    <row r="673" spans="1:10" s="100" customFormat="1" ht="12.75">
      <c r="A673"/>
      <c r="B673" t="s">
        <v>433</v>
      </c>
      <c r="C673" s="70"/>
      <c r="D673" t="s">
        <v>434</v>
      </c>
      <c r="E673" s="124">
        <v>5</v>
      </c>
      <c r="F673" s="198" t="s">
        <v>40</v>
      </c>
      <c r="G673" s="124">
        <v>5</v>
      </c>
      <c r="H673" s="137">
        <v>1</v>
      </c>
      <c r="I673" s="125">
        <f>C673*E673</f>
        <v>0</v>
      </c>
      <c r="J673" s="125">
        <f>C673*G673</f>
        <v>0</v>
      </c>
    </row>
    <row r="674" spans="1:10" ht="12.75">
      <c r="A674" t="s">
        <v>193</v>
      </c>
      <c r="B674"/>
      <c r="C674" s="70"/>
      <c r="D674"/>
      <c r="E674" s="124"/>
      <c r="F674" s="198"/>
      <c r="G674" s="124"/>
      <c r="H674" s="137"/>
      <c r="I674" s="125"/>
      <c r="J674" s="125"/>
    </row>
    <row r="675" spans="1:10" s="102" customFormat="1" ht="12.75">
      <c r="A675"/>
      <c r="B675" t="s">
        <v>435</v>
      </c>
      <c r="C675" s="70"/>
      <c r="D675" t="s">
        <v>436</v>
      </c>
      <c r="E675" s="124">
        <v>3.99</v>
      </c>
      <c r="F675" s="198">
        <v>0.35</v>
      </c>
      <c r="G675" s="124">
        <v>2.59</v>
      </c>
      <c r="H675" s="137">
        <v>1</v>
      </c>
      <c r="I675" s="125">
        <f>C675*E675</f>
        <v>0</v>
      </c>
      <c r="J675" s="125">
        <f>C675*G675</f>
        <v>0</v>
      </c>
    </row>
    <row r="676" spans="1:10" ht="12.75">
      <c r="A676"/>
      <c r="B676" t="s">
        <v>437</v>
      </c>
      <c r="C676" s="70"/>
      <c r="D676" t="s">
        <v>438</v>
      </c>
      <c r="E676" s="124">
        <v>5</v>
      </c>
      <c r="F676" s="198" t="s">
        <v>40</v>
      </c>
      <c r="G676" s="124">
        <v>5</v>
      </c>
      <c r="H676" s="137">
        <v>1</v>
      </c>
      <c r="I676" s="125">
        <f>C676*E676</f>
        <v>0</v>
      </c>
      <c r="J676" s="125">
        <f>C676*G676</f>
        <v>0</v>
      </c>
    </row>
    <row r="677" spans="2:11" ht="12.75">
      <c r="B677" t="s">
        <v>439</v>
      </c>
      <c r="C677" s="70"/>
      <c r="D677" t="s">
        <v>440</v>
      </c>
      <c r="E677" s="124">
        <v>3.99</v>
      </c>
      <c r="F677" s="198">
        <v>0.35</v>
      </c>
      <c r="G677" s="124">
        <v>2.59</v>
      </c>
      <c r="H677" s="137">
        <v>1</v>
      </c>
      <c r="I677" s="125">
        <f>C677*E677</f>
        <v>0</v>
      </c>
      <c r="J677" s="125">
        <f>C677*G677</f>
        <v>0</v>
      </c>
      <c r="K677" s="2"/>
    </row>
    <row r="678" spans="2:11" ht="12.75">
      <c r="B678" t="s">
        <v>441</v>
      </c>
      <c r="C678" s="70"/>
      <c r="D678" t="s">
        <v>442</v>
      </c>
      <c r="E678" s="124">
        <v>5</v>
      </c>
      <c r="F678" s="198" t="s">
        <v>40</v>
      </c>
      <c r="G678" s="124">
        <v>5</v>
      </c>
      <c r="H678" s="137">
        <v>1</v>
      </c>
      <c r="I678" s="125">
        <f>C678*E678</f>
        <v>0</v>
      </c>
      <c r="J678" s="125">
        <f>C678*G678</f>
        <v>0</v>
      </c>
      <c r="K678" s="2"/>
    </row>
    <row r="679" spans="1:10" s="100" customFormat="1" ht="12.75">
      <c r="A679" t="s">
        <v>194</v>
      </c>
      <c r="B679"/>
      <c r="C679" s="70"/>
      <c r="D679"/>
      <c r="E679" s="124"/>
      <c r="F679" s="198"/>
      <c r="G679" s="124"/>
      <c r="H679" s="137"/>
      <c r="I679" s="125"/>
      <c r="J679" s="125"/>
    </row>
    <row r="680" spans="1:10" s="100" customFormat="1" ht="12.75">
      <c r="A680"/>
      <c r="B680" t="s">
        <v>443</v>
      </c>
      <c r="C680" s="70"/>
      <c r="D680" t="s">
        <v>444</v>
      </c>
      <c r="E680" s="124">
        <v>3.99</v>
      </c>
      <c r="F680" s="198">
        <v>0.35</v>
      </c>
      <c r="G680" s="124">
        <v>2.59</v>
      </c>
      <c r="H680" s="137">
        <v>1</v>
      </c>
      <c r="I680" s="125">
        <f>C680*E680</f>
        <v>0</v>
      </c>
      <c r="J680" s="125">
        <f>C680*G680</f>
        <v>0</v>
      </c>
    </row>
    <row r="681" spans="1:10" s="102" customFormat="1" ht="12.75">
      <c r="A681"/>
      <c r="B681" t="s">
        <v>445</v>
      </c>
      <c r="C681" s="70"/>
      <c r="D681" t="s">
        <v>446</v>
      </c>
      <c r="E681" s="124">
        <v>5</v>
      </c>
      <c r="F681" s="198" t="s">
        <v>40</v>
      </c>
      <c r="G681" s="124">
        <v>5</v>
      </c>
      <c r="H681" s="137">
        <v>1</v>
      </c>
      <c r="I681" s="125">
        <f>C681*E681</f>
        <v>0</v>
      </c>
      <c r="J681" s="125">
        <f>C681*G681</f>
        <v>0</v>
      </c>
    </row>
    <row r="682" spans="1:10" s="102" customFormat="1" ht="12.75">
      <c r="A682"/>
      <c r="B682" t="s">
        <v>447</v>
      </c>
      <c r="C682" s="70"/>
      <c r="D682" t="s">
        <v>448</v>
      </c>
      <c r="E682" s="124">
        <v>49.99</v>
      </c>
      <c r="F682" s="198">
        <v>0.35</v>
      </c>
      <c r="G682" s="124">
        <v>32.49</v>
      </c>
      <c r="H682" s="137">
        <v>3</v>
      </c>
      <c r="I682" s="125">
        <f>C682*E682</f>
        <v>0</v>
      </c>
      <c r="J682" s="125">
        <f>C682*G682</f>
        <v>0</v>
      </c>
    </row>
    <row r="683" spans="1:10" s="102" customFormat="1" ht="12.75">
      <c r="A683" t="s">
        <v>195</v>
      </c>
      <c r="B683"/>
      <c r="C683" s="70"/>
      <c r="D683"/>
      <c r="E683" s="124"/>
      <c r="F683" s="198"/>
      <c r="G683" s="124"/>
      <c r="H683" s="137"/>
      <c r="I683" s="125"/>
      <c r="J683" s="125"/>
    </row>
    <row r="684" spans="1:10" s="102" customFormat="1" ht="12.75">
      <c r="A684"/>
      <c r="B684" t="s">
        <v>449</v>
      </c>
      <c r="C684" s="70"/>
      <c r="D684" t="s">
        <v>450</v>
      </c>
      <c r="E684" s="124">
        <v>3.99</v>
      </c>
      <c r="F684" s="198">
        <v>0.35</v>
      </c>
      <c r="G684" s="124">
        <v>2.59</v>
      </c>
      <c r="H684" s="137">
        <v>1</v>
      </c>
      <c r="I684" s="125">
        <f>C684*E684</f>
        <v>0</v>
      </c>
      <c r="J684" s="125">
        <f>C684*G684</f>
        <v>0</v>
      </c>
    </row>
    <row r="685" spans="1:10" s="102" customFormat="1" ht="12.75">
      <c r="A685"/>
      <c r="B685" t="s">
        <v>451</v>
      </c>
      <c r="C685" s="70"/>
      <c r="D685" t="s">
        <v>452</v>
      </c>
      <c r="E685" s="124">
        <v>5</v>
      </c>
      <c r="F685" s="198" t="s">
        <v>40</v>
      </c>
      <c r="G685" s="124">
        <v>5</v>
      </c>
      <c r="H685" s="137">
        <v>1</v>
      </c>
      <c r="I685" s="125">
        <f>C685*E685</f>
        <v>0</v>
      </c>
      <c r="J685" s="125">
        <f>C685*G685</f>
        <v>0</v>
      </c>
    </row>
    <row r="686" spans="1:10" s="102" customFormat="1" ht="12.75">
      <c r="A686"/>
      <c r="B686" t="s">
        <v>453</v>
      </c>
      <c r="C686" s="70"/>
      <c r="D686" t="s">
        <v>454</v>
      </c>
      <c r="E686" s="124">
        <v>3.99</v>
      </c>
      <c r="F686" s="198">
        <v>0.35</v>
      </c>
      <c r="G686" s="124">
        <v>2.59</v>
      </c>
      <c r="H686" s="137">
        <v>1</v>
      </c>
      <c r="I686" s="125">
        <f>C686*E686</f>
        <v>0</v>
      </c>
      <c r="J686" s="125">
        <f>C686*G686</f>
        <v>0</v>
      </c>
    </row>
    <row r="687" spans="1:10" s="102" customFormat="1" ht="12.75">
      <c r="A687"/>
      <c r="B687" t="s">
        <v>455</v>
      </c>
      <c r="C687" s="70"/>
      <c r="D687" t="s">
        <v>456</v>
      </c>
      <c r="E687" s="124">
        <v>5</v>
      </c>
      <c r="F687" s="198" t="s">
        <v>40</v>
      </c>
      <c r="G687" s="124">
        <v>5</v>
      </c>
      <c r="H687" s="137">
        <v>1</v>
      </c>
      <c r="I687" s="125">
        <f>C687*E687</f>
        <v>0</v>
      </c>
      <c r="J687" s="125">
        <f>C687*G687</f>
        <v>0</v>
      </c>
    </row>
    <row r="688" spans="1:10" s="140" customFormat="1" ht="12.75">
      <c r="A688" t="s">
        <v>196</v>
      </c>
      <c r="B688"/>
      <c r="C688" s="70"/>
      <c r="D688"/>
      <c r="E688" s="124"/>
      <c r="F688" s="198"/>
      <c r="G688" s="124"/>
      <c r="H688" s="137"/>
      <c r="I688" s="125"/>
      <c r="J688" s="125"/>
    </row>
    <row r="689" spans="1:10" s="102" customFormat="1" ht="12.75">
      <c r="A689"/>
      <c r="B689" t="s">
        <v>457</v>
      </c>
      <c r="C689" s="70"/>
      <c r="D689" t="s">
        <v>458</v>
      </c>
      <c r="E689" s="124">
        <v>17.99</v>
      </c>
      <c r="F689" s="198">
        <v>0.35</v>
      </c>
      <c r="G689" s="124">
        <v>11.69</v>
      </c>
      <c r="H689" s="137">
        <v>3</v>
      </c>
      <c r="I689" s="125">
        <f>C689*E689</f>
        <v>0</v>
      </c>
      <c r="J689" s="125">
        <f>C689*G689</f>
        <v>0</v>
      </c>
    </row>
    <row r="690" spans="1:10" s="102" customFormat="1" ht="12.75">
      <c r="A690"/>
      <c r="B690" t="s">
        <v>459</v>
      </c>
      <c r="C690" s="70"/>
      <c r="D690" t="s">
        <v>460</v>
      </c>
      <c r="E690" s="124">
        <v>17.99</v>
      </c>
      <c r="F690" s="198">
        <v>0.35</v>
      </c>
      <c r="G690" s="124">
        <v>11.69</v>
      </c>
      <c r="H690" s="137">
        <v>3</v>
      </c>
      <c r="I690" s="125">
        <f>C690*E690</f>
        <v>0</v>
      </c>
      <c r="J690" s="125">
        <f>C690*G690</f>
        <v>0</v>
      </c>
    </row>
    <row r="691" spans="1:10" s="100" customFormat="1" ht="12.75">
      <c r="A691"/>
      <c r="B691" t="s">
        <v>461</v>
      </c>
      <c r="C691" s="70"/>
      <c r="D691" t="s">
        <v>462</v>
      </c>
      <c r="E691" s="124">
        <v>17.99</v>
      </c>
      <c r="F691" s="198">
        <v>0.35</v>
      </c>
      <c r="G691" s="124">
        <v>11.69</v>
      </c>
      <c r="H691" s="137">
        <v>3</v>
      </c>
      <c r="I691" s="125">
        <f>C691*E691</f>
        <v>0</v>
      </c>
      <c r="J691" s="125">
        <f>C691*G691</f>
        <v>0</v>
      </c>
    </row>
    <row r="692" spans="1:10" s="100" customFormat="1" ht="12.75">
      <c r="A692" t="s">
        <v>197</v>
      </c>
      <c r="B692"/>
      <c r="C692" s="70"/>
      <c r="D692"/>
      <c r="E692" s="124"/>
      <c r="F692" s="198"/>
      <c r="G692" s="124"/>
      <c r="H692" s="137"/>
      <c r="I692" s="125"/>
      <c r="J692" s="125"/>
    </row>
    <row r="693" spans="2:11" s="100" customFormat="1" ht="12.75">
      <c r="B693" s="100" t="s">
        <v>463</v>
      </c>
      <c r="C693" s="128"/>
      <c r="D693" s="100" t="s">
        <v>464</v>
      </c>
      <c r="E693" s="165">
        <v>1</v>
      </c>
      <c r="F693" s="200">
        <v>0.5</v>
      </c>
      <c r="G693" s="165">
        <v>0.5</v>
      </c>
      <c r="H693" s="136">
        <v>1</v>
      </c>
      <c r="I693" s="165">
        <f>C693*E693</f>
        <v>0</v>
      </c>
      <c r="J693" s="165">
        <f>C693*G693</f>
        <v>0</v>
      </c>
      <c r="K693" s="142"/>
    </row>
    <row r="694" spans="2:11" s="100" customFormat="1" ht="12.75">
      <c r="B694" s="100" t="s">
        <v>465</v>
      </c>
      <c r="C694" s="128"/>
      <c r="D694" s="100" t="s">
        <v>466</v>
      </c>
      <c r="E694" s="165">
        <v>1</v>
      </c>
      <c r="F694" s="200">
        <v>0.5</v>
      </c>
      <c r="G694" s="165">
        <v>0.5</v>
      </c>
      <c r="H694" s="136">
        <v>1</v>
      </c>
      <c r="I694" s="165">
        <f>C694*E694</f>
        <v>0</v>
      </c>
      <c r="J694" s="165">
        <f>C694*G694</f>
        <v>0</v>
      </c>
      <c r="K694" s="142"/>
    </row>
    <row r="695" spans="1:10" s="100" customFormat="1" ht="12.75">
      <c r="A695"/>
      <c r="B695" t="s">
        <v>467</v>
      </c>
      <c r="C695" s="70"/>
      <c r="D695" t="s">
        <v>468</v>
      </c>
      <c r="E695" s="124">
        <v>17.99</v>
      </c>
      <c r="F695" s="198">
        <v>0.35</v>
      </c>
      <c r="G695" s="124">
        <v>11.69</v>
      </c>
      <c r="H695" s="137">
        <v>3</v>
      </c>
      <c r="I695" s="125">
        <f>C695*E695</f>
        <v>0</v>
      </c>
      <c r="J695" s="125">
        <f>C695*G695</f>
        <v>0</v>
      </c>
    </row>
    <row r="696" spans="1:10" s="100" customFormat="1" ht="12.75">
      <c r="A696"/>
      <c r="B696" t="s">
        <v>469</v>
      </c>
      <c r="C696" s="70"/>
      <c r="D696" t="s">
        <v>470</v>
      </c>
      <c r="E696" s="124">
        <v>19.99</v>
      </c>
      <c r="F696" s="198">
        <v>0.35</v>
      </c>
      <c r="G696" s="124">
        <v>12.99</v>
      </c>
      <c r="H696" s="137">
        <v>3</v>
      </c>
      <c r="I696" s="125">
        <f>C696*E696</f>
        <v>0</v>
      </c>
      <c r="J696" s="125">
        <f>C696*G696</f>
        <v>0</v>
      </c>
    </row>
    <row r="697" spans="1:10" s="100" customFormat="1" ht="12.75">
      <c r="A697"/>
      <c r="B697" t="s">
        <v>471</v>
      </c>
      <c r="C697" s="70"/>
      <c r="D697" t="s">
        <v>472</v>
      </c>
      <c r="E697" s="124">
        <v>19.99</v>
      </c>
      <c r="F697" s="198">
        <v>0.35</v>
      </c>
      <c r="G697" s="124">
        <v>12.99</v>
      </c>
      <c r="H697" s="137">
        <v>3</v>
      </c>
      <c r="I697" s="125">
        <f>C697*E697</f>
        <v>0</v>
      </c>
      <c r="J697" s="125">
        <f>C697*G697</f>
        <v>0</v>
      </c>
    </row>
    <row r="698" spans="1:10" s="100" customFormat="1" ht="12.75">
      <c r="A698" t="s">
        <v>198</v>
      </c>
      <c r="B698"/>
      <c r="C698" s="70"/>
      <c r="D698"/>
      <c r="E698" s="124"/>
      <c r="F698" s="198"/>
      <c r="G698" s="124"/>
      <c r="H698" s="137"/>
      <c r="I698" s="125"/>
      <c r="J698" s="125"/>
    </row>
    <row r="699" spans="2:11" s="100" customFormat="1" ht="12.75">
      <c r="B699" s="100" t="s">
        <v>473</v>
      </c>
      <c r="C699" s="128"/>
      <c r="D699" s="100" t="s">
        <v>474</v>
      </c>
      <c r="E699" s="165">
        <v>3.99</v>
      </c>
      <c r="F699" s="200">
        <v>0.5</v>
      </c>
      <c r="G699" s="165">
        <v>1.99</v>
      </c>
      <c r="H699" s="136">
        <v>1</v>
      </c>
      <c r="I699" s="165">
        <f>C699*E699</f>
        <v>0</v>
      </c>
      <c r="J699" s="165">
        <f>C699*G699</f>
        <v>0</v>
      </c>
      <c r="K699" s="142"/>
    </row>
    <row r="700" spans="1:10" s="100" customFormat="1" ht="12.75">
      <c r="A700"/>
      <c r="B700" t="s">
        <v>475</v>
      </c>
      <c r="C700" s="70"/>
      <c r="D700" t="s">
        <v>476</v>
      </c>
      <c r="E700" s="124">
        <v>5</v>
      </c>
      <c r="F700" s="198" t="s">
        <v>40</v>
      </c>
      <c r="G700" s="124">
        <v>5</v>
      </c>
      <c r="H700" s="137">
        <v>1</v>
      </c>
      <c r="I700" s="125">
        <f>C700*E700</f>
        <v>0</v>
      </c>
      <c r="J700" s="125">
        <f>C700*G700</f>
        <v>0</v>
      </c>
    </row>
    <row r="701" spans="1:10" s="100" customFormat="1" ht="12.75">
      <c r="A701"/>
      <c r="B701" t="s">
        <v>477</v>
      </c>
      <c r="C701" s="70"/>
      <c r="D701" t="s">
        <v>478</v>
      </c>
      <c r="E701" s="124">
        <v>39.99</v>
      </c>
      <c r="F701" s="198">
        <v>0.35</v>
      </c>
      <c r="G701" s="124">
        <v>25.99</v>
      </c>
      <c r="H701" s="137">
        <v>3</v>
      </c>
      <c r="I701" s="125">
        <f>C701*E701</f>
        <v>0</v>
      </c>
      <c r="J701" s="125">
        <f>C701*G701</f>
        <v>0</v>
      </c>
    </row>
    <row r="702" spans="1:10" s="100" customFormat="1" ht="12.75">
      <c r="A702" t="s">
        <v>199</v>
      </c>
      <c r="B702"/>
      <c r="C702" s="70"/>
      <c r="D702"/>
      <c r="E702" s="124"/>
      <c r="F702" s="198"/>
      <c r="G702" s="124"/>
      <c r="H702" s="137"/>
      <c r="I702" s="125"/>
      <c r="J702" s="125"/>
    </row>
    <row r="703" spans="1:10" s="100" customFormat="1" ht="12.75">
      <c r="A703"/>
      <c r="B703" t="s">
        <v>479</v>
      </c>
      <c r="C703" s="70"/>
      <c r="D703" t="s">
        <v>480</v>
      </c>
      <c r="E703" s="124">
        <v>3.99</v>
      </c>
      <c r="F703" s="198">
        <v>0.35</v>
      </c>
      <c r="G703" s="124">
        <v>2.59</v>
      </c>
      <c r="H703" s="137">
        <v>1</v>
      </c>
      <c r="I703" s="125">
        <f>C703*E703</f>
        <v>0</v>
      </c>
      <c r="J703" s="125">
        <f>C703*G703</f>
        <v>0</v>
      </c>
    </row>
    <row r="704" spans="2:11" ht="12.75">
      <c r="B704" t="s">
        <v>481</v>
      </c>
      <c r="C704" s="70"/>
      <c r="D704" t="s">
        <v>482</v>
      </c>
      <c r="E704" s="124">
        <v>5</v>
      </c>
      <c r="F704" s="198" t="s">
        <v>40</v>
      </c>
      <c r="G704" s="124">
        <v>5</v>
      </c>
      <c r="H704" s="137">
        <v>1</v>
      </c>
      <c r="I704" s="125">
        <f>C704*E704</f>
        <v>0</v>
      </c>
      <c r="J704" s="125">
        <f>C704*G704</f>
        <v>0</v>
      </c>
      <c r="K704" s="2"/>
    </row>
    <row r="705" spans="1:10" s="140" customFormat="1" ht="12.75">
      <c r="A705" t="s">
        <v>200</v>
      </c>
      <c r="B705"/>
      <c r="C705" s="70"/>
      <c r="D705"/>
      <c r="E705" s="124"/>
      <c r="F705" s="198"/>
      <c r="G705" s="124"/>
      <c r="H705" s="137"/>
      <c r="I705" s="125"/>
      <c r="J705" s="125"/>
    </row>
    <row r="706" spans="1:10" ht="12.75">
      <c r="A706"/>
      <c r="B706" t="s">
        <v>483</v>
      </c>
      <c r="C706" s="70"/>
      <c r="D706" t="s">
        <v>484</v>
      </c>
      <c r="E706" s="124">
        <v>3.99</v>
      </c>
      <c r="F706" s="198">
        <v>0.35</v>
      </c>
      <c r="G706" s="124">
        <v>2.59</v>
      </c>
      <c r="H706" s="137">
        <v>1</v>
      </c>
      <c r="I706" s="125">
        <f>C706*E706</f>
        <v>0</v>
      </c>
      <c r="J706" s="125">
        <f>C706*G706</f>
        <v>0</v>
      </c>
    </row>
    <row r="707" spans="1:10" ht="12.75">
      <c r="A707"/>
      <c r="B707" t="s">
        <v>485</v>
      </c>
      <c r="C707" s="70"/>
      <c r="D707" t="s">
        <v>486</v>
      </c>
      <c r="E707" s="124">
        <v>5</v>
      </c>
      <c r="F707" s="198" t="s">
        <v>40</v>
      </c>
      <c r="G707" s="124">
        <v>5</v>
      </c>
      <c r="H707" s="137">
        <v>1</v>
      </c>
      <c r="I707" s="125">
        <f>C707*E707</f>
        <v>0</v>
      </c>
      <c r="J707" s="125">
        <f>C707*G707</f>
        <v>0</v>
      </c>
    </row>
    <row r="708" spans="1:10" ht="12.75">
      <c r="A708"/>
      <c r="B708" t="s">
        <v>487</v>
      </c>
      <c r="C708" s="70"/>
      <c r="D708" t="s">
        <v>488</v>
      </c>
      <c r="E708" s="124">
        <v>3.99</v>
      </c>
      <c r="F708" s="198">
        <v>0.35</v>
      </c>
      <c r="G708" s="124">
        <v>2.59</v>
      </c>
      <c r="H708" s="137">
        <v>1</v>
      </c>
      <c r="I708" s="125">
        <f>C708*E708</f>
        <v>0</v>
      </c>
      <c r="J708" s="125">
        <f>C708*G708</f>
        <v>0</v>
      </c>
    </row>
    <row r="709" spans="1:10" ht="12.75">
      <c r="A709" t="s">
        <v>201</v>
      </c>
      <c r="B709"/>
      <c r="C709" s="70"/>
      <c r="D709"/>
      <c r="E709" s="124"/>
      <c r="F709" s="198"/>
      <c r="G709" s="124"/>
      <c r="H709" s="137"/>
      <c r="I709" s="125"/>
      <c r="J709" s="125"/>
    </row>
    <row r="710" spans="1:10" ht="12.75">
      <c r="A710"/>
      <c r="B710" t="s">
        <v>489</v>
      </c>
      <c r="C710" s="70"/>
      <c r="D710" t="s">
        <v>490</v>
      </c>
      <c r="E710" s="124">
        <v>7.99</v>
      </c>
      <c r="F710" s="198">
        <v>0.35</v>
      </c>
      <c r="G710" s="124">
        <v>5.19</v>
      </c>
      <c r="H710" s="137">
        <v>1</v>
      </c>
      <c r="I710" s="125">
        <f>C710*E710</f>
        <v>0</v>
      </c>
      <c r="J710" s="125">
        <f>C710*G710</f>
        <v>0</v>
      </c>
    </row>
    <row r="711" spans="1:10" ht="12.75">
      <c r="A711"/>
      <c r="B711" t="s">
        <v>491</v>
      </c>
      <c r="C711" s="70"/>
      <c r="D711" t="s">
        <v>492</v>
      </c>
      <c r="E711" s="124">
        <v>5</v>
      </c>
      <c r="F711" s="198" t="s">
        <v>40</v>
      </c>
      <c r="G711" s="124">
        <v>5</v>
      </c>
      <c r="H711" s="137">
        <v>1</v>
      </c>
      <c r="I711" s="125">
        <f>C711*E711</f>
        <v>0</v>
      </c>
      <c r="J711" s="125">
        <f>C711*G711</f>
        <v>0</v>
      </c>
    </row>
    <row r="712" spans="1:10" ht="12.75">
      <c r="A712"/>
      <c r="B712" t="s">
        <v>493</v>
      </c>
      <c r="C712" s="70"/>
      <c r="D712" t="s">
        <v>494</v>
      </c>
      <c r="E712" s="124">
        <v>3.99</v>
      </c>
      <c r="F712" s="198">
        <v>0.35</v>
      </c>
      <c r="G712" s="124">
        <v>2.59</v>
      </c>
      <c r="H712" s="137">
        <v>1</v>
      </c>
      <c r="I712" s="125">
        <f>C712*E712</f>
        <v>0</v>
      </c>
      <c r="J712" s="125">
        <f>C712*G712</f>
        <v>0</v>
      </c>
    </row>
    <row r="713" spans="1:10" s="100" customFormat="1" ht="12.75">
      <c r="A713"/>
      <c r="B713" t="s">
        <v>495</v>
      </c>
      <c r="C713" s="70"/>
      <c r="D713" t="s">
        <v>496</v>
      </c>
      <c r="E713" s="124">
        <v>5</v>
      </c>
      <c r="F713" s="198" t="s">
        <v>40</v>
      </c>
      <c r="G713" s="124">
        <v>5</v>
      </c>
      <c r="H713" s="137">
        <v>1</v>
      </c>
      <c r="I713" s="125">
        <f>C713*E713</f>
        <v>0</v>
      </c>
      <c r="J713" s="125">
        <f>C713*G713</f>
        <v>0</v>
      </c>
    </row>
    <row r="714" spans="1:10" s="100" customFormat="1" ht="12.75">
      <c r="A714"/>
      <c r="B714" t="s">
        <v>497</v>
      </c>
      <c r="C714" s="70"/>
      <c r="D714" t="s">
        <v>498</v>
      </c>
      <c r="E714" s="124">
        <v>17.99</v>
      </c>
      <c r="F714" s="198">
        <v>0.35</v>
      </c>
      <c r="G714" s="124">
        <v>11.69</v>
      </c>
      <c r="H714" s="137">
        <v>3</v>
      </c>
      <c r="I714" s="125">
        <f>C714*E714</f>
        <v>0</v>
      </c>
      <c r="J714" s="125">
        <f>C714*G714</f>
        <v>0</v>
      </c>
    </row>
    <row r="715" spans="1:10" s="100" customFormat="1" ht="12.75">
      <c r="A715" t="s">
        <v>202</v>
      </c>
      <c r="B715"/>
      <c r="C715" s="70"/>
      <c r="D715"/>
      <c r="E715" s="124"/>
      <c r="F715" s="198"/>
      <c r="G715" s="124"/>
      <c r="H715" s="137"/>
      <c r="I715" s="125"/>
      <c r="J715" s="125"/>
    </row>
    <row r="716" spans="1:10" s="100" customFormat="1" ht="12.75">
      <c r="A716"/>
      <c r="B716" t="s">
        <v>499</v>
      </c>
      <c r="C716" s="70"/>
      <c r="D716" t="s">
        <v>500</v>
      </c>
      <c r="E716" s="124">
        <v>3.99</v>
      </c>
      <c r="F716" s="198">
        <v>0.35</v>
      </c>
      <c r="G716" s="124">
        <v>2.59</v>
      </c>
      <c r="H716" s="137">
        <v>1</v>
      </c>
      <c r="I716" s="125">
        <f>C716*E716</f>
        <v>0</v>
      </c>
      <c r="J716" s="125">
        <f>C716*G716</f>
        <v>0</v>
      </c>
    </row>
    <row r="717" spans="1:10" s="140" customFormat="1" ht="12.75">
      <c r="A717"/>
      <c r="B717" t="s">
        <v>501</v>
      </c>
      <c r="C717" s="70"/>
      <c r="D717" t="s">
        <v>502</v>
      </c>
      <c r="E717" s="124">
        <v>5</v>
      </c>
      <c r="F717" s="198" t="s">
        <v>40</v>
      </c>
      <c r="G717" s="124">
        <v>5</v>
      </c>
      <c r="H717" s="137">
        <v>1</v>
      </c>
      <c r="I717" s="125">
        <f>C717*E717</f>
        <v>0</v>
      </c>
      <c r="J717" s="125">
        <f>C717*G717</f>
        <v>0</v>
      </c>
    </row>
    <row r="718" spans="1:10" s="100" customFormat="1" ht="12.75">
      <c r="A718"/>
      <c r="B718" t="s">
        <v>503</v>
      </c>
      <c r="C718" s="70"/>
      <c r="D718" t="s">
        <v>504</v>
      </c>
      <c r="E718" s="124">
        <v>12</v>
      </c>
      <c r="F718" s="198" t="s">
        <v>40</v>
      </c>
      <c r="G718" s="124">
        <v>12</v>
      </c>
      <c r="H718" s="137">
        <v>1</v>
      </c>
      <c r="I718" s="125">
        <f>C718*E718</f>
        <v>0</v>
      </c>
      <c r="J718" s="125">
        <f>C718*G718</f>
        <v>0</v>
      </c>
    </row>
    <row r="719" spans="1:10" s="100" customFormat="1" ht="12.75">
      <c r="A719"/>
      <c r="B719" t="s">
        <v>505</v>
      </c>
      <c r="C719" s="70"/>
      <c r="D719" t="s">
        <v>506</v>
      </c>
      <c r="E719" s="124">
        <v>6.25</v>
      </c>
      <c r="F719" s="198" t="s">
        <v>40</v>
      </c>
      <c r="G719" s="124">
        <v>6.25</v>
      </c>
      <c r="H719" s="137">
        <v>1</v>
      </c>
      <c r="I719" s="125">
        <f>C719*E719</f>
        <v>0</v>
      </c>
      <c r="J719" s="125">
        <f>C719*G719</f>
        <v>0</v>
      </c>
    </row>
    <row r="720" spans="1:10" s="100" customFormat="1" ht="12.75">
      <c r="A720" t="s">
        <v>203</v>
      </c>
      <c r="B720"/>
      <c r="C720" s="70"/>
      <c r="D720"/>
      <c r="E720" s="124"/>
      <c r="F720" s="198"/>
      <c r="G720" s="124"/>
      <c r="H720" s="137"/>
      <c r="I720" s="125"/>
      <c r="J720" s="125"/>
    </row>
    <row r="721" spans="1:10" s="100" customFormat="1" ht="12.75">
      <c r="A721"/>
      <c r="B721" t="s">
        <v>507</v>
      </c>
      <c r="C721" s="70"/>
      <c r="D721" t="s">
        <v>508</v>
      </c>
      <c r="E721" s="124">
        <v>3.99</v>
      </c>
      <c r="F721" s="198">
        <v>0.35</v>
      </c>
      <c r="G721" s="124">
        <v>2.59</v>
      </c>
      <c r="H721" s="137">
        <v>1</v>
      </c>
      <c r="I721" s="125">
        <f>C721*E721</f>
        <v>0</v>
      </c>
      <c r="J721" s="125">
        <f>C721*G721</f>
        <v>0</v>
      </c>
    </row>
    <row r="722" spans="1:10" s="100" customFormat="1" ht="12.75">
      <c r="A722"/>
      <c r="B722" t="s">
        <v>509</v>
      </c>
      <c r="C722" s="70"/>
      <c r="D722" t="s">
        <v>510</v>
      </c>
      <c r="E722" s="124">
        <v>5</v>
      </c>
      <c r="F722" s="198" t="s">
        <v>40</v>
      </c>
      <c r="G722" s="124">
        <v>5</v>
      </c>
      <c r="H722" s="137">
        <v>1</v>
      </c>
      <c r="I722" s="125">
        <f>C722*E722</f>
        <v>0</v>
      </c>
      <c r="J722" s="125">
        <f>C722*G722</f>
        <v>0</v>
      </c>
    </row>
    <row r="723" spans="1:10" s="100" customFormat="1" ht="12.75">
      <c r="A723"/>
      <c r="B723" t="s">
        <v>511</v>
      </c>
      <c r="C723" s="70"/>
      <c r="D723" t="s">
        <v>512</v>
      </c>
      <c r="E723" s="124">
        <v>49.99</v>
      </c>
      <c r="F723" s="198">
        <v>0.35</v>
      </c>
      <c r="G723" s="124">
        <v>32.49</v>
      </c>
      <c r="H723" s="137">
        <v>3</v>
      </c>
      <c r="I723" s="125">
        <f>C723*E723</f>
        <v>0</v>
      </c>
      <c r="J723" s="125">
        <f>C723*G723</f>
        <v>0</v>
      </c>
    </row>
    <row r="724" spans="1:10" s="100" customFormat="1" ht="12.75">
      <c r="A724" t="s">
        <v>204</v>
      </c>
      <c r="B724"/>
      <c r="C724" s="70"/>
      <c r="D724"/>
      <c r="E724" s="124"/>
      <c r="F724" s="198"/>
      <c r="G724" s="124"/>
      <c r="H724" s="137"/>
      <c r="I724" s="125"/>
      <c r="J724" s="125"/>
    </row>
    <row r="725" spans="1:10" s="100" customFormat="1" ht="12.75">
      <c r="A725"/>
      <c r="B725" t="s">
        <v>513</v>
      </c>
      <c r="C725" s="70"/>
      <c r="D725" t="s">
        <v>514</v>
      </c>
      <c r="E725" s="124">
        <v>3.99</v>
      </c>
      <c r="F725" s="198">
        <v>0.35</v>
      </c>
      <c r="G725" s="124">
        <v>2.59</v>
      </c>
      <c r="H725" s="137">
        <v>1</v>
      </c>
      <c r="I725" s="125">
        <f>C725*E725</f>
        <v>0</v>
      </c>
      <c r="J725" s="125">
        <f>C725*G725</f>
        <v>0</v>
      </c>
    </row>
    <row r="726" spans="1:10" s="100" customFormat="1" ht="12.75">
      <c r="A726"/>
      <c r="B726" t="s">
        <v>515</v>
      </c>
      <c r="C726" s="70"/>
      <c r="D726" t="s">
        <v>516</v>
      </c>
      <c r="E726" s="124">
        <v>5</v>
      </c>
      <c r="F726" s="198" t="s">
        <v>40</v>
      </c>
      <c r="G726" s="124">
        <v>5</v>
      </c>
      <c r="H726" s="137">
        <v>1</v>
      </c>
      <c r="I726" s="125">
        <f>C726*E726</f>
        <v>0</v>
      </c>
      <c r="J726" s="125">
        <f>C726*G726</f>
        <v>0</v>
      </c>
    </row>
    <row r="727" spans="1:10" s="102" customFormat="1" ht="12.75">
      <c r="A727"/>
      <c r="B727" t="s">
        <v>517</v>
      </c>
      <c r="C727" s="70"/>
      <c r="D727" t="s">
        <v>518</v>
      </c>
      <c r="E727" s="124">
        <v>12</v>
      </c>
      <c r="F727" s="198" t="s">
        <v>40</v>
      </c>
      <c r="G727" s="124">
        <v>12</v>
      </c>
      <c r="H727" s="137">
        <v>1</v>
      </c>
      <c r="I727" s="125">
        <f>C727*E727</f>
        <v>0</v>
      </c>
      <c r="J727" s="125">
        <f>C727*G727</f>
        <v>0</v>
      </c>
    </row>
    <row r="728" spans="1:10" s="100" customFormat="1" ht="12.75">
      <c r="A728"/>
      <c r="B728" t="s">
        <v>519</v>
      </c>
      <c r="C728" s="70"/>
      <c r="D728" t="s">
        <v>520</v>
      </c>
      <c r="E728" s="124">
        <v>3.99</v>
      </c>
      <c r="F728" s="198">
        <v>0.35</v>
      </c>
      <c r="G728" s="124">
        <v>2.59</v>
      </c>
      <c r="H728" s="137">
        <v>1</v>
      </c>
      <c r="I728" s="125">
        <f>C728*E728</f>
        <v>0</v>
      </c>
      <c r="J728" s="125">
        <f>C728*G728</f>
        <v>0</v>
      </c>
    </row>
    <row r="729" spans="1:10" s="100" customFormat="1" ht="12.75">
      <c r="A729"/>
      <c r="B729" t="s">
        <v>521</v>
      </c>
      <c r="C729" s="70"/>
      <c r="D729" t="s">
        <v>522</v>
      </c>
      <c r="E729" s="124">
        <v>5</v>
      </c>
      <c r="F729" s="198" t="s">
        <v>40</v>
      </c>
      <c r="G729" s="124">
        <v>5</v>
      </c>
      <c r="H729" s="137">
        <v>1</v>
      </c>
      <c r="I729" s="125">
        <f>C729*E729</f>
        <v>0</v>
      </c>
      <c r="J729" s="125">
        <f>C729*G729</f>
        <v>0</v>
      </c>
    </row>
    <row r="730" spans="1:10" s="100" customFormat="1" ht="12.75">
      <c r="A730" t="s">
        <v>205</v>
      </c>
      <c r="B730"/>
      <c r="C730" s="70"/>
      <c r="D730"/>
      <c r="E730" s="124"/>
      <c r="F730" s="198"/>
      <c r="G730" s="124"/>
      <c r="H730" s="137"/>
      <c r="I730" s="125"/>
      <c r="J730" s="125"/>
    </row>
    <row r="731" spans="1:10" s="100" customFormat="1" ht="12.75">
      <c r="A731"/>
      <c r="B731" t="s">
        <v>523</v>
      </c>
      <c r="C731" s="70"/>
      <c r="D731" t="s">
        <v>524</v>
      </c>
      <c r="E731" s="124">
        <v>29.99</v>
      </c>
      <c r="F731" s="198">
        <v>0.35</v>
      </c>
      <c r="G731" s="124">
        <v>19.49</v>
      </c>
      <c r="H731" s="137">
        <v>4</v>
      </c>
      <c r="I731" s="125">
        <f>C731*E731</f>
        <v>0</v>
      </c>
      <c r="J731" s="125">
        <f>C731*G731</f>
        <v>0</v>
      </c>
    </row>
    <row r="732" spans="1:10" s="100" customFormat="1" ht="12.75">
      <c r="A732"/>
      <c r="B732" t="s">
        <v>525</v>
      </c>
      <c r="C732" s="70"/>
      <c r="D732" t="s">
        <v>526</v>
      </c>
      <c r="E732" s="124">
        <v>3.99</v>
      </c>
      <c r="F732" s="198">
        <v>0.35</v>
      </c>
      <c r="G732" s="124">
        <v>2.59</v>
      </c>
      <c r="H732" s="137">
        <v>1</v>
      </c>
      <c r="I732" s="125">
        <f>C732*E732</f>
        <v>0</v>
      </c>
      <c r="J732" s="125">
        <f>C732*G732</f>
        <v>0</v>
      </c>
    </row>
    <row r="733" spans="1:10" s="100" customFormat="1" ht="12.75">
      <c r="A733"/>
      <c r="B733" t="s">
        <v>527</v>
      </c>
      <c r="C733" s="70"/>
      <c r="D733" t="s">
        <v>528</v>
      </c>
      <c r="E733" s="124">
        <v>5</v>
      </c>
      <c r="F733" s="198" t="s">
        <v>40</v>
      </c>
      <c r="G733" s="124">
        <v>5</v>
      </c>
      <c r="H733" s="137">
        <v>1</v>
      </c>
      <c r="I733" s="125">
        <f>C733*E733</f>
        <v>0</v>
      </c>
      <c r="J733" s="125">
        <f>C733*G733</f>
        <v>0</v>
      </c>
    </row>
    <row r="734" spans="1:10" s="100" customFormat="1" ht="12.75">
      <c r="A734"/>
      <c r="B734" t="s">
        <v>529</v>
      </c>
      <c r="C734" s="70"/>
      <c r="D734" t="s">
        <v>530</v>
      </c>
      <c r="E734" s="124">
        <v>6.25</v>
      </c>
      <c r="F734" s="198" t="s">
        <v>40</v>
      </c>
      <c r="G734" s="124">
        <v>6.25</v>
      </c>
      <c r="H734" s="137">
        <v>7</v>
      </c>
      <c r="I734" s="125">
        <f>C734*E734</f>
        <v>0</v>
      </c>
      <c r="J734" s="125">
        <f>C734*G734</f>
        <v>0</v>
      </c>
    </row>
    <row r="735" spans="1:10" s="100" customFormat="1" ht="12.75">
      <c r="A735" t="s">
        <v>328</v>
      </c>
      <c r="B735"/>
      <c r="C735" s="70"/>
      <c r="D735"/>
      <c r="E735" s="124"/>
      <c r="F735" s="198"/>
      <c r="G735" s="124"/>
      <c r="H735" s="137"/>
      <c r="I735" s="125"/>
      <c r="J735" s="125"/>
    </row>
    <row r="736" spans="2:11" ht="12.75">
      <c r="B736" t="s">
        <v>531</v>
      </c>
      <c r="C736" s="70"/>
      <c r="D736" t="s">
        <v>532</v>
      </c>
      <c r="E736" s="124">
        <v>3.99</v>
      </c>
      <c r="F736" s="198">
        <v>0.35</v>
      </c>
      <c r="G736" s="124">
        <v>2.59</v>
      </c>
      <c r="H736" s="137">
        <v>1</v>
      </c>
      <c r="I736" s="125">
        <f aca="true" t="shared" si="12" ref="I736:I741">C736*E736</f>
        <v>0</v>
      </c>
      <c r="J736" s="125">
        <f aca="true" t="shared" si="13" ref="J736:J741">C736*G736</f>
        <v>0</v>
      </c>
      <c r="K736" s="2"/>
    </row>
    <row r="737" spans="2:11" ht="12.75">
      <c r="B737" t="s">
        <v>533</v>
      </c>
      <c r="C737" s="70"/>
      <c r="D737" t="s">
        <v>534</v>
      </c>
      <c r="E737" s="124">
        <v>5</v>
      </c>
      <c r="F737" s="198" t="s">
        <v>40</v>
      </c>
      <c r="G737" s="124">
        <v>5</v>
      </c>
      <c r="H737" s="137">
        <v>1</v>
      </c>
      <c r="I737" s="125">
        <f t="shared" si="12"/>
        <v>0</v>
      </c>
      <c r="J737" s="125">
        <f t="shared" si="13"/>
        <v>0</v>
      </c>
      <c r="K737" s="2"/>
    </row>
    <row r="738" spans="1:10" s="100" customFormat="1" ht="12.75">
      <c r="A738"/>
      <c r="B738" t="s">
        <v>535</v>
      </c>
      <c r="C738" s="70"/>
      <c r="D738" t="s">
        <v>536</v>
      </c>
      <c r="E738" s="124">
        <v>3.99</v>
      </c>
      <c r="F738" s="198">
        <v>0.35</v>
      </c>
      <c r="G738" s="124">
        <v>2.59</v>
      </c>
      <c r="H738" s="137">
        <v>1</v>
      </c>
      <c r="I738" s="125">
        <f t="shared" si="12"/>
        <v>0</v>
      </c>
      <c r="J738" s="125">
        <f t="shared" si="13"/>
        <v>0</v>
      </c>
    </row>
    <row r="739" spans="1:10" s="100" customFormat="1" ht="12.75">
      <c r="A739"/>
      <c r="B739" t="s">
        <v>537</v>
      </c>
      <c r="C739" s="70"/>
      <c r="D739" t="s">
        <v>538</v>
      </c>
      <c r="E739" s="124">
        <v>5</v>
      </c>
      <c r="F739" s="198" t="s">
        <v>40</v>
      </c>
      <c r="G739" s="124">
        <v>5</v>
      </c>
      <c r="H739" s="137">
        <v>1</v>
      </c>
      <c r="I739" s="125">
        <f t="shared" si="12"/>
        <v>0</v>
      </c>
      <c r="J739" s="125">
        <f t="shared" si="13"/>
        <v>0</v>
      </c>
    </row>
    <row r="740" spans="1:10" s="100" customFormat="1" ht="12.75">
      <c r="A740"/>
      <c r="B740" t="s">
        <v>539</v>
      </c>
      <c r="C740" s="70"/>
      <c r="D740" t="s">
        <v>540</v>
      </c>
      <c r="E740" s="124">
        <v>12</v>
      </c>
      <c r="F740" s="198" t="s">
        <v>40</v>
      </c>
      <c r="G740" s="124">
        <v>12</v>
      </c>
      <c r="H740" s="137">
        <v>1</v>
      </c>
      <c r="I740" s="125">
        <f t="shared" si="12"/>
        <v>0</v>
      </c>
      <c r="J740" s="125">
        <f t="shared" si="13"/>
        <v>0</v>
      </c>
    </row>
    <row r="741" spans="1:10" s="140" customFormat="1" ht="12.75">
      <c r="A741"/>
      <c r="B741" t="s">
        <v>541</v>
      </c>
      <c r="C741" s="70"/>
      <c r="D741" t="s">
        <v>542</v>
      </c>
      <c r="E741" s="124">
        <v>3.99</v>
      </c>
      <c r="F741" s="198">
        <v>0.35</v>
      </c>
      <c r="G741" s="124">
        <v>2.59</v>
      </c>
      <c r="H741" s="137">
        <v>1</v>
      </c>
      <c r="I741" s="125">
        <f t="shared" si="12"/>
        <v>0</v>
      </c>
      <c r="J741" s="125">
        <f t="shared" si="13"/>
        <v>0</v>
      </c>
    </row>
    <row r="742" spans="1:10" s="100" customFormat="1" ht="12.75">
      <c r="A742" t="s">
        <v>206</v>
      </c>
      <c r="B742"/>
      <c r="C742" s="70"/>
      <c r="D742"/>
      <c r="E742" s="124"/>
      <c r="F742" s="198"/>
      <c r="G742" s="124"/>
      <c r="H742" s="137"/>
      <c r="I742" s="125"/>
      <c r="J742" s="125"/>
    </row>
    <row r="743" spans="2:11" ht="12.75">
      <c r="B743" t="s">
        <v>543</v>
      </c>
      <c r="C743" s="70"/>
      <c r="D743" t="s">
        <v>544</v>
      </c>
      <c r="E743" s="124">
        <v>17.99</v>
      </c>
      <c r="F743" s="198">
        <v>0.35</v>
      </c>
      <c r="G743" s="124">
        <v>11.69</v>
      </c>
      <c r="H743" s="137">
        <v>3</v>
      </c>
      <c r="I743" s="125">
        <f>C743*E743</f>
        <v>0</v>
      </c>
      <c r="J743" s="125">
        <f>C743*G743</f>
        <v>0</v>
      </c>
      <c r="K743" s="2"/>
    </row>
    <row r="744" spans="1:10" s="102" customFormat="1" ht="12.75">
      <c r="A744"/>
      <c r="B744" t="s">
        <v>545</v>
      </c>
      <c r="C744" s="70"/>
      <c r="D744" t="s">
        <v>546</v>
      </c>
      <c r="E744" s="124">
        <v>19.99</v>
      </c>
      <c r="F744" s="198">
        <v>0.35</v>
      </c>
      <c r="G744" s="124">
        <v>12.99</v>
      </c>
      <c r="H744" s="137">
        <v>3</v>
      </c>
      <c r="I744" s="125">
        <f>C744*E744</f>
        <v>0</v>
      </c>
      <c r="J744" s="125">
        <f>C744*G744</f>
        <v>0</v>
      </c>
    </row>
    <row r="745" spans="1:10" s="102" customFormat="1" ht="12.75">
      <c r="A745" t="s">
        <v>329</v>
      </c>
      <c r="B745"/>
      <c r="C745" s="70"/>
      <c r="D745"/>
      <c r="E745" s="124"/>
      <c r="F745" s="198"/>
      <c r="G745" s="124"/>
      <c r="H745" s="137"/>
      <c r="I745" s="125"/>
      <c r="J745" s="125"/>
    </row>
    <row r="746" spans="1:10" s="102" customFormat="1" ht="12.75">
      <c r="A746"/>
      <c r="B746" t="s">
        <v>547</v>
      </c>
      <c r="C746" s="70"/>
      <c r="D746" t="s">
        <v>548</v>
      </c>
      <c r="E746" s="124">
        <v>24.99</v>
      </c>
      <c r="F746" s="198">
        <v>0.35</v>
      </c>
      <c r="G746" s="124">
        <v>16.24</v>
      </c>
      <c r="H746" s="137">
        <v>3</v>
      </c>
      <c r="I746" s="125">
        <f>C746*E746</f>
        <v>0</v>
      </c>
      <c r="J746" s="125">
        <f>C746*G746</f>
        <v>0</v>
      </c>
    </row>
    <row r="747" spans="1:10" s="100" customFormat="1" ht="12.75">
      <c r="A747"/>
      <c r="B747" t="s">
        <v>549</v>
      </c>
      <c r="C747" s="70"/>
      <c r="D747" t="s">
        <v>550</v>
      </c>
      <c r="E747" s="124">
        <v>19.99</v>
      </c>
      <c r="F747" s="198">
        <v>0.35</v>
      </c>
      <c r="G747" s="124">
        <v>12.99</v>
      </c>
      <c r="H747" s="137">
        <v>3</v>
      </c>
      <c r="I747" s="125">
        <f>C747*E747</f>
        <v>0</v>
      </c>
      <c r="J747" s="125">
        <f>C747*G747</f>
        <v>0</v>
      </c>
    </row>
    <row r="748" spans="1:10" s="100" customFormat="1" ht="12.75">
      <c r="A748"/>
      <c r="B748" t="s">
        <v>551</v>
      </c>
      <c r="C748" s="70"/>
      <c r="D748" t="s">
        <v>552</v>
      </c>
      <c r="E748" s="124">
        <v>19.99</v>
      </c>
      <c r="F748" s="198">
        <v>0.35</v>
      </c>
      <c r="G748" s="124">
        <v>12.99</v>
      </c>
      <c r="H748" s="137">
        <v>3</v>
      </c>
      <c r="I748" s="125">
        <f>C748*E748</f>
        <v>0</v>
      </c>
      <c r="J748" s="125">
        <f>C748*G748</f>
        <v>0</v>
      </c>
    </row>
    <row r="749" spans="1:10" s="100" customFormat="1" ht="12.75">
      <c r="A749"/>
      <c r="B749" t="s">
        <v>553</v>
      </c>
      <c r="C749" s="70"/>
      <c r="D749" t="s">
        <v>554</v>
      </c>
      <c r="E749" s="124">
        <v>17.99</v>
      </c>
      <c r="F749" s="198">
        <v>0.35</v>
      </c>
      <c r="G749" s="124">
        <v>11.69</v>
      </c>
      <c r="H749" s="137">
        <v>3</v>
      </c>
      <c r="I749" s="125">
        <f>C749*E749</f>
        <v>0</v>
      </c>
      <c r="J749" s="125">
        <f>C749*G749</f>
        <v>0</v>
      </c>
    </row>
    <row r="750" spans="1:10" s="100" customFormat="1" ht="12.75">
      <c r="A750"/>
      <c r="B750" t="s">
        <v>555</v>
      </c>
      <c r="C750" s="70"/>
      <c r="D750" t="s">
        <v>556</v>
      </c>
      <c r="E750" s="124">
        <v>21.99</v>
      </c>
      <c r="F750" s="198">
        <v>0.35</v>
      </c>
      <c r="G750" s="124">
        <v>14.29</v>
      </c>
      <c r="H750" s="137">
        <v>3</v>
      </c>
      <c r="I750" s="125">
        <f>C750*E750</f>
        <v>0</v>
      </c>
      <c r="J750" s="125">
        <f>C750*G750</f>
        <v>0</v>
      </c>
    </row>
    <row r="751" spans="1:10" s="100" customFormat="1" ht="12.75">
      <c r="A751" t="s">
        <v>330</v>
      </c>
      <c r="B751"/>
      <c r="C751" s="70"/>
      <c r="D751"/>
      <c r="E751" s="124"/>
      <c r="F751" s="198"/>
      <c r="G751" s="124"/>
      <c r="H751" s="137"/>
      <c r="I751" s="125"/>
      <c r="J751" s="125"/>
    </row>
    <row r="752" spans="1:10" s="100" customFormat="1" ht="12.75">
      <c r="A752"/>
      <c r="B752" t="s">
        <v>557</v>
      </c>
      <c r="C752" s="70"/>
      <c r="D752" t="s">
        <v>558</v>
      </c>
      <c r="E752" s="124">
        <v>34.99</v>
      </c>
      <c r="F752" s="198">
        <v>0.35</v>
      </c>
      <c r="G752" s="124">
        <v>22.74</v>
      </c>
      <c r="H752" s="137">
        <v>3</v>
      </c>
      <c r="I752" s="125">
        <f>C752*E752</f>
        <v>0</v>
      </c>
      <c r="J752" s="125">
        <f>C752*G752</f>
        <v>0</v>
      </c>
    </row>
    <row r="753" spans="1:10" s="100" customFormat="1" ht="12.75">
      <c r="A753" t="s">
        <v>4593</v>
      </c>
      <c r="B753"/>
      <c r="C753" s="70"/>
      <c r="D753"/>
      <c r="E753" s="124"/>
      <c r="F753" s="198"/>
      <c r="G753" s="124"/>
      <c r="H753" s="137"/>
      <c r="I753" s="125"/>
      <c r="J753" s="125"/>
    </row>
    <row r="754" spans="1:10" s="100" customFormat="1" ht="12.75">
      <c r="A754"/>
      <c r="B754" t="s">
        <v>559</v>
      </c>
      <c r="C754" s="70"/>
      <c r="D754" t="s">
        <v>560</v>
      </c>
      <c r="E754" s="124">
        <v>29.99</v>
      </c>
      <c r="F754" s="198">
        <v>0.35</v>
      </c>
      <c r="G754" s="124">
        <v>19.49</v>
      </c>
      <c r="H754" s="137">
        <v>3</v>
      </c>
      <c r="I754" s="125">
        <f aca="true" t="shared" si="14" ref="I754:I767">C754*E754</f>
        <v>0</v>
      </c>
      <c r="J754" s="125">
        <f aca="true" t="shared" si="15" ref="J754:J767">C754*G754</f>
        <v>0</v>
      </c>
    </row>
    <row r="755" spans="1:10" s="100" customFormat="1" ht="12.75">
      <c r="A755"/>
      <c r="B755" t="s">
        <v>561</v>
      </c>
      <c r="C755" s="70"/>
      <c r="D755" t="s">
        <v>562</v>
      </c>
      <c r="E755" s="124">
        <v>39.99</v>
      </c>
      <c r="F755" s="198">
        <v>0.35</v>
      </c>
      <c r="G755" s="124">
        <v>25.99</v>
      </c>
      <c r="H755" s="137">
        <v>3</v>
      </c>
      <c r="I755" s="125">
        <f t="shared" si="14"/>
        <v>0</v>
      </c>
      <c r="J755" s="125">
        <f t="shared" si="15"/>
        <v>0</v>
      </c>
    </row>
    <row r="756" spans="1:10" s="100" customFormat="1" ht="12.75">
      <c r="A756"/>
      <c r="B756" t="s">
        <v>563</v>
      </c>
      <c r="C756" s="70"/>
      <c r="D756" t="s">
        <v>564</v>
      </c>
      <c r="E756" s="124">
        <v>39.99</v>
      </c>
      <c r="F756" s="198">
        <v>0.35</v>
      </c>
      <c r="G756" s="124">
        <v>25.99</v>
      </c>
      <c r="H756" s="137">
        <v>3</v>
      </c>
      <c r="I756" s="125">
        <f t="shared" si="14"/>
        <v>0</v>
      </c>
      <c r="J756" s="125">
        <f t="shared" si="15"/>
        <v>0</v>
      </c>
    </row>
    <row r="757" spans="1:10" s="100" customFormat="1" ht="12.75">
      <c r="A757"/>
      <c r="B757" t="s">
        <v>565</v>
      </c>
      <c r="C757" s="70"/>
      <c r="D757" t="s">
        <v>566</v>
      </c>
      <c r="E757" s="124">
        <v>39.99</v>
      </c>
      <c r="F757" s="198">
        <v>0.35</v>
      </c>
      <c r="G757" s="124">
        <v>25.99</v>
      </c>
      <c r="H757" s="137">
        <v>3</v>
      </c>
      <c r="I757" s="125">
        <f t="shared" si="14"/>
        <v>0</v>
      </c>
      <c r="J757" s="125">
        <f t="shared" si="15"/>
        <v>0</v>
      </c>
    </row>
    <row r="758" spans="1:10" s="100" customFormat="1" ht="12.75">
      <c r="A758"/>
      <c r="B758" t="s">
        <v>567</v>
      </c>
      <c r="C758" s="70"/>
      <c r="D758" t="s">
        <v>568</v>
      </c>
      <c r="E758" s="124">
        <v>49.99</v>
      </c>
      <c r="F758" s="198">
        <v>0.35</v>
      </c>
      <c r="G758" s="124">
        <v>32.49</v>
      </c>
      <c r="H758" s="137">
        <v>3</v>
      </c>
      <c r="I758" s="125">
        <f t="shared" si="14"/>
        <v>0</v>
      </c>
      <c r="J758" s="125">
        <f t="shared" si="15"/>
        <v>0</v>
      </c>
    </row>
    <row r="759" spans="1:10" s="100" customFormat="1" ht="12.75">
      <c r="A759"/>
      <c r="B759" t="s">
        <v>569</v>
      </c>
      <c r="C759" s="70"/>
      <c r="D759" t="s">
        <v>570</v>
      </c>
      <c r="E759" s="124">
        <v>39.99</v>
      </c>
      <c r="F759" s="198">
        <v>0.35</v>
      </c>
      <c r="G759" s="124">
        <v>25.99</v>
      </c>
      <c r="H759" s="137">
        <v>3</v>
      </c>
      <c r="I759" s="125">
        <f t="shared" si="14"/>
        <v>0</v>
      </c>
      <c r="J759" s="125">
        <f t="shared" si="15"/>
        <v>0</v>
      </c>
    </row>
    <row r="760" spans="1:10" s="100" customFormat="1" ht="12.75">
      <c r="A760"/>
      <c r="B760" t="s">
        <v>571</v>
      </c>
      <c r="C760" s="70"/>
      <c r="D760" t="s">
        <v>572</v>
      </c>
      <c r="E760" s="124">
        <v>39.99</v>
      </c>
      <c r="F760" s="198">
        <v>0.35</v>
      </c>
      <c r="G760" s="124">
        <v>25.99</v>
      </c>
      <c r="H760" s="137">
        <v>3</v>
      </c>
      <c r="I760" s="125">
        <f t="shared" si="14"/>
        <v>0</v>
      </c>
      <c r="J760" s="125">
        <f t="shared" si="15"/>
        <v>0</v>
      </c>
    </row>
    <row r="761" spans="1:10" s="100" customFormat="1" ht="12.75">
      <c r="A761"/>
      <c r="B761" t="s">
        <v>573</v>
      </c>
      <c r="C761" s="70"/>
      <c r="D761" t="s">
        <v>574</v>
      </c>
      <c r="E761" s="124">
        <v>39.99</v>
      </c>
      <c r="F761" s="198">
        <v>0.35</v>
      </c>
      <c r="G761" s="124">
        <v>25.99</v>
      </c>
      <c r="H761" s="137">
        <v>3</v>
      </c>
      <c r="I761" s="125">
        <f t="shared" si="14"/>
        <v>0</v>
      </c>
      <c r="J761" s="125">
        <f t="shared" si="15"/>
        <v>0</v>
      </c>
    </row>
    <row r="762" spans="1:10" s="100" customFormat="1" ht="12.75">
      <c r="A762"/>
      <c r="B762" t="s">
        <v>575</v>
      </c>
      <c r="C762" s="70"/>
      <c r="D762" t="s">
        <v>576</v>
      </c>
      <c r="E762" s="124">
        <v>49.99</v>
      </c>
      <c r="F762" s="198">
        <v>0.35</v>
      </c>
      <c r="G762" s="124">
        <v>32.49</v>
      </c>
      <c r="H762" s="137">
        <v>3</v>
      </c>
      <c r="I762" s="125">
        <f t="shared" si="14"/>
        <v>0</v>
      </c>
      <c r="J762" s="125">
        <f t="shared" si="15"/>
        <v>0</v>
      </c>
    </row>
    <row r="763" spans="1:10" s="100" customFormat="1" ht="12.75">
      <c r="A763"/>
      <c r="B763" t="s">
        <v>577</v>
      </c>
      <c r="C763" s="70"/>
      <c r="D763" t="s">
        <v>578</v>
      </c>
      <c r="E763" s="124">
        <v>49.99</v>
      </c>
      <c r="F763" s="198">
        <v>0.35</v>
      </c>
      <c r="G763" s="124">
        <v>32.49</v>
      </c>
      <c r="H763" s="137">
        <v>3</v>
      </c>
      <c r="I763" s="125">
        <f t="shared" si="14"/>
        <v>0</v>
      </c>
      <c r="J763" s="125">
        <f t="shared" si="15"/>
        <v>0</v>
      </c>
    </row>
    <row r="764" spans="1:10" s="100" customFormat="1" ht="12.75">
      <c r="A764"/>
      <c r="B764" t="s">
        <v>579</v>
      </c>
      <c r="C764" s="70"/>
      <c r="D764" t="s">
        <v>580</v>
      </c>
      <c r="E764" s="124">
        <v>49.99</v>
      </c>
      <c r="F764" s="198">
        <v>0.35</v>
      </c>
      <c r="G764" s="124">
        <v>32.49</v>
      </c>
      <c r="H764" s="137">
        <v>3</v>
      </c>
      <c r="I764" s="125">
        <f t="shared" si="14"/>
        <v>0</v>
      </c>
      <c r="J764" s="125">
        <f t="shared" si="15"/>
        <v>0</v>
      </c>
    </row>
    <row r="765" spans="1:10" s="100" customFormat="1" ht="12.75">
      <c r="A765"/>
      <c r="B765" t="s">
        <v>581</v>
      </c>
      <c r="C765" s="70"/>
      <c r="D765" t="s">
        <v>582</v>
      </c>
      <c r="E765" s="124">
        <v>49.99</v>
      </c>
      <c r="F765" s="198">
        <v>0.35</v>
      </c>
      <c r="G765" s="124">
        <v>32.49</v>
      </c>
      <c r="H765" s="137">
        <v>3</v>
      </c>
      <c r="I765" s="125">
        <f t="shared" si="14"/>
        <v>0</v>
      </c>
      <c r="J765" s="125">
        <f t="shared" si="15"/>
        <v>0</v>
      </c>
    </row>
    <row r="766" spans="1:10" s="100" customFormat="1" ht="12.75">
      <c r="A766"/>
      <c r="B766" t="s">
        <v>583</v>
      </c>
      <c r="C766" s="70"/>
      <c r="D766" t="s">
        <v>584</v>
      </c>
      <c r="E766" s="124">
        <v>49.99</v>
      </c>
      <c r="F766" s="198">
        <v>0.35</v>
      </c>
      <c r="G766" s="124">
        <v>32.49</v>
      </c>
      <c r="H766" s="137">
        <v>3</v>
      </c>
      <c r="I766" s="125">
        <f t="shared" si="14"/>
        <v>0</v>
      </c>
      <c r="J766" s="125">
        <f t="shared" si="15"/>
        <v>0</v>
      </c>
    </row>
    <row r="767" spans="1:10" s="100" customFormat="1" ht="12.75">
      <c r="A767"/>
      <c r="B767" t="s">
        <v>585</v>
      </c>
      <c r="C767" s="70"/>
      <c r="D767" t="s">
        <v>586</v>
      </c>
      <c r="E767" s="124">
        <v>49.99</v>
      </c>
      <c r="F767" s="198">
        <v>0.35</v>
      </c>
      <c r="G767" s="124">
        <v>32.49</v>
      </c>
      <c r="H767" s="137">
        <v>3</v>
      </c>
      <c r="I767" s="125">
        <f t="shared" si="14"/>
        <v>0</v>
      </c>
      <c r="J767" s="125">
        <f t="shared" si="15"/>
        <v>0</v>
      </c>
    </row>
    <row r="768" spans="1:10" s="100" customFormat="1" ht="12.75">
      <c r="A768" t="s">
        <v>331</v>
      </c>
      <c r="B768"/>
      <c r="C768" s="70"/>
      <c r="D768"/>
      <c r="E768" s="124"/>
      <c r="F768" s="198"/>
      <c r="G768" s="124"/>
      <c r="H768" s="137"/>
      <c r="I768" s="125"/>
      <c r="J768" s="125"/>
    </row>
    <row r="769" spans="1:10" ht="12.75">
      <c r="A769"/>
      <c r="B769" t="s">
        <v>587</v>
      </c>
      <c r="C769" s="70"/>
      <c r="D769" t="s">
        <v>588</v>
      </c>
      <c r="E769" s="124">
        <v>3.99</v>
      </c>
      <c r="F769" s="198">
        <v>0.35</v>
      </c>
      <c r="G769" s="124">
        <v>2.59</v>
      </c>
      <c r="H769" s="137">
        <v>1</v>
      </c>
      <c r="I769" s="125">
        <f>C769*E769</f>
        <v>0</v>
      </c>
      <c r="J769" s="125">
        <f>C769*G769</f>
        <v>0</v>
      </c>
    </row>
    <row r="770" spans="1:10" s="100" customFormat="1" ht="12.75">
      <c r="A770"/>
      <c r="B770" t="s">
        <v>589</v>
      </c>
      <c r="C770" s="70"/>
      <c r="D770" t="s">
        <v>590</v>
      </c>
      <c r="E770" s="124">
        <v>3.99</v>
      </c>
      <c r="F770" s="198">
        <v>0.35</v>
      </c>
      <c r="G770" s="124">
        <v>2.59</v>
      </c>
      <c r="H770" s="137">
        <v>1</v>
      </c>
      <c r="I770" s="125">
        <f>C770*E770</f>
        <v>0</v>
      </c>
      <c r="J770" s="125">
        <f>C770*G770</f>
        <v>0</v>
      </c>
    </row>
    <row r="771" spans="1:10" s="100" customFormat="1" ht="12.75">
      <c r="A771"/>
      <c r="B771" t="s">
        <v>591</v>
      </c>
      <c r="C771" s="70"/>
      <c r="D771" t="s">
        <v>592</v>
      </c>
      <c r="E771" s="124">
        <v>7</v>
      </c>
      <c r="F771" s="198" t="s">
        <v>40</v>
      </c>
      <c r="G771" s="124">
        <v>7</v>
      </c>
      <c r="H771" s="137">
        <v>1</v>
      </c>
      <c r="I771" s="125">
        <f>C771*E771</f>
        <v>0</v>
      </c>
      <c r="J771" s="125">
        <f>C771*G771</f>
        <v>0</v>
      </c>
    </row>
    <row r="772" spans="1:10" s="100" customFormat="1" ht="12.75">
      <c r="A772" s="118" t="s">
        <v>39</v>
      </c>
      <c r="B772" s="185" t="s">
        <v>78</v>
      </c>
      <c r="C772" s="69"/>
      <c r="D772" s="46"/>
      <c r="E772" s="64"/>
      <c r="F772" s="229"/>
      <c r="G772" s="64"/>
      <c r="H772" s="135"/>
      <c r="I772" s="186"/>
      <c r="J772" s="186"/>
    </row>
    <row r="773" spans="1:10" s="100" customFormat="1" ht="12.75">
      <c r="A773" t="s">
        <v>4621</v>
      </c>
      <c r="B773"/>
      <c r="C773" s="70"/>
      <c r="D773"/>
      <c r="E773" s="124"/>
      <c r="F773" s="198"/>
      <c r="G773" s="124"/>
      <c r="H773" s="137"/>
      <c r="I773" s="125"/>
      <c r="J773" s="125"/>
    </row>
    <row r="774" spans="2:11" s="100" customFormat="1" ht="12.75">
      <c r="B774" s="100" t="s">
        <v>2530</v>
      </c>
      <c r="C774" s="128"/>
      <c r="D774" s="100" t="s">
        <v>2531</v>
      </c>
      <c r="E774" s="165">
        <v>2.99</v>
      </c>
      <c r="F774" s="200">
        <v>0.5</v>
      </c>
      <c r="G774" s="165">
        <v>1.49</v>
      </c>
      <c r="H774" s="136">
        <v>1</v>
      </c>
      <c r="I774" s="165">
        <f>C774*E774</f>
        <v>0</v>
      </c>
      <c r="J774" s="165">
        <f>C774*G774</f>
        <v>0</v>
      </c>
      <c r="K774" s="142"/>
    </row>
    <row r="775" spans="1:10" s="100" customFormat="1" ht="12.75">
      <c r="A775" t="s">
        <v>207</v>
      </c>
      <c r="B775"/>
      <c r="C775" s="70"/>
      <c r="D775"/>
      <c r="E775" s="124"/>
      <c r="F775" s="198"/>
      <c r="G775" s="124"/>
      <c r="H775" s="137"/>
      <c r="I775" s="125"/>
      <c r="J775" s="125"/>
    </row>
    <row r="776" spans="2:11" s="100" customFormat="1" ht="12.75">
      <c r="B776" s="100" t="s">
        <v>2532</v>
      </c>
      <c r="C776" s="128"/>
      <c r="D776" s="100" t="s">
        <v>2533</v>
      </c>
      <c r="E776" s="165">
        <v>2.99</v>
      </c>
      <c r="F776" s="200">
        <v>0.5</v>
      </c>
      <c r="G776" s="165">
        <v>1.49</v>
      </c>
      <c r="H776" s="136">
        <v>1</v>
      </c>
      <c r="I776" s="165">
        <f>C776*E776</f>
        <v>0</v>
      </c>
      <c r="J776" s="165">
        <f>C776*G776</f>
        <v>0</v>
      </c>
      <c r="K776" s="142"/>
    </row>
    <row r="777" spans="1:10" s="100" customFormat="1" ht="12.75">
      <c r="A777"/>
      <c r="B777" t="s">
        <v>2534</v>
      </c>
      <c r="C777" s="70"/>
      <c r="D777" t="s">
        <v>2535</v>
      </c>
      <c r="E777" s="124">
        <v>11.95</v>
      </c>
      <c r="F777" s="198">
        <v>0.4</v>
      </c>
      <c r="G777" s="124">
        <v>7.17</v>
      </c>
      <c r="H777" s="137">
        <v>3</v>
      </c>
      <c r="I777" s="125">
        <f>C777*E777</f>
        <v>0</v>
      </c>
      <c r="J777" s="125">
        <f>C777*G777</f>
        <v>0</v>
      </c>
    </row>
    <row r="778" spans="1:10" s="100" customFormat="1" ht="12.75">
      <c r="A778"/>
      <c r="B778" t="s">
        <v>2536</v>
      </c>
      <c r="C778" s="70"/>
      <c r="D778" t="s">
        <v>2537</v>
      </c>
      <c r="E778" s="124">
        <v>17.99</v>
      </c>
      <c r="F778" s="198">
        <v>0.4</v>
      </c>
      <c r="G778" s="124">
        <v>10.79</v>
      </c>
      <c r="H778" s="137">
        <v>3</v>
      </c>
      <c r="I778" s="125">
        <f>C778*E778</f>
        <v>0</v>
      </c>
      <c r="J778" s="125">
        <f>C778*G778</f>
        <v>0</v>
      </c>
    </row>
    <row r="779" spans="1:10" s="100" customFormat="1" ht="12.75">
      <c r="A779" t="s">
        <v>378</v>
      </c>
      <c r="B779"/>
      <c r="C779" s="70"/>
      <c r="D779"/>
      <c r="E779" s="124"/>
      <c r="F779" s="198"/>
      <c r="G779" s="124"/>
      <c r="H779" s="137"/>
      <c r="I779" s="125"/>
      <c r="J779" s="125"/>
    </row>
    <row r="780" spans="2:11" s="100" customFormat="1" ht="12.75">
      <c r="B780" s="100" t="s">
        <v>2538</v>
      </c>
      <c r="C780" s="128"/>
      <c r="D780" s="100" t="s">
        <v>2539</v>
      </c>
      <c r="E780" s="165">
        <v>3.99</v>
      </c>
      <c r="F780" s="200">
        <v>0.5</v>
      </c>
      <c r="G780" s="165">
        <v>1.99</v>
      </c>
      <c r="H780" s="136">
        <v>1</v>
      </c>
      <c r="I780" s="165">
        <f aca="true" t="shared" si="16" ref="I780:I790">C780*E780</f>
        <v>0</v>
      </c>
      <c r="J780" s="165">
        <f aca="true" t="shared" si="17" ref="J780:J790">C780*G780</f>
        <v>0</v>
      </c>
      <c r="K780" s="142"/>
    </row>
    <row r="781" spans="2:11" s="100" customFormat="1" ht="12.75">
      <c r="B781" s="100" t="s">
        <v>2540</v>
      </c>
      <c r="C781" s="128"/>
      <c r="D781" s="100" t="s">
        <v>2541</v>
      </c>
      <c r="E781" s="165">
        <v>3.99</v>
      </c>
      <c r="F781" s="200">
        <v>0.25</v>
      </c>
      <c r="G781" s="165">
        <v>2.99</v>
      </c>
      <c r="H781" s="136">
        <v>1</v>
      </c>
      <c r="I781" s="165">
        <f t="shared" si="16"/>
        <v>0</v>
      </c>
      <c r="J781" s="165">
        <f t="shared" si="17"/>
        <v>0</v>
      </c>
      <c r="K781" s="142"/>
    </row>
    <row r="782" spans="2:11" s="100" customFormat="1" ht="12.75">
      <c r="B782" s="100" t="s">
        <v>2542</v>
      </c>
      <c r="C782" s="128"/>
      <c r="D782" s="100" t="s">
        <v>2543</v>
      </c>
      <c r="E782" s="165">
        <v>3.99</v>
      </c>
      <c r="F782" s="200">
        <v>0.5</v>
      </c>
      <c r="G782" s="165">
        <v>1.99</v>
      </c>
      <c r="H782" s="136">
        <v>1</v>
      </c>
      <c r="I782" s="165">
        <f t="shared" si="16"/>
        <v>0</v>
      </c>
      <c r="J782" s="165">
        <f t="shared" si="17"/>
        <v>0</v>
      </c>
      <c r="K782" s="142"/>
    </row>
    <row r="783" spans="1:11" s="102" customFormat="1" ht="12.75">
      <c r="A783" s="100"/>
      <c r="B783" s="100" t="s">
        <v>2544</v>
      </c>
      <c r="C783" s="128"/>
      <c r="D783" s="100" t="s">
        <v>2545</v>
      </c>
      <c r="E783" s="165">
        <v>3.99</v>
      </c>
      <c r="F783" s="200">
        <v>0.5</v>
      </c>
      <c r="G783" s="165">
        <v>1.99</v>
      </c>
      <c r="H783" s="136">
        <v>1</v>
      </c>
      <c r="I783" s="165">
        <f t="shared" si="16"/>
        <v>0</v>
      </c>
      <c r="J783" s="165">
        <f t="shared" si="17"/>
        <v>0</v>
      </c>
      <c r="K783" s="142"/>
    </row>
    <row r="784" spans="2:11" s="100" customFormat="1" ht="12.75">
      <c r="B784" s="100" t="s">
        <v>2546</v>
      </c>
      <c r="C784" s="128"/>
      <c r="D784" s="100" t="s">
        <v>2547</v>
      </c>
      <c r="E784" s="165">
        <v>3.99</v>
      </c>
      <c r="F784" s="200">
        <v>0.5</v>
      </c>
      <c r="G784" s="165">
        <v>1.99</v>
      </c>
      <c r="H784" s="136">
        <v>1</v>
      </c>
      <c r="I784" s="165">
        <f t="shared" si="16"/>
        <v>0</v>
      </c>
      <c r="J784" s="165">
        <f t="shared" si="17"/>
        <v>0</v>
      </c>
      <c r="K784" s="142"/>
    </row>
    <row r="785" spans="2:11" s="100" customFormat="1" ht="12.75">
      <c r="B785" s="100" t="s">
        <v>2548</v>
      </c>
      <c r="C785" s="128"/>
      <c r="D785" s="100" t="s">
        <v>2549</v>
      </c>
      <c r="E785" s="165">
        <v>3.99</v>
      </c>
      <c r="F785" s="200">
        <v>0.5</v>
      </c>
      <c r="G785" s="165">
        <v>1.99</v>
      </c>
      <c r="H785" s="136">
        <v>1</v>
      </c>
      <c r="I785" s="165">
        <f t="shared" si="16"/>
        <v>0</v>
      </c>
      <c r="J785" s="165">
        <f t="shared" si="17"/>
        <v>0</v>
      </c>
      <c r="K785" s="142"/>
    </row>
    <row r="786" spans="2:11" s="100" customFormat="1" ht="12.75">
      <c r="B786" s="100" t="s">
        <v>2550</v>
      </c>
      <c r="C786" s="128"/>
      <c r="D786" s="100" t="s">
        <v>2551</v>
      </c>
      <c r="E786" s="165">
        <v>3.99</v>
      </c>
      <c r="F786" s="200">
        <v>0.5</v>
      </c>
      <c r="G786" s="165">
        <v>1.99</v>
      </c>
      <c r="H786" s="136">
        <v>1</v>
      </c>
      <c r="I786" s="165">
        <f t="shared" si="16"/>
        <v>0</v>
      </c>
      <c r="J786" s="165">
        <f t="shared" si="17"/>
        <v>0</v>
      </c>
      <c r="K786" s="142"/>
    </row>
    <row r="787" spans="1:10" s="100" customFormat="1" ht="12.75">
      <c r="A787"/>
      <c r="B787" t="s">
        <v>2552</v>
      </c>
      <c r="C787" s="70"/>
      <c r="D787" t="s">
        <v>2553</v>
      </c>
      <c r="E787" s="124">
        <v>2</v>
      </c>
      <c r="F787" s="198" t="s">
        <v>40</v>
      </c>
      <c r="G787" s="124">
        <v>2</v>
      </c>
      <c r="H787" s="137">
        <v>7</v>
      </c>
      <c r="I787" s="125">
        <f t="shared" si="16"/>
        <v>0</v>
      </c>
      <c r="J787" s="125">
        <f t="shared" si="17"/>
        <v>0</v>
      </c>
    </row>
    <row r="788" spans="2:11" ht="12.75">
      <c r="B788" t="s">
        <v>2554</v>
      </c>
      <c r="C788" s="70"/>
      <c r="D788" t="s">
        <v>2555</v>
      </c>
      <c r="E788" s="124">
        <v>25</v>
      </c>
      <c r="F788" s="198" t="s">
        <v>40</v>
      </c>
      <c r="G788" s="124">
        <v>25</v>
      </c>
      <c r="H788" s="137">
        <v>1</v>
      </c>
      <c r="I788" s="125">
        <f t="shared" si="16"/>
        <v>0</v>
      </c>
      <c r="J788" s="125">
        <f t="shared" si="17"/>
        <v>0</v>
      </c>
      <c r="K788" s="2"/>
    </row>
    <row r="789" spans="1:10" s="100" customFormat="1" ht="12.75">
      <c r="A789"/>
      <c r="B789" t="s">
        <v>2556</v>
      </c>
      <c r="C789" s="70"/>
      <c r="D789" t="s">
        <v>2557</v>
      </c>
      <c r="E789" s="124">
        <v>50</v>
      </c>
      <c r="F789" s="198" t="s">
        <v>40</v>
      </c>
      <c r="G789" s="124">
        <v>50</v>
      </c>
      <c r="H789" s="137">
        <v>1</v>
      </c>
      <c r="I789" s="125">
        <f t="shared" si="16"/>
        <v>0</v>
      </c>
      <c r="J789" s="125">
        <f t="shared" si="17"/>
        <v>0</v>
      </c>
    </row>
    <row r="790" spans="1:10" s="100" customFormat="1" ht="12.75">
      <c r="A790"/>
      <c r="B790" t="s">
        <v>2558</v>
      </c>
      <c r="C790" s="70"/>
      <c r="D790" t="s">
        <v>2559</v>
      </c>
      <c r="E790" s="124">
        <v>10</v>
      </c>
      <c r="F790" s="198">
        <v>0.4</v>
      </c>
      <c r="G790" s="124">
        <v>6</v>
      </c>
      <c r="H790" s="137">
        <v>1</v>
      </c>
      <c r="I790" s="125">
        <f t="shared" si="16"/>
        <v>0</v>
      </c>
      <c r="J790" s="125">
        <f t="shared" si="17"/>
        <v>0</v>
      </c>
    </row>
    <row r="791" spans="1:10" s="100" customFormat="1" ht="12.75">
      <c r="A791" t="s">
        <v>4622</v>
      </c>
      <c r="B791"/>
      <c r="C791" s="70"/>
      <c r="D791"/>
      <c r="E791" s="124"/>
      <c r="F791" s="198"/>
      <c r="G791" s="124"/>
      <c r="H791" s="137"/>
      <c r="I791" s="125"/>
      <c r="J791" s="125"/>
    </row>
    <row r="792" spans="1:10" s="100" customFormat="1" ht="12.75">
      <c r="A792"/>
      <c r="B792" t="s">
        <v>2560</v>
      </c>
      <c r="C792" s="70"/>
      <c r="D792" t="s">
        <v>2561</v>
      </c>
      <c r="E792" s="124">
        <v>2.99</v>
      </c>
      <c r="F792" s="198">
        <v>0.4</v>
      </c>
      <c r="G792" s="124">
        <v>1.79</v>
      </c>
      <c r="H792" s="137">
        <v>1</v>
      </c>
      <c r="I792" s="125">
        <f>C792*E792</f>
        <v>0</v>
      </c>
      <c r="J792" s="125">
        <f>C792*G792</f>
        <v>0</v>
      </c>
    </row>
    <row r="793" spans="1:10" s="100" customFormat="1" ht="12.75">
      <c r="A793" t="s">
        <v>208</v>
      </c>
      <c r="B793"/>
      <c r="C793" s="70"/>
      <c r="D793"/>
      <c r="E793" s="124"/>
      <c r="F793" s="198"/>
      <c r="G793" s="124"/>
      <c r="H793" s="137"/>
      <c r="I793" s="125"/>
      <c r="J793" s="125"/>
    </row>
    <row r="794" spans="1:10" s="100" customFormat="1" ht="12.75">
      <c r="A794"/>
      <c r="B794" t="s">
        <v>2562</v>
      </c>
      <c r="C794" s="70"/>
      <c r="D794" t="s">
        <v>2563</v>
      </c>
      <c r="E794" s="124">
        <v>2.99</v>
      </c>
      <c r="F794" s="198">
        <v>0.4</v>
      </c>
      <c r="G794" s="124">
        <v>1.79</v>
      </c>
      <c r="H794" s="137">
        <v>1</v>
      </c>
      <c r="I794" s="125">
        <f>C794*E794</f>
        <v>0</v>
      </c>
      <c r="J794" s="125">
        <f>C794*G794</f>
        <v>0</v>
      </c>
    </row>
    <row r="795" spans="1:10" s="100" customFormat="1" ht="12.75">
      <c r="A795"/>
      <c r="B795" t="s">
        <v>2564</v>
      </c>
      <c r="C795" s="70"/>
      <c r="D795" t="s">
        <v>2565</v>
      </c>
      <c r="E795" s="124">
        <v>14.99</v>
      </c>
      <c r="F795" s="198">
        <v>0.4</v>
      </c>
      <c r="G795" s="124">
        <v>8.99</v>
      </c>
      <c r="H795" s="137">
        <v>3</v>
      </c>
      <c r="I795" s="125">
        <f>C795*E795</f>
        <v>0</v>
      </c>
      <c r="J795" s="125">
        <f>C795*G795</f>
        <v>0</v>
      </c>
    </row>
    <row r="796" spans="1:10" s="100" customFormat="1" ht="12.75">
      <c r="A796"/>
      <c r="B796" t="s">
        <v>2566</v>
      </c>
      <c r="C796" s="70"/>
      <c r="D796" t="s">
        <v>2567</v>
      </c>
      <c r="E796" s="124">
        <v>14.99</v>
      </c>
      <c r="F796" s="198">
        <v>0.4</v>
      </c>
      <c r="G796" s="124">
        <v>8.99</v>
      </c>
      <c r="H796" s="137">
        <v>3</v>
      </c>
      <c r="I796" s="125">
        <f>C796*E796</f>
        <v>0</v>
      </c>
      <c r="J796" s="125">
        <f>C796*G796</f>
        <v>0</v>
      </c>
    </row>
    <row r="797" spans="1:10" s="100" customFormat="1" ht="12.75">
      <c r="A797" t="s">
        <v>209</v>
      </c>
      <c r="B797"/>
      <c r="C797" s="70"/>
      <c r="D797"/>
      <c r="E797" s="124"/>
      <c r="F797" s="198"/>
      <c r="G797" s="124"/>
      <c r="H797" s="137"/>
      <c r="I797" s="125"/>
      <c r="J797" s="125"/>
    </row>
    <row r="798" spans="2:11" s="100" customFormat="1" ht="12.75">
      <c r="B798" s="100" t="s">
        <v>2568</v>
      </c>
      <c r="C798" s="128"/>
      <c r="D798" s="100" t="s">
        <v>2569</v>
      </c>
      <c r="E798" s="165">
        <v>3.99</v>
      </c>
      <c r="F798" s="200">
        <v>0.75</v>
      </c>
      <c r="G798" s="165">
        <v>0.99</v>
      </c>
      <c r="H798" s="136">
        <v>1</v>
      </c>
      <c r="I798" s="165">
        <f aca="true" t="shared" si="18" ref="I798:I806">C798*E798</f>
        <v>0</v>
      </c>
      <c r="J798" s="165">
        <f aca="true" t="shared" si="19" ref="J798:J806">C798*G798</f>
        <v>0</v>
      </c>
      <c r="K798" s="142"/>
    </row>
    <row r="799" spans="2:11" s="100" customFormat="1" ht="12.75">
      <c r="B799" s="100" t="s">
        <v>2570</v>
      </c>
      <c r="C799" s="128"/>
      <c r="D799" s="100" t="s">
        <v>2571</v>
      </c>
      <c r="E799" s="165">
        <v>3.99</v>
      </c>
      <c r="F799" s="200">
        <v>0.5</v>
      </c>
      <c r="G799" s="165">
        <v>1.99</v>
      </c>
      <c r="H799" s="136">
        <v>1</v>
      </c>
      <c r="I799" s="165">
        <f t="shared" si="18"/>
        <v>0</v>
      </c>
      <c r="J799" s="165">
        <f t="shared" si="19"/>
        <v>0</v>
      </c>
      <c r="K799" s="142"/>
    </row>
    <row r="800" spans="2:11" s="100" customFormat="1" ht="12.75">
      <c r="B800" s="100" t="s">
        <v>2572</v>
      </c>
      <c r="C800" s="128"/>
      <c r="D800" s="100" t="s">
        <v>2573</v>
      </c>
      <c r="E800" s="165">
        <v>3.99</v>
      </c>
      <c r="F800" s="200">
        <v>0.5</v>
      </c>
      <c r="G800" s="165">
        <v>1.99</v>
      </c>
      <c r="H800" s="136">
        <v>1</v>
      </c>
      <c r="I800" s="165">
        <f t="shared" si="18"/>
        <v>0</v>
      </c>
      <c r="J800" s="165">
        <f t="shared" si="19"/>
        <v>0</v>
      </c>
      <c r="K800" s="142"/>
    </row>
    <row r="801" spans="2:11" s="100" customFormat="1" ht="12.75">
      <c r="B801" s="100" t="s">
        <v>2574</v>
      </c>
      <c r="C801" s="128"/>
      <c r="D801" s="100" t="s">
        <v>2575</v>
      </c>
      <c r="E801" s="165">
        <v>3.99</v>
      </c>
      <c r="F801" s="200">
        <v>0.75</v>
      </c>
      <c r="G801" s="165">
        <v>0.99</v>
      </c>
      <c r="H801" s="136">
        <v>1</v>
      </c>
      <c r="I801" s="165">
        <f t="shared" si="18"/>
        <v>0</v>
      </c>
      <c r="J801" s="165">
        <f t="shared" si="19"/>
        <v>0</v>
      </c>
      <c r="K801" s="142"/>
    </row>
    <row r="802" spans="1:10" s="212" customFormat="1" ht="12.75">
      <c r="A802"/>
      <c r="B802" t="s">
        <v>2576</v>
      </c>
      <c r="C802" s="70"/>
      <c r="D802" t="s">
        <v>2577</v>
      </c>
      <c r="E802" s="124">
        <v>2.99</v>
      </c>
      <c r="F802" s="198">
        <v>0.4</v>
      </c>
      <c r="G802" s="124">
        <v>1.79</v>
      </c>
      <c r="H802" s="137">
        <v>1</v>
      </c>
      <c r="I802" s="125">
        <f t="shared" si="18"/>
        <v>0</v>
      </c>
      <c r="J802" s="125">
        <f t="shared" si="19"/>
        <v>0</v>
      </c>
    </row>
    <row r="803" spans="1:10" s="197" customFormat="1" ht="12.75">
      <c r="A803"/>
      <c r="B803" t="s">
        <v>2578</v>
      </c>
      <c r="C803" s="70"/>
      <c r="D803" t="s">
        <v>2579</v>
      </c>
      <c r="E803" s="124">
        <v>3.99</v>
      </c>
      <c r="F803" s="198">
        <v>0.4</v>
      </c>
      <c r="G803" s="124">
        <v>2.39</v>
      </c>
      <c r="H803" s="137">
        <v>1</v>
      </c>
      <c r="I803" s="125">
        <f t="shared" si="18"/>
        <v>0</v>
      </c>
      <c r="J803" s="125">
        <f t="shared" si="19"/>
        <v>0</v>
      </c>
    </row>
    <row r="804" spans="1:10" s="197" customFormat="1" ht="12.75">
      <c r="A804"/>
      <c r="B804" t="s">
        <v>2580</v>
      </c>
      <c r="C804" s="70"/>
      <c r="D804" t="s">
        <v>2581</v>
      </c>
      <c r="E804" s="124">
        <v>3.99</v>
      </c>
      <c r="F804" s="198">
        <v>0.4</v>
      </c>
      <c r="G804" s="124">
        <v>2.39</v>
      </c>
      <c r="H804" s="137">
        <v>1</v>
      </c>
      <c r="I804" s="125">
        <f t="shared" si="18"/>
        <v>0</v>
      </c>
      <c r="J804" s="125">
        <f t="shared" si="19"/>
        <v>0</v>
      </c>
    </row>
    <row r="805" spans="1:10" s="213" customFormat="1" ht="12.75">
      <c r="A805"/>
      <c r="B805" t="s">
        <v>2582</v>
      </c>
      <c r="C805" s="70"/>
      <c r="D805" t="s">
        <v>2583</v>
      </c>
      <c r="E805" s="124">
        <v>3.99</v>
      </c>
      <c r="F805" s="198">
        <v>0.4</v>
      </c>
      <c r="G805" s="124">
        <v>2.39</v>
      </c>
      <c r="H805" s="137">
        <v>1</v>
      </c>
      <c r="I805" s="125">
        <f t="shared" si="18"/>
        <v>0</v>
      </c>
      <c r="J805" s="125">
        <f t="shared" si="19"/>
        <v>0</v>
      </c>
    </row>
    <row r="806" spans="1:10" s="197" customFormat="1" ht="12.75">
      <c r="A806"/>
      <c r="B806" t="s">
        <v>2584</v>
      </c>
      <c r="C806" s="70"/>
      <c r="D806" t="s">
        <v>2585</v>
      </c>
      <c r="E806" s="124">
        <v>3.99</v>
      </c>
      <c r="F806" s="198">
        <v>0.4</v>
      </c>
      <c r="G806" s="124">
        <v>2.39</v>
      </c>
      <c r="H806" s="137">
        <v>1</v>
      </c>
      <c r="I806" s="125">
        <f t="shared" si="18"/>
        <v>0</v>
      </c>
      <c r="J806" s="125">
        <f t="shared" si="19"/>
        <v>0</v>
      </c>
    </row>
    <row r="807" spans="1:10" s="197" customFormat="1" ht="12.75">
      <c r="A807" t="s">
        <v>210</v>
      </c>
      <c r="B807"/>
      <c r="C807" s="70"/>
      <c r="D807"/>
      <c r="E807" s="124"/>
      <c r="F807" s="198"/>
      <c r="G807" s="124"/>
      <c r="H807" s="137"/>
      <c r="I807" s="125"/>
      <c r="J807" s="125"/>
    </row>
    <row r="808" spans="1:11" s="197" customFormat="1" ht="12.75">
      <c r="A808" s="100"/>
      <c r="B808" s="100" t="s">
        <v>2586</v>
      </c>
      <c r="C808" s="128"/>
      <c r="D808" s="100" t="s">
        <v>2587</v>
      </c>
      <c r="E808" s="165">
        <v>2.99</v>
      </c>
      <c r="F808" s="200">
        <v>0.5</v>
      </c>
      <c r="G808" s="165">
        <v>1.49</v>
      </c>
      <c r="H808" s="136">
        <v>1</v>
      </c>
      <c r="I808" s="165">
        <f>C808*E808</f>
        <v>0</v>
      </c>
      <c r="J808" s="165">
        <f>C808*G808</f>
        <v>0</v>
      </c>
      <c r="K808" s="142"/>
    </row>
    <row r="809" spans="1:10" s="197" customFormat="1" ht="12.75">
      <c r="A809"/>
      <c r="B809" t="s">
        <v>2588</v>
      </c>
      <c r="C809" s="70"/>
      <c r="D809" t="s">
        <v>2589</v>
      </c>
      <c r="E809" s="124">
        <v>12.99</v>
      </c>
      <c r="F809" s="198">
        <v>0.4</v>
      </c>
      <c r="G809" s="124">
        <v>7.79</v>
      </c>
      <c r="H809" s="137">
        <v>3</v>
      </c>
      <c r="I809" s="125">
        <f>C809*E809</f>
        <v>0</v>
      </c>
      <c r="J809" s="125">
        <f>C809*G809</f>
        <v>0</v>
      </c>
    </row>
    <row r="810" spans="1:10" s="197" customFormat="1" ht="12.75">
      <c r="A810" t="s">
        <v>211</v>
      </c>
      <c r="B810"/>
      <c r="C810" s="70"/>
      <c r="D810"/>
      <c r="E810" s="124"/>
      <c r="F810" s="198"/>
      <c r="G810" s="124"/>
      <c r="H810" s="137"/>
      <c r="I810" s="125"/>
      <c r="J810" s="125"/>
    </row>
    <row r="811" spans="1:11" s="197" customFormat="1" ht="12.75">
      <c r="A811" s="100"/>
      <c r="B811" s="100" t="s">
        <v>2590</v>
      </c>
      <c r="C811" s="128"/>
      <c r="D811" s="100" t="s">
        <v>2591</v>
      </c>
      <c r="E811" s="165">
        <v>1</v>
      </c>
      <c r="F811" s="200">
        <v>0.75</v>
      </c>
      <c r="G811" s="165">
        <v>0.25</v>
      </c>
      <c r="H811" s="136">
        <v>1</v>
      </c>
      <c r="I811" s="165">
        <f>C811*E811</f>
        <v>0</v>
      </c>
      <c r="J811" s="165">
        <f>C811*G811</f>
        <v>0</v>
      </c>
      <c r="K811" s="142"/>
    </row>
    <row r="812" spans="1:11" s="197" customFormat="1" ht="12.75">
      <c r="A812" s="100"/>
      <c r="B812" s="100" t="s">
        <v>2592</v>
      </c>
      <c r="C812" s="128"/>
      <c r="D812" s="100" t="s">
        <v>2593</v>
      </c>
      <c r="E812" s="165">
        <v>1</v>
      </c>
      <c r="F812" s="200">
        <v>0.5</v>
      </c>
      <c r="G812" s="165">
        <v>0.5</v>
      </c>
      <c r="H812" s="136">
        <v>1</v>
      </c>
      <c r="I812" s="165">
        <f>C812*E812</f>
        <v>0</v>
      </c>
      <c r="J812" s="165">
        <f>C812*G812</f>
        <v>0</v>
      </c>
      <c r="K812" s="142"/>
    </row>
    <row r="813" spans="1:10" s="197" customFormat="1" ht="12.75">
      <c r="A813"/>
      <c r="B813" t="s">
        <v>2594</v>
      </c>
      <c r="C813" s="70"/>
      <c r="D813" t="s">
        <v>2595</v>
      </c>
      <c r="E813" s="124">
        <v>16.99</v>
      </c>
      <c r="F813" s="198">
        <v>0.4</v>
      </c>
      <c r="G813" s="124">
        <v>10.19</v>
      </c>
      <c r="H813" s="137">
        <v>3</v>
      </c>
      <c r="I813" s="125">
        <f>C813*E813</f>
        <v>0</v>
      </c>
      <c r="J813" s="125">
        <f>C813*G813</f>
        <v>0</v>
      </c>
    </row>
    <row r="814" spans="1:10" s="197" customFormat="1" ht="12.75">
      <c r="A814" t="s">
        <v>212</v>
      </c>
      <c r="B814"/>
      <c r="C814" s="70"/>
      <c r="D814"/>
      <c r="E814" s="124"/>
      <c r="F814" s="198"/>
      <c r="G814" s="124"/>
      <c r="H814" s="137"/>
      <c r="I814" s="125"/>
      <c r="J814" s="125"/>
    </row>
    <row r="815" spans="1:11" s="197" customFormat="1" ht="12.75">
      <c r="A815" s="100"/>
      <c r="B815" s="100" t="s">
        <v>2596</v>
      </c>
      <c r="C815" s="128"/>
      <c r="D815" s="100" t="s">
        <v>2597</v>
      </c>
      <c r="E815" s="165">
        <v>4.99</v>
      </c>
      <c r="F815" s="200">
        <v>0.5</v>
      </c>
      <c r="G815" s="165">
        <v>2.49</v>
      </c>
      <c r="H815" s="136">
        <v>1</v>
      </c>
      <c r="I815" s="165">
        <f>C815*E815</f>
        <v>0</v>
      </c>
      <c r="J815" s="165">
        <f>C815*G815</f>
        <v>0</v>
      </c>
      <c r="K815" s="142"/>
    </row>
    <row r="816" spans="1:10" s="197" customFormat="1" ht="12.75">
      <c r="A816"/>
      <c r="B816" t="s">
        <v>2598</v>
      </c>
      <c r="C816" s="70"/>
      <c r="D816" t="s">
        <v>2599</v>
      </c>
      <c r="E816" s="124">
        <v>6</v>
      </c>
      <c r="F816" s="198" t="s">
        <v>40</v>
      </c>
      <c r="G816" s="124">
        <v>6</v>
      </c>
      <c r="H816" s="137">
        <v>1</v>
      </c>
      <c r="I816" s="125">
        <f>C816*E816</f>
        <v>0</v>
      </c>
      <c r="J816" s="125">
        <f>C816*G816</f>
        <v>0</v>
      </c>
    </row>
    <row r="817" spans="1:10" s="197" customFormat="1" ht="12.75">
      <c r="A817"/>
      <c r="B817" t="s">
        <v>2600</v>
      </c>
      <c r="C817" s="70"/>
      <c r="D817" t="s">
        <v>2601</v>
      </c>
      <c r="E817" s="124">
        <v>6.99</v>
      </c>
      <c r="F817" s="198">
        <v>0.4</v>
      </c>
      <c r="G817" s="124">
        <v>4.19</v>
      </c>
      <c r="H817" s="137">
        <v>3</v>
      </c>
      <c r="I817" s="125">
        <f>C817*E817</f>
        <v>0</v>
      </c>
      <c r="J817" s="125">
        <f>C817*G817</f>
        <v>0</v>
      </c>
    </row>
    <row r="818" spans="1:10" s="197" customFormat="1" ht="12.75">
      <c r="A818" t="s">
        <v>213</v>
      </c>
      <c r="B818"/>
      <c r="C818" s="70"/>
      <c r="D818"/>
      <c r="E818" s="124"/>
      <c r="F818" s="198"/>
      <c r="G818" s="124"/>
      <c r="H818" s="137"/>
      <c r="I818" s="125"/>
      <c r="J818" s="125"/>
    </row>
    <row r="819" spans="1:10" s="197" customFormat="1" ht="12.75">
      <c r="A819"/>
      <c r="B819" t="s">
        <v>2602</v>
      </c>
      <c r="C819" s="70"/>
      <c r="D819" t="s">
        <v>2603</v>
      </c>
      <c r="E819" s="124">
        <v>16.99</v>
      </c>
      <c r="F819" s="198">
        <v>0.4</v>
      </c>
      <c r="G819" s="124">
        <v>10.19</v>
      </c>
      <c r="H819" s="137">
        <v>3</v>
      </c>
      <c r="I819" s="125">
        <f aca="true" t="shared" si="20" ref="I819:I828">C819*E819</f>
        <v>0</v>
      </c>
      <c r="J819" s="125">
        <f aca="true" t="shared" si="21" ref="J819:J828">C819*G819</f>
        <v>0</v>
      </c>
    </row>
    <row r="820" spans="1:10" s="213" customFormat="1" ht="12.75">
      <c r="A820"/>
      <c r="B820" t="s">
        <v>2604</v>
      </c>
      <c r="C820" s="70"/>
      <c r="D820" t="s">
        <v>2605</v>
      </c>
      <c r="E820" s="124">
        <v>39.99</v>
      </c>
      <c r="F820" s="198">
        <v>0.4</v>
      </c>
      <c r="G820" s="124">
        <v>23.99</v>
      </c>
      <c r="H820" s="137">
        <v>3</v>
      </c>
      <c r="I820" s="125">
        <f t="shared" si="20"/>
        <v>0</v>
      </c>
      <c r="J820" s="125">
        <f t="shared" si="21"/>
        <v>0</v>
      </c>
    </row>
    <row r="821" spans="1:10" s="102" customFormat="1" ht="12.75">
      <c r="A821"/>
      <c r="B821" t="s">
        <v>2606</v>
      </c>
      <c r="C821" s="70"/>
      <c r="D821" t="s">
        <v>2607</v>
      </c>
      <c r="E821" s="124">
        <v>12.99</v>
      </c>
      <c r="F821" s="198">
        <v>0.4</v>
      </c>
      <c r="G821" s="124">
        <v>7.79</v>
      </c>
      <c r="H821" s="137">
        <v>3</v>
      </c>
      <c r="I821" s="125">
        <f t="shared" si="20"/>
        <v>0</v>
      </c>
      <c r="J821" s="125">
        <f t="shared" si="21"/>
        <v>0</v>
      </c>
    </row>
    <row r="822" spans="1:10" s="102" customFormat="1" ht="12.75">
      <c r="A822"/>
      <c r="B822" t="s">
        <v>2608</v>
      </c>
      <c r="C822" s="70"/>
      <c r="D822" t="s">
        <v>2609</v>
      </c>
      <c r="E822" s="124">
        <v>14.99</v>
      </c>
      <c r="F822" s="198">
        <v>0.4</v>
      </c>
      <c r="G822" s="124">
        <v>8.99</v>
      </c>
      <c r="H822" s="137">
        <v>3</v>
      </c>
      <c r="I822" s="125">
        <f t="shared" si="20"/>
        <v>0</v>
      </c>
      <c r="J822" s="125">
        <f t="shared" si="21"/>
        <v>0</v>
      </c>
    </row>
    <row r="823" spans="1:10" s="102" customFormat="1" ht="12.75">
      <c r="A823"/>
      <c r="B823" t="s">
        <v>2610</v>
      </c>
      <c r="C823" s="70"/>
      <c r="D823" t="s">
        <v>2611</v>
      </c>
      <c r="E823" s="124">
        <v>14.99</v>
      </c>
      <c r="F823" s="198">
        <v>0.4</v>
      </c>
      <c r="G823" s="124">
        <v>8.99</v>
      </c>
      <c r="H823" s="137">
        <v>3</v>
      </c>
      <c r="I823" s="125">
        <f t="shared" si="20"/>
        <v>0</v>
      </c>
      <c r="J823" s="125">
        <f t="shared" si="21"/>
        <v>0</v>
      </c>
    </row>
    <row r="824" spans="1:10" s="102" customFormat="1" ht="12.75">
      <c r="A824"/>
      <c r="B824" t="s">
        <v>2612</v>
      </c>
      <c r="C824" s="70"/>
      <c r="D824" t="s">
        <v>2613</v>
      </c>
      <c r="E824" s="124">
        <v>14.99</v>
      </c>
      <c r="F824" s="198">
        <v>0.4</v>
      </c>
      <c r="G824" s="124">
        <v>8.99</v>
      </c>
      <c r="H824" s="137">
        <v>3</v>
      </c>
      <c r="I824" s="125">
        <f t="shared" si="20"/>
        <v>0</v>
      </c>
      <c r="J824" s="125">
        <f t="shared" si="21"/>
        <v>0</v>
      </c>
    </row>
    <row r="825" spans="1:10" s="102" customFormat="1" ht="12.75">
      <c r="A825"/>
      <c r="B825" t="s">
        <v>2614</v>
      </c>
      <c r="C825" s="70"/>
      <c r="D825" t="s">
        <v>2615</v>
      </c>
      <c r="E825" s="124">
        <v>16.99</v>
      </c>
      <c r="F825" s="198">
        <v>0.4</v>
      </c>
      <c r="G825" s="124">
        <v>10.19</v>
      </c>
      <c r="H825" s="137">
        <v>3</v>
      </c>
      <c r="I825" s="125">
        <f t="shared" si="20"/>
        <v>0</v>
      </c>
      <c r="J825" s="125">
        <f t="shared" si="21"/>
        <v>0</v>
      </c>
    </row>
    <row r="826" spans="1:10" s="102" customFormat="1" ht="12.75">
      <c r="A826"/>
      <c r="B826" t="s">
        <v>2616</v>
      </c>
      <c r="C826" s="70"/>
      <c r="D826" t="s">
        <v>2617</v>
      </c>
      <c r="E826" s="124">
        <v>16.99</v>
      </c>
      <c r="F826" s="198">
        <v>0.4</v>
      </c>
      <c r="G826" s="124">
        <v>10.19</v>
      </c>
      <c r="H826" s="137">
        <v>3</v>
      </c>
      <c r="I826" s="125">
        <f t="shared" si="20"/>
        <v>0</v>
      </c>
      <c r="J826" s="125">
        <f t="shared" si="21"/>
        <v>0</v>
      </c>
    </row>
    <row r="827" spans="1:10" s="102" customFormat="1" ht="12.75">
      <c r="A827"/>
      <c r="B827" t="s">
        <v>2618</v>
      </c>
      <c r="C827" s="70"/>
      <c r="D827" t="s">
        <v>2619</v>
      </c>
      <c r="E827" s="124">
        <v>39.99</v>
      </c>
      <c r="F827" s="198">
        <v>0.4</v>
      </c>
      <c r="G827" s="124">
        <v>23.99</v>
      </c>
      <c r="H827" s="137">
        <v>1</v>
      </c>
      <c r="I827" s="125">
        <f t="shared" si="20"/>
        <v>0</v>
      </c>
      <c r="J827" s="125">
        <f t="shared" si="21"/>
        <v>0</v>
      </c>
    </row>
    <row r="828" spans="1:10" s="102" customFormat="1" ht="12.75">
      <c r="A828"/>
      <c r="B828" t="s">
        <v>2620</v>
      </c>
      <c r="C828" s="70"/>
      <c r="D828" t="s">
        <v>2621</v>
      </c>
      <c r="E828" s="124">
        <v>14.99</v>
      </c>
      <c r="F828" s="198">
        <v>0.4</v>
      </c>
      <c r="G828" s="124">
        <v>8.99</v>
      </c>
      <c r="H828" s="137">
        <v>3</v>
      </c>
      <c r="I828" s="125">
        <f t="shared" si="20"/>
        <v>0</v>
      </c>
      <c r="J828" s="125">
        <f t="shared" si="21"/>
        <v>0</v>
      </c>
    </row>
    <row r="829" spans="1:10" s="102" customFormat="1" ht="12.75">
      <c r="A829" t="s">
        <v>214</v>
      </c>
      <c r="B829"/>
      <c r="C829" s="70"/>
      <c r="D829"/>
      <c r="E829" s="124"/>
      <c r="F829" s="198"/>
      <c r="G829" s="124"/>
      <c r="H829" s="137"/>
      <c r="I829" s="125"/>
      <c r="J829" s="125"/>
    </row>
    <row r="830" spans="1:10" s="102" customFormat="1" ht="12.75">
      <c r="A830"/>
      <c r="B830" t="s">
        <v>2622</v>
      </c>
      <c r="C830" s="70"/>
      <c r="D830" t="s">
        <v>2623</v>
      </c>
      <c r="E830" s="124">
        <v>17.99</v>
      </c>
      <c r="F830" s="198">
        <v>0.4</v>
      </c>
      <c r="G830" s="124">
        <v>10.79</v>
      </c>
      <c r="H830" s="137">
        <v>1</v>
      </c>
      <c r="I830" s="125">
        <f>C830*E830</f>
        <v>0</v>
      </c>
      <c r="J830" s="125">
        <f>C830*G830</f>
        <v>0</v>
      </c>
    </row>
    <row r="831" spans="1:10" s="102" customFormat="1" ht="12.75">
      <c r="A831"/>
      <c r="B831" t="s">
        <v>2624</v>
      </c>
      <c r="C831" s="70"/>
      <c r="D831" t="s">
        <v>2625</v>
      </c>
      <c r="E831" s="124">
        <v>49.99</v>
      </c>
      <c r="F831" s="198">
        <v>0.4</v>
      </c>
      <c r="G831" s="124">
        <v>29.99</v>
      </c>
      <c r="H831" s="137">
        <v>3</v>
      </c>
      <c r="I831" s="125">
        <f>C831*E831</f>
        <v>0</v>
      </c>
      <c r="J831" s="125">
        <f>C831*G831</f>
        <v>0</v>
      </c>
    </row>
    <row r="832" spans="1:10" s="102" customFormat="1" ht="12.75">
      <c r="A832" t="s">
        <v>215</v>
      </c>
      <c r="B832"/>
      <c r="C832" s="70"/>
      <c r="D832"/>
      <c r="E832" s="124"/>
      <c r="F832" s="198"/>
      <c r="G832" s="124"/>
      <c r="H832" s="137"/>
      <c r="I832" s="125"/>
      <c r="J832" s="125"/>
    </row>
    <row r="833" spans="1:10" s="102" customFormat="1" ht="12.75">
      <c r="A833"/>
      <c r="B833" t="s">
        <v>2626</v>
      </c>
      <c r="C833" s="70"/>
      <c r="D833" t="s">
        <v>2627</v>
      </c>
      <c r="E833" s="124">
        <v>16.99</v>
      </c>
      <c r="F833" s="198">
        <v>0.4</v>
      </c>
      <c r="G833" s="124">
        <v>10.19</v>
      </c>
      <c r="H833" s="137">
        <v>3</v>
      </c>
      <c r="I833" s="125">
        <f aca="true" t="shared" si="22" ref="I833:I839">C833*E833</f>
        <v>0</v>
      </c>
      <c r="J833" s="125">
        <f aca="true" t="shared" si="23" ref="J833:J839">C833*G833</f>
        <v>0</v>
      </c>
    </row>
    <row r="834" spans="1:10" s="102" customFormat="1" ht="12.75">
      <c r="A834"/>
      <c r="B834" t="s">
        <v>2628</v>
      </c>
      <c r="C834" s="70"/>
      <c r="D834" t="s">
        <v>2629</v>
      </c>
      <c r="E834" s="124">
        <v>17.99</v>
      </c>
      <c r="F834" s="198">
        <v>0.4</v>
      </c>
      <c r="G834" s="124">
        <v>10.79</v>
      </c>
      <c r="H834" s="137">
        <v>3</v>
      </c>
      <c r="I834" s="125">
        <f t="shared" si="22"/>
        <v>0</v>
      </c>
      <c r="J834" s="125">
        <f t="shared" si="23"/>
        <v>0</v>
      </c>
    </row>
    <row r="835" spans="1:10" s="102" customFormat="1" ht="12.75">
      <c r="A835"/>
      <c r="B835" t="s">
        <v>2630</v>
      </c>
      <c r="C835" s="70"/>
      <c r="D835" t="s">
        <v>2631</v>
      </c>
      <c r="E835" s="124">
        <v>14.99</v>
      </c>
      <c r="F835" s="198">
        <v>0.4</v>
      </c>
      <c r="G835" s="124">
        <v>8.99</v>
      </c>
      <c r="H835" s="137">
        <v>3</v>
      </c>
      <c r="I835" s="125">
        <f t="shared" si="22"/>
        <v>0</v>
      </c>
      <c r="J835" s="125">
        <f t="shared" si="23"/>
        <v>0</v>
      </c>
    </row>
    <row r="836" spans="1:10" s="100" customFormat="1" ht="12.75">
      <c r="A836"/>
      <c r="B836" t="s">
        <v>2632</v>
      </c>
      <c r="C836" s="70"/>
      <c r="D836" t="s">
        <v>2633</v>
      </c>
      <c r="E836" s="124">
        <v>16.99</v>
      </c>
      <c r="F836" s="198">
        <v>0.4</v>
      </c>
      <c r="G836" s="124">
        <v>10.19</v>
      </c>
      <c r="H836" s="137">
        <v>3</v>
      </c>
      <c r="I836" s="125">
        <f t="shared" si="22"/>
        <v>0</v>
      </c>
      <c r="J836" s="125">
        <f t="shared" si="23"/>
        <v>0</v>
      </c>
    </row>
    <row r="837" spans="1:10" s="100" customFormat="1" ht="12.75">
      <c r="A837"/>
      <c r="B837" t="s">
        <v>2634</v>
      </c>
      <c r="C837" s="70"/>
      <c r="D837" t="s">
        <v>2635</v>
      </c>
      <c r="E837" s="124">
        <v>19.99</v>
      </c>
      <c r="F837" s="198">
        <v>0.4</v>
      </c>
      <c r="G837" s="124">
        <v>11.99</v>
      </c>
      <c r="H837" s="137">
        <v>3</v>
      </c>
      <c r="I837" s="125">
        <f t="shared" si="22"/>
        <v>0</v>
      </c>
      <c r="J837" s="125">
        <f t="shared" si="23"/>
        <v>0</v>
      </c>
    </row>
    <row r="838" spans="1:10" s="100" customFormat="1" ht="12.75">
      <c r="A838"/>
      <c r="B838" t="s">
        <v>2636</v>
      </c>
      <c r="C838" s="70"/>
      <c r="D838" t="s">
        <v>2637</v>
      </c>
      <c r="E838" s="124">
        <v>14.99</v>
      </c>
      <c r="F838" s="198">
        <v>0.4</v>
      </c>
      <c r="G838" s="124">
        <v>8.99</v>
      </c>
      <c r="H838" s="137">
        <v>3</v>
      </c>
      <c r="I838" s="125">
        <f t="shared" si="22"/>
        <v>0</v>
      </c>
      <c r="J838" s="125">
        <f t="shared" si="23"/>
        <v>0</v>
      </c>
    </row>
    <row r="839" spans="1:10" ht="12.75">
      <c r="A839"/>
      <c r="B839" t="s">
        <v>2638</v>
      </c>
      <c r="C839" s="70"/>
      <c r="D839" t="s">
        <v>2639</v>
      </c>
      <c r="E839" s="124">
        <v>14.99</v>
      </c>
      <c r="F839" s="198">
        <v>0.4</v>
      </c>
      <c r="G839" s="124">
        <v>8.99</v>
      </c>
      <c r="H839" s="137">
        <v>3</v>
      </c>
      <c r="I839" s="125">
        <f t="shared" si="22"/>
        <v>0</v>
      </c>
      <c r="J839" s="125">
        <f t="shared" si="23"/>
        <v>0</v>
      </c>
    </row>
    <row r="840" spans="1:10" s="100" customFormat="1" ht="12.75">
      <c r="A840" t="s">
        <v>216</v>
      </c>
      <c r="B840"/>
      <c r="C840" s="70"/>
      <c r="D840"/>
      <c r="E840" s="124"/>
      <c r="F840" s="198"/>
      <c r="G840" s="124"/>
      <c r="H840" s="137"/>
      <c r="I840" s="125"/>
      <c r="J840" s="125"/>
    </row>
    <row r="841" spans="1:10" s="100" customFormat="1" ht="12.75">
      <c r="A841"/>
      <c r="B841" t="s">
        <v>2640</v>
      </c>
      <c r="C841" s="70"/>
      <c r="D841" t="s">
        <v>2641</v>
      </c>
      <c r="E841" s="124">
        <v>24.99</v>
      </c>
      <c r="F841" s="198">
        <v>0.4</v>
      </c>
      <c r="G841" s="124">
        <v>14.99</v>
      </c>
      <c r="H841" s="137">
        <v>9</v>
      </c>
      <c r="I841" s="125">
        <f>C841*E841</f>
        <v>0</v>
      </c>
      <c r="J841" s="125">
        <f>C841*G841</f>
        <v>0</v>
      </c>
    </row>
    <row r="842" spans="1:10" s="100" customFormat="1" ht="12.75">
      <c r="A842"/>
      <c r="B842" t="s">
        <v>2642</v>
      </c>
      <c r="C842" s="70"/>
      <c r="D842" t="s">
        <v>2643</v>
      </c>
      <c r="E842" s="124">
        <v>24.99</v>
      </c>
      <c r="F842" s="198">
        <v>0.4</v>
      </c>
      <c r="G842" s="124">
        <v>14.99</v>
      </c>
      <c r="H842" s="137">
        <v>9</v>
      </c>
      <c r="I842" s="125">
        <f>C842*E842</f>
        <v>0</v>
      </c>
      <c r="J842" s="125">
        <f>C842*G842</f>
        <v>0</v>
      </c>
    </row>
    <row r="843" spans="1:10" s="100" customFormat="1" ht="12.75">
      <c r="A843"/>
      <c r="B843" t="s">
        <v>2644</v>
      </c>
      <c r="C843" s="70"/>
      <c r="D843" t="s">
        <v>2645</v>
      </c>
      <c r="E843" s="124">
        <v>24.99</v>
      </c>
      <c r="F843" s="198">
        <v>0.4</v>
      </c>
      <c r="G843" s="124">
        <v>14.99</v>
      </c>
      <c r="H843" s="137">
        <v>9</v>
      </c>
      <c r="I843" s="125">
        <f>C843*E843</f>
        <v>0</v>
      </c>
      <c r="J843" s="125">
        <f>C843*G843</f>
        <v>0</v>
      </c>
    </row>
    <row r="844" spans="2:11" ht="12.75">
      <c r="B844" t="s">
        <v>2646</v>
      </c>
      <c r="C844" s="70"/>
      <c r="D844" t="s">
        <v>2647</v>
      </c>
      <c r="E844" s="124">
        <v>24.99</v>
      </c>
      <c r="F844" s="198">
        <v>0.4</v>
      </c>
      <c r="G844" s="124">
        <v>14.99</v>
      </c>
      <c r="H844" s="137">
        <v>9</v>
      </c>
      <c r="I844" s="125">
        <f>C844*E844</f>
        <v>0</v>
      </c>
      <c r="J844" s="125">
        <f>C844*G844</f>
        <v>0</v>
      </c>
      <c r="K844" s="2"/>
    </row>
    <row r="845" spans="2:11" ht="12.75">
      <c r="B845" t="s">
        <v>2648</v>
      </c>
      <c r="C845" s="70"/>
      <c r="D845" t="s">
        <v>2649</v>
      </c>
      <c r="E845" s="124">
        <v>27.99</v>
      </c>
      <c r="F845" s="198">
        <v>0.4</v>
      </c>
      <c r="G845" s="124">
        <v>16.79</v>
      </c>
      <c r="H845" s="137">
        <v>9</v>
      </c>
      <c r="I845" s="125">
        <f>C845*E845</f>
        <v>0</v>
      </c>
      <c r="J845" s="125">
        <f>C845*G845</f>
        <v>0</v>
      </c>
      <c r="K845" s="2"/>
    </row>
    <row r="846" spans="1:10" s="100" customFormat="1" ht="12.75">
      <c r="A846" t="s">
        <v>217</v>
      </c>
      <c r="B846"/>
      <c r="C846" s="70"/>
      <c r="D846"/>
      <c r="E846" s="124"/>
      <c r="F846" s="198"/>
      <c r="G846" s="124"/>
      <c r="H846" s="137"/>
      <c r="I846" s="125"/>
      <c r="J846" s="125"/>
    </row>
    <row r="847" spans="1:10" s="100" customFormat="1" ht="12.75">
      <c r="A847"/>
      <c r="B847" t="s">
        <v>2650</v>
      </c>
      <c r="C847" s="70"/>
      <c r="D847" t="s">
        <v>2651</v>
      </c>
      <c r="E847" s="124">
        <v>99.99</v>
      </c>
      <c r="F847" s="198">
        <v>0.4</v>
      </c>
      <c r="G847" s="124">
        <v>59.99</v>
      </c>
      <c r="H847" s="137">
        <v>3</v>
      </c>
      <c r="I847" s="125">
        <f aca="true" t="shared" si="24" ref="I847:I856">C847*E847</f>
        <v>0</v>
      </c>
      <c r="J847" s="125">
        <f aca="true" t="shared" si="25" ref="J847:J856">C847*G847</f>
        <v>0</v>
      </c>
    </row>
    <row r="848" spans="1:10" s="100" customFormat="1" ht="12.75">
      <c r="A848"/>
      <c r="B848" t="s">
        <v>2652</v>
      </c>
      <c r="C848" s="70"/>
      <c r="D848" t="s">
        <v>2653</v>
      </c>
      <c r="E848" s="124">
        <v>12.99</v>
      </c>
      <c r="F848" s="198">
        <v>0.4</v>
      </c>
      <c r="G848" s="124">
        <v>7.79</v>
      </c>
      <c r="H848" s="137">
        <v>3</v>
      </c>
      <c r="I848" s="125">
        <f t="shared" si="24"/>
        <v>0</v>
      </c>
      <c r="J848" s="125">
        <f t="shared" si="25"/>
        <v>0</v>
      </c>
    </row>
    <row r="849" spans="1:10" s="140" customFormat="1" ht="12.75">
      <c r="A849"/>
      <c r="B849" t="s">
        <v>2654</v>
      </c>
      <c r="C849" s="70"/>
      <c r="D849" t="s">
        <v>2655</v>
      </c>
      <c r="E849" s="124">
        <v>14.99</v>
      </c>
      <c r="F849" s="198">
        <v>0.4</v>
      </c>
      <c r="G849" s="124">
        <v>8.99</v>
      </c>
      <c r="H849" s="137">
        <v>3</v>
      </c>
      <c r="I849" s="125">
        <f t="shared" si="24"/>
        <v>0</v>
      </c>
      <c r="J849" s="125">
        <f t="shared" si="25"/>
        <v>0</v>
      </c>
    </row>
    <row r="850" spans="1:10" s="100" customFormat="1" ht="12.75">
      <c r="A850"/>
      <c r="B850" t="s">
        <v>2656</v>
      </c>
      <c r="C850" s="70"/>
      <c r="D850" t="s">
        <v>2657</v>
      </c>
      <c r="E850" s="124">
        <v>4.99</v>
      </c>
      <c r="F850" s="198">
        <v>0.4</v>
      </c>
      <c r="G850" s="124">
        <v>2.99</v>
      </c>
      <c r="H850" s="137">
        <v>3</v>
      </c>
      <c r="I850" s="125">
        <f t="shared" si="24"/>
        <v>0</v>
      </c>
      <c r="J850" s="125">
        <f t="shared" si="25"/>
        <v>0</v>
      </c>
    </row>
    <row r="851" spans="1:10" s="100" customFormat="1" ht="12.75">
      <c r="A851"/>
      <c r="B851" t="s">
        <v>2658</v>
      </c>
      <c r="C851" s="70"/>
      <c r="D851" t="s">
        <v>2659</v>
      </c>
      <c r="E851" s="124">
        <v>9.99</v>
      </c>
      <c r="F851" s="198">
        <v>0.4</v>
      </c>
      <c r="G851" s="124">
        <v>5.99</v>
      </c>
      <c r="H851" s="137">
        <v>3</v>
      </c>
      <c r="I851" s="125">
        <f t="shared" si="24"/>
        <v>0</v>
      </c>
      <c r="J851" s="125">
        <f t="shared" si="25"/>
        <v>0</v>
      </c>
    </row>
    <row r="852" spans="1:10" s="100" customFormat="1" ht="12.75">
      <c r="A852"/>
      <c r="B852" t="s">
        <v>2660</v>
      </c>
      <c r="C852" s="70"/>
      <c r="D852" t="s">
        <v>2661</v>
      </c>
      <c r="E852" s="124">
        <v>12.99</v>
      </c>
      <c r="F852" s="198">
        <v>0.4</v>
      </c>
      <c r="G852" s="124">
        <v>7.79</v>
      </c>
      <c r="H852" s="137">
        <v>3</v>
      </c>
      <c r="I852" s="125">
        <f t="shared" si="24"/>
        <v>0</v>
      </c>
      <c r="J852" s="125">
        <f t="shared" si="25"/>
        <v>0</v>
      </c>
    </row>
    <row r="853" spans="1:10" s="100" customFormat="1" ht="12.75">
      <c r="A853"/>
      <c r="B853" t="s">
        <v>2662</v>
      </c>
      <c r="C853" s="70"/>
      <c r="D853" t="s">
        <v>2663</v>
      </c>
      <c r="E853" s="124">
        <v>14.99</v>
      </c>
      <c r="F853" s="198">
        <v>0.4</v>
      </c>
      <c r="G853" s="124">
        <v>8.99</v>
      </c>
      <c r="H853" s="137">
        <v>3</v>
      </c>
      <c r="I853" s="125">
        <f t="shared" si="24"/>
        <v>0</v>
      </c>
      <c r="J853" s="125">
        <f t="shared" si="25"/>
        <v>0</v>
      </c>
    </row>
    <row r="854" spans="1:10" s="100" customFormat="1" ht="12.75">
      <c r="A854"/>
      <c r="B854" t="s">
        <v>2664</v>
      </c>
      <c r="C854" s="70"/>
      <c r="D854" t="s">
        <v>2665</v>
      </c>
      <c r="E854" s="124">
        <v>14.99</v>
      </c>
      <c r="F854" s="198">
        <v>0.4</v>
      </c>
      <c r="G854" s="124">
        <v>8.99</v>
      </c>
      <c r="H854" s="137">
        <v>3</v>
      </c>
      <c r="I854" s="125">
        <f t="shared" si="24"/>
        <v>0</v>
      </c>
      <c r="J854" s="125">
        <f t="shared" si="25"/>
        <v>0</v>
      </c>
    </row>
    <row r="855" spans="1:10" s="100" customFormat="1" ht="12.75">
      <c r="A855"/>
      <c r="B855" t="s">
        <v>2666</v>
      </c>
      <c r="C855" s="70"/>
      <c r="D855" t="s">
        <v>2667</v>
      </c>
      <c r="E855" s="124">
        <v>14.99</v>
      </c>
      <c r="F855" s="198">
        <v>0.4</v>
      </c>
      <c r="G855" s="124">
        <v>8.99</v>
      </c>
      <c r="H855" s="137">
        <v>3</v>
      </c>
      <c r="I855" s="125">
        <f t="shared" si="24"/>
        <v>0</v>
      </c>
      <c r="J855" s="125">
        <f t="shared" si="25"/>
        <v>0</v>
      </c>
    </row>
    <row r="856" spans="1:10" s="100" customFormat="1" ht="12.75">
      <c r="A856"/>
      <c r="B856" t="s">
        <v>2668</v>
      </c>
      <c r="C856" s="70"/>
      <c r="D856" t="s">
        <v>2669</v>
      </c>
      <c r="E856" s="124">
        <v>6.99</v>
      </c>
      <c r="F856" s="198">
        <v>0.4</v>
      </c>
      <c r="G856" s="124">
        <v>4.19</v>
      </c>
      <c r="H856" s="137">
        <v>4</v>
      </c>
      <c r="I856" s="125">
        <f t="shared" si="24"/>
        <v>0</v>
      </c>
      <c r="J856" s="125">
        <f t="shared" si="25"/>
        <v>0</v>
      </c>
    </row>
    <row r="857" spans="1:10" s="100" customFormat="1" ht="12.75">
      <c r="A857" t="s">
        <v>289</v>
      </c>
      <c r="B857"/>
      <c r="C857" s="70"/>
      <c r="D857"/>
      <c r="E857" s="124"/>
      <c r="F857" s="198"/>
      <c r="G857" s="124"/>
      <c r="H857" s="137"/>
      <c r="I857" s="125"/>
      <c r="J857" s="125"/>
    </row>
    <row r="858" spans="1:10" s="100" customFormat="1" ht="12.75">
      <c r="A858"/>
      <c r="B858" t="s">
        <v>2670</v>
      </c>
      <c r="C858" s="70"/>
      <c r="D858" t="s">
        <v>2671</v>
      </c>
      <c r="E858" s="124">
        <v>3.99</v>
      </c>
      <c r="F858" s="198">
        <v>0.4</v>
      </c>
      <c r="G858" s="124">
        <v>2.39</v>
      </c>
      <c r="H858" s="137">
        <v>1</v>
      </c>
      <c r="I858" s="125">
        <f>C858*E858</f>
        <v>0</v>
      </c>
      <c r="J858" s="125">
        <f>C858*G858</f>
        <v>0</v>
      </c>
    </row>
    <row r="859" spans="1:10" s="100" customFormat="1" ht="12.75">
      <c r="A859"/>
      <c r="B859" t="s">
        <v>2672</v>
      </c>
      <c r="C859" s="70"/>
      <c r="D859" t="s">
        <v>2673</v>
      </c>
      <c r="E859" s="124">
        <v>3.99</v>
      </c>
      <c r="F859" s="198">
        <v>0.4</v>
      </c>
      <c r="G859" s="124">
        <v>2.39</v>
      </c>
      <c r="H859" s="137">
        <v>1</v>
      </c>
      <c r="I859" s="125">
        <f>C859*E859</f>
        <v>0</v>
      </c>
      <c r="J859" s="125">
        <f>C859*G859</f>
        <v>0</v>
      </c>
    </row>
    <row r="860" spans="1:10" s="100" customFormat="1" ht="12.75">
      <c r="A860"/>
      <c r="B860" t="s">
        <v>2674</v>
      </c>
      <c r="C860" s="70"/>
      <c r="D860" t="s">
        <v>2675</v>
      </c>
      <c r="E860" s="124">
        <v>6</v>
      </c>
      <c r="F860" s="198" t="s">
        <v>40</v>
      </c>
      <c r="G860" s="124">
        <v>6</v>
      </c>
      <c r="H860" s="137">
        <v>1</v>
      </c>
      <c r="I860" s="125">
        <f>C860*E860</f>
        <v>0</v>
      </c>
      <c r="J860" s="125">
        <f>C860*G860</f>
        <v>0</v>
      </c>
    </row>
    <row r="861" spans="1:10" s="100" customFormat="1" ht="12.75">
      <c r="A861"/>
      <c r="B861" t="s">
        <v>2676</v>
      </c>
      <c r="C861" s="70"/>
      <c r="D861" t="s">
        <v>2677</v>
      </c>
      <c r="E861" s="124">
        <v>2.99</v>
      </c>
      <c r="F861" s="198">
        <v>0.4</v>
      </c>
      <c r="G861" s="124">
        <v>1.79</v>
      </c>
      <c r="H861" s="137">
        <v>1</v>
      </c>
      <c r="I861" s="125">
        <f>C861*E861</f>
        <v>0</v>
      </c>
      <c r="J861" s="125">
        <f>C861*G861</f>
        <v>0</v>
      </c>
    </row>
    <row r="862" spans="1:10" s="100" customFormat="1" ht="12.75">
      <c r="A862" t="s">
        <v>218</v>
      </c>
      <c r="B862"/>
      <c r="C862" s="70"/>
      <c r="D862"/>
      <c r="E862" s="124"/>
      <c r="F862" s="198"/>
      <c r="G862" s="124"/>
      <c r="H862" s="137"/>
      <c r="I862" s="125"/>
      <c r="J862" s="125"/>
    </row>
    <row r="863" spans="1:10" s="100" customFormat="1" ht="12.75">
      <c r="A863"/>
      <c r="B863" t="s">
        <v>2678</v>
      </c>
      <c r="C863" s="70"/>
      <c r="D863" t="s">
        <v>2679</v>
      </c>
      <c r="E863" s="124">
        <v>2.99</v>
      </c>
      <c r="F863" s="198">
        <v>0.4</v>
      </c>
      <c r="G863" s="124">
        <v>1.79</v>
      </c>
      <c r="H863" s="137">
        <v>1</v>
      </c>
      <c r="I863" s="125">
        <f>C863*E863</f>
        <v>0</v>
      </c>
      <c r="J863" s="125">
        <f>C863*G863</f>
        <v>0</v>
      </c>
    </row>
    <row r="864" spans="1:10" s="100" customFormat="1" ht="12.75">
      <c r="A864"/>
      <c r="B864" t="s">
        <v>2680</v>
      </c>
      <c r="C864" s="70"/>
      <c r="D864" t="s">
        <v>2681</v>
      </c>
      <c r="E864" s="124">
        <v>2.99</v>
      </c>
      <c r="F864" s="198">
        <v>0.4</v>
      </c>
      <c r="G864" s="124">
        <v>1.79</v>
      </c>
      <c r="H864" s="137">
        <v>1</v>
      </c>
      <c r="I864" s="125">
        <f>C864*E864</f>
        <v>0</v>
      </c>
      <c r="J864" s="125">
        <f>C864*G864</f>
        <v>0</v>
      </c>
    </row>
    <row r="865" spans="1:10" s="140" customFormat="1" ht="12.75">
      <c r="A865" t="s">
        <v>332</v>
      </c>
      <c r="B865"/>
      <c r="C865" s="70"/>
      <c r="D865"/>
      <c r="E865" s="124"/>
      <c r="F865" s="198"/>
      <c r="G865" s="124"/>
      <c r="H865" s="137"/>
      <c r="I865" s="125"/>
      <c r="J865" s="125"/>
    </row>
    <row r="866" spans="1:10" ht="12.75">
      <c r="A866"/>
      <c r="B866" t="s">
        <v>2682</v>
      </c>
      <c r="C866" s="70"/>
      <c r="D866" t="s">
        <v>2683</v>
      </c>
      <c r="E866" s="124">
        <v>2.99</v>
      </c>
      <c r="F866" s="198">
        <v>0.4</v>
      </c>
      <c r="G866" s="124">
        <v>1.79</v>
      </c>
      <c r="H866" s="137">
        <v>1</v>
      </c>
      <c r="I866" s="125">
        <f>C866*E866</f>
        <v>0</v>
      </c>
      <c r="J866" s="125">
        <f>C866*G866</f>
        <v>0</v>
      </c>
    </row>
    <row r="867" spans="1:10" ht="12.75">
      <c r="A867"/>
      <c r="B867" t="s">
        <v>2684</v>
      </c>
      <c r="C867" s="70"/>
      <c r="D867" t="s">
        <v>2685</v>
      </c>
      <c r="E867" s="124">
        <v>2.99</v>
      </c>
      <c r="F867" s="198">
        <v>0.4</v>
      </c>
      <c r="G867" s="124">
        <v>1.79</v>
      </c>
      <c r="H867" s="137">
        <v>1</v>
      </c>
      <c r="I867" s="125">
        <f>C867*E867</f>
        <v>0</v>
      </c>
      <c r="J867" s="125">
        <f>C867*G867</f>
        <v>0</v>
      </c>
    </row>
    <row r="868" spans="1:10" ht="12.75">
      <c r="A868" t="s">
        <v>219</v>
      </c>
      <c r="B868"/>
      <c r="C868" s="70"/>
      <c r="D868"/>
      <c r="E868" s="124"/>
      <c r="F868" s="198"/>
      <c r="G868" s="124"/>
      <c r="H868" s="137"/>
      <c r="I868" s="125"/>
      <c r="J868" s="125"/>
    </row>
    <row r="869" spans="1:10" ht="12.75">
      <c r="A869"/>
      <c r="B869" t="s">
        <v>2686</v>
      </c>
      <c r="C869" s="70"/>
      <c r="D869" t="s">
        <v>2687</v>
      </c>
      <c r="E869" s="124">
        <v>2.99</v>
      </c>
      <c r="F869" s="198">
        <v>0.4</v>
      </c>
      <c r="G869" s="124">
        <v>1.79</v>
      </c>
      <c r="H869" s="137">
        <v>1</v>
      </c>
      <c r="I869" s="125">
        <f>C869*E869</f>
        <v>0</v>
      </c>
      <c r="J869" s="125">
        <f>C869*G869</f>
        <v>0</v>
      </c>
    </row>
    <row r="870" spans="1:10" s="140" customFormat="1" ht="12.75">
      <c r="A870"/>
      <c r="B870" t="s">
        <v>2688</v>
      </c>
      <c r="C870" s="70"/>
      <c r="D870" t="s">
        <v>2689</v>
      </c>
      <c r="E870" s="124">
        <v>10</v>
      </c>
      <c r="F870" s="198">
        <v>0.4</v>
      </c>
      <c r="G870" s="124">
        <v>6</v>
      </c>
      <c r="H870" s="137">
        <v>1</v>
      </c>
      <c r="I870" s="125">
        <f>C870*E870</f>
        <v>0</v>
      </c>
      <c r="J870" s="125">
        <f>C870*G870</f>
        <v>0</v>
      </c>
    </row>
    <row r="871" spans="1:10" s="100" customFormat="1" ht="12.75">
      <c r="A871"/>
      <c r="B871" t="s">
        <v>2690</v>
      </c>
      <c r="C871" s="70"/>
      <c r="D871" t="s">
        <v>2691</v>
      </c>
      <c r="E871" s="124">
        <v>3.99</v>
      </c>
      <c r="F871" s="198">
        <v>0.4</v>
      </c>
      <c r="G871" s="124">
        <v>2.39</v>
      </c>
      <c r="H871" s="137">
        <v>1</v>
      </c>
      <c r="I871" s="125">
        <f>C871*E871</f>
        <v>0</v>
      </c>
      <c r="J871" s="125">
        <f>C871*G871</f>
        <v>0</v>
      </c>
    </row>
    <row r="872" spans="1:10" s="100" customFormat="1" ht="12.75">
      <c r="A872"/>
      <c r="B872" t="s">
        <v>2692</v>
      </c>
      <c r="C872" s="70"/>
      <c r="D872" t="s">
        <v>2693</v>
      </c>
      <c r="E872" s="124">
        <v>8</v>
      </c>
      <c r="F872" s="198" t="s">
        <v>40</v>
      </c>
      <c r="G872" s="124">
        <v>8</v>
      </c>
      <c r="H872" s="137">
        <v>1</v>
      </c>
      <c r="I872" s="125">
        <f>C872*E872</f>
        <v>0</v>
      </c>
      <c r="J872" s="125">
        <f>C872*G872</f>
        <v>0</v>
      </c>
    </row>
    <row r="873" spans="1:10" s="140" customFormat="1" ht="12.75">
      <c r="A873" t="s">
        <v>302</v>
      </c>
      <c r="B873"/>
      <c r="C873" s="70"/>
      <c r="D873"/>
      <c r="E873" s="124"/>
      <c r="F873" s="198"/>
      <c r="G873" s="124"/>
      <c r="H873" s="137"/>
      <c r="I873" s="125"/>
      <c r="J873" s="125"/>
    </row>
    <row r="874" spans="1:10" s="140" customFormat="1" ht="12.75">
      <c r="A874"/>
      <c r="B874" t="s">
        <v>2694</v>
      </c>
      <c r="C874" s="70"/>
      <c r="D874" t="s">
        <v>2695</v>
      </c>
      <c r="E874" s="124">
        <v>3.5</v>
      </c>
      <c r="F874" s="198">
        <v>0.4</v>
      </c>
      <c r="G874" s="124">
        <v>2.1</v>
      </c>
      <c r="H874" s="137">
        <v>1</v>
      </c>
      <c r="I874" s="125">
        <f>C874*E874</f>
        <v>0</v>
      </c>
      <c r="J874" s="125">
        <f>C874*G874</f>
        <v>0</v>
      </c>
    </row>
    <row r="875" spans="1:10" s="100" customFormat="1" ht="12.75">
      <c r="A875"/>
      <c r="B875" t="s">
        <v>2696</v>
      </c>
      <c r="C875" s="70"/>
      <c r="D875" t="s">
        <v>2697</v>
      </c>
      <c r="E875" s="124">
        <v>3.5</v>
      </c>
      <c r="F875" s="198">
        <v>0.4</v>
      </c>
      <c r="G875" s="124">
        <v>2.1</v>
      </c>
      <c r="H875" s="137">
        <v>1</v>
      </c>
      <c r="I875" s="125">
        <f>C875*E875</f>
        <v>0</v>
      </c>
      <c r="J875" s="125">
        <f>C875*G875</f>
        <v>0</v>
      </c>
    </row>
    <row r="876" spans="1:10" s="100" customFormat="1" ht="12.75">
      <c r="A876"/>
      <c r="B876" t="s">
        <v>2698</v>
      </c>
      <c r="C876" s="70"/>
      <c r="D876" t="s">
        <v>2699</v>
      </c>
      <c r="E876" s="124">
        <v>3.5</v>
      </c>
      <c r="F876" s="198">
        <v>0.4</v>
      </c>
      <c r="G876" s="124">
        <v>2.1</v>
      </c>
      <c r="H876" s="137">
        <v>1</v>
      </c>
      <c r="I876" s="125">
        <f>C876*E876</f>
        <v>0</v>
      </c>
      <c r="J876" s="125">
        <f>C876*G876</f>
        <v>0</v>
      </c>
    </row>
    <row r="877" spans="1:10" s="100" customFormat="1" ht="12.75">
      <c r="A877" t="s">
        <v>220</v>
      </c>
      <c r="B877"/>
      <c r="C877" s="70"/>
      <c r="D877"/>
      <c r="E877" s="124"/>
      <c r="F877" s="198"/>
      <c r="G877" s="124"/>
      <c r="H877" s="137"/>
      <c r="I877" s="125"/>
      <c r="J877" s="125"/>
    </row>
    <row r="878" spans="1:10" s="140" customFormat="1" ht="12.75">
      <c r="A878"/>
      <c r="B878" t="s">
        <v>2700</v>
      </c>
      <c r="C878" s="70"/>
      <c r="D878" t="s">
        <v>2701</v>
      </c>
      <c r="E878" s="124">
        <v>2.99</v>
      </c>
      <c r="F878" s="198">
        <v>0.4</v>
      </c>
      <c r="G878" s="124">
        <v>1.79</v>
      </c>
      <c r="H878" s="137">
        <v>1</v>
      </c>
      <c r="I878" s="125">
        <f>C878*E878</f>
        <v>0</v>
      </c>
      <c r="J878" s="125">
        <f>C878*G878</f>
        <v>0</v>
      </c>
    </row>
    <row r="879" spans="1:10" s="102" customFormat="1" ht="12.75">
      <c r="A879"/>
      <c r="B879" t="s">
        <v>2702</v>
      </c>
      <c r="C879" s="70"/>
      <c r="D879" t="s">
        <v>2703</v>
      </c>
      <c r="E879" s="124">
        <v>3.5</v>
      </c>
      <c r="F879" s="198">
        <v>0.4</v>
      </c>
      <c r="G879" s="124">
        <v>2.1</v>
      </c>
      <c r="H879" s="137">
        <v>1</v>
      </c>
      <c r="I879" s="125">
        <f>C879*E879</f>
        <v>0</v>
      </c>
      <c r="J879" s="125">
        <f>C879*G879</f>
        <v>0</v>
      </c>
    </row>
    <row r="880" spans="1:10" s="166" customFormat="1" ht="12.75">
      <c r="A880" t="s">
        <v>221</v>
      </c>
      <c r="B880"/>
      <c r="C880" s="70"/>
      <c r="D880"/>
      <c r="E880" s="124"/>
      <c r="F880" s="198"/>
      <c r="G880" s="124"/>
      <c r="H880" s="137"/>
      <c r="I880" s="125"/>
      <c r="J880" s="125"/>
    </row>
    <row r="881" spans="1:10" s="100" customFormat="1" ht="12.75">
      <c r="A881"/>
      <c r="B881" t="s">
        <v>2704</v>
      </c>
      <c r="C881" s="70"/>
      <c r="D881" t="s">
        <v>2705</v>
      </c>
      <c r="E881" s="124">
        <v>2.99</v>
      </c>
      <c r="F881" s="198">
        <v>0.4</v>
      </c>
      <c r="G881" s="124">
        <v>1.79</v>
      </c>
      <c r="H881" s="137">
        <v>1</v>
      </c>
      <c r="I881" s="125">
        <f>C881*E881</f>
        <v>0</v>
      </c>
      <c r="J881" s="125">
        <f>C881*G881</f>
        <v>0</v>
      </c>
    </row>
    <row r="882" spans="1:10" s="126" customFormat="1" ht="12.75">
      <c r="A882"/>
      <c r="B882" t="s">
        <v>2706</v>
      </c>
      <c r="C882" s="70"/>
      <c r="D882" t="s">
        <v>2707</v>
      </c>
      <c r="E882" s="124">
        <v>2.99</v>
      </c>
      <c r="F882" s="198">
        <v>0.4</v>
      </c>
      <c r="G882" s="124">
        <v>1.79</v>
      </c>
      <c r="H882" s="137">
        <v>1</v>
      </c>
      <c r="I882" s="125">
        <f>C882*E882</f>
        <v>0</v>
      </c>
      <c r="J882" s="125">
        <f>C882*G882</f>
        <v>0</v>
      </c>
    </row>
    <row r="883" spans="1:10" s="100" customFormat="1" ht="12.75">
      <c r="A883" t="s">
        <v>222</v>
      </c>
      <c r="B883"/>
      <c r="C883" s="70"/>
      <c r="D883"/>
      <c r="E883" s="124"/>
      <c r="F883" s="198"/>
      <c r="G883" s="124"/>
      <c r="H883" s="137"/>
      <c r="I883" s="125"/>
      <c r="J883" s="125"/>
    </row>
    <row r="884" spans="1:10" s="140" customFormat="1" ht="12.75">
      <c r="A884"/>
      <c r="B884" t="s">
        <v>2708</v>
      </c>
      <c r="C884" s="70"/>
      <c r="D884" t="s">
        <v>2709</v>
      </c>
      <c r="E884" s="124">
        <v>2.99</v>
      </c>
      <c r="F884" s="198">
        <v>0.4</v>
      </c>
      <c r="G884" s="124">
        <v>1.79</v>
      </c>
      <c r="H884" s="137">
        <v>1</v>
      </c>
      <c r="I884" s="125">
        <f>C884*E884</f>
        <v>0</v>
      </c>
      <c r="J884" s="125">
        <f>C884*G884</f>
        <v>0</v>
      </c>
    </row>
    <row r="885" spans="1:10" s="100" customFormat="1" ht="12.75">
      <c r="A885"/>
      <c r="B885" t="s">
        <v>2710</v>
      </c>
      <c r="C885" s="70"/>
      <c r="D885" t="s">
        <v>2711</v>
      </c>
      <c r="E885" s="124">
        <v>4.99</v>
      </c>
      <c r="F885" s="198">
        <v>0.4</v>
      </c>
      <c r="G885" s="124">
        <v>2.99</v>
      </c>
      <c r="H885" s="137">
        <v>1</v>
      </c>
      <c r="I885" s="125">
        <f>C885*E885</f>
        <v>0</v>
      </c>
      <c r="J885" s="125">
        <f>C885*G885</f>
        <v>0</v>
      </c>
    </row>
    <row r="886" spans="1:10" s="100" customFormat="1" ht="12.75">
      <c r="A886" t="s">
        <v>4623</v>
      </c>
      <c r="B886"/>
      <c r="C886" s="70"/>
      <c r="D886"/>
      <c r="E886" s="124"/>
      <c r="F886" s="198"/>
      <c r="G886" s="124"/>
      <c r="H886" s="137"/>
      <c r="I886" s="125"/>
      <c r="J886" s="125"/>
    </row>
    <row r="887" spans="1:10" s="140" customFormat="1" ht="12.75">
      <c r="A887"/>
      <c r="B887" t="s">
        <v>2712</v>
      </c>
      <c r="C887" s="70"/>
      <c r="D887" t="s">
        <v>2713</v>
      </c>
      <c r="E887" s="124">
        <v>3.5</v>
      </c>
      <c r="F887" s="198">
        <v>0.4</v>
      </c>
      <c r="G887" s="124">
        <v>2.1</v>
      </c>
      <c r="H887" s="137">
        <v>1</v>
      </c>
      <c r="I887" s="125">
        <f>C887*E887</f>
        <v>0</v>
      </c>
      <c r="J887" s="125">
        <f>C887*G887</f>
        <v>0</v>
      </c>
    </row>
    <row r="888" spans="1:10" s="100" customFormat="1" ht="12.75">
      <c r="A888"/>
      <c r="B888" t="s">
        <v>2714</v>
      </c>
      <c r="C888" s="70"/>
      <c r="D888" t="s">
        <v>2715</v>
      </c>
      <c r="E888" s="124">
        <v>2.99</v>
      </c>
      <c r="F888" s="198">
        <v>0.4</v>
      </c>
      <c r="G888" s="124">
        <v>1.79</v>
      </c>
      <c r="H888" s="137">
        <v>1</v>
      </c>
      <c r="I888" s="125">
        <f>C888*E888</f>
        <v>0</v>
      </c>
      <c r="J888" s="125">
        <f>C888*G888</f>
        <v>0</v>
      </c>
    </row>
    <row r="889" spans="1:10" s="140" customFormat="1" ht="12.75">
      <c r="A889"/>
      <c r="B889" t="s">
        <v>2716</v>
      </c>
      <c r="C889" s="70"/>
      <c r="D889" t="s">
        <v>2717</v>
      </c>
      <c r="E889" s="124">
        <v>2.99</v>
      </c>
      <c r="F889" s="198">
        <v>0.4</v>
      </c>
      <c r="G889" s="124">
        <v>1.79</v>
      </c>
      <c r="H889" s="137">
        <v>1</v>
      </c>
      <c r="I889" s="125">
        <f>C889*E889</f>
        <v>0</v>
      </c>
      <c r="J889" s="125">
        <f>C889*G889</f>
        <v>0</v>
      </c>
    </row>
    <row r="890" spans="1:10" s="100" customFormat="1" ht="12.75">
      <c r="A890" t="s">
        <v>223</v>
      </c>
      <c r="B890"/>
      <c r="C890" s="70"/>
      <c r="D890"/>
      <c r="E890" s="124"/>
      <c r="F890" s="198"/>
      <c r="G890" s="124"/>
      <c r="H890" s="137"/>
      <c r="I890" s="125"/>
      <c r="J890" s="125"/>
    </row>
    <row r="891" spans="1:10" ht="12.75">
      <c r="A891"/>
      <c r="B891" t="s">
        <v>2718</v>
      </c>
      <c r="C891" s="70"/>
      <c r="D891" t="s">
        <v>2719</v>
      </c>
      <c r="E891" s="124">
        <v>2.99</v>
      </c>
      <c r="F891" s="198">
        <v>0.4</v>
      </c>
      <c r="G891" s="124">
        <v>1.79</v>
      </c>
      <c r="H891" s="137">
        <v>1</v>
      </c>
      <c r="I891" s="125">
        <f>C891*E891</f>
        <v>0</v>
      </c>
      <c r="J891" s="125">
        <f>C891*G891</f>
        <v>0</v>
      </c>
    </row>
    <row r="892" spans="1:10" s="100" customFormat="1" ht="12.75">
      <c r="A892"/>
      <c r="B892" t="s">
        <v>2720</v>
      </c>
      <c r="C892" s="70"/>
      <c r="D892" t="s">
        <v>2721</v>
      </c>
      <c r="E892" s="124">
        <v>2.99</v>
      </c>
      <c r="F892" s="198">
        <v>0.4</v>
      </c>
      <c r="G892" s="124">
        <v>1.79</v>
      </c>
      <c r="H892" s="137">
        <v>1</v>
      </c>
      <c r="I892" s="125">
        <f>C892*E892</f>
        <v>0</v>
      </c>
      <c r="J892" s="125">
        <f>C892*G892</f>
        <v>0</v>
      </c>
    </row>
    <row r="893" spans="1:10" s="100" customFormat="1" ht="12.75">
      <c r="A893" t="s">
        <v>333</v>
      </c>
      <c r="B893"/>
      <c r="C893" s="70"/>
      <c r="D893"/>
      <c r="E893" s="124"/>
      <c r="F893" s="198"/>
      <c r="G893" s="124"/>
      <c r="H893" s="137"/>
      <c r="I893" s="125"/>
      <c r="J893" s="125"/>
    </row>
    <row r="894" spans="1:10" s="100" customFormat="1" ht="12.75">
      <c r="A894"/>
      <c r="B894" t="s">
        <v>2722</v>
      </c>
      <c r="C894" s="70"/>
      <c r="D894" t="s">
        <v>2723</v>
      </c>
      <c r="E894" s="124">
        <v>3.99</v>
      </c>
      <c r="F894" s="198">
        <v>0.4</v>
      </c>
      <c r="G894" s="124">
        <v>2.39</v>
      </c>
      <c r="H894" s="137">
        <v>1</v>
      </c>
      <c r="I894" s="125">
        <f>C894*E894</f>
        <v>0</v>
      </c>
      <c r="J894" s="125">
        <f>C894*G894</f>
        <v>0</v>
      </c>
    </row>
    <row r="895" spans="1:10" s="100" customFormat="1" ht="12.75">
      <c r="A895"/>
      <c r="B895" t="s">
        <v>2724</v>
      </c>
      <c r="C895" s="70"/>
      <c r="D895" t="s">
        <v>2725</v>
      </c>
      <c r="E895" s="124">
        <v>19.99</v>
      </c>
      <c r="F895" s="198">
        <v>0.4</v>
      </c>
      <c r="G895" s="124">
        <v>11.99</v>
      </c>
      <c r="H895" s="137">
        <v>3</v>
      </c>
      <c r="I895" s="125">
        <f>C895*E895</f>
        <v>0</v>
      </c>
      <c r="J895" s="125">
        <f>C895*G895</f>
        <v>0</v>
      </c>
    </row>
    <row r="896" spans="1:10" s="100" customFormat="1" ht="12.75">
      <c r="A896"/>
      <c r="B896" t="s">
        <v>2726</v>
      </c>
      <c r="C896" s="70"/>
      <c r="D896" t="s">
        <v>2727</v>
      </c>
      <c r="E896" s="124">
        <v>3.5</v>
      </c>
      <c r="F896" s="198">
        <v>0.4</v>
      </c>
      <c r="G896" s="124">
        <v>2.1</v>
      </c>
      <c r="H896" s="137">
        <v>1</v>
      </c>
      <c r="I896" s="125">
        <f>C896*E896</f>
        <v>0</v>
      </c>
      <c r="J896" s="125">
        <f>C896*G896</f>
        <v>0</v>
      </c>
    </row>
    <row r="897" spans="1:10" ht="12.75">
      <c r="A897" t="s">
        <v>334</v>
      </c>
      <c r="C897" s="70"/>
      <c r="E897" s="124"/>
      <c r="F897" s="198"/>
      <c r="G897" s="124"/>
      <c r="H897" s="137"/>
      <c r="I897" s="125"/>
      <c r="J897" s="125"/>
    </row>
    <row r="898" spans="1:10" s="100" customFormat="1" ht="12.75">
      <c r="A898"/>
      <c r="B898" t="s">
        <v>2728</v>
      </c>
      <c r="C898" s="70"/>
      <c r="D898" t="s">
        <v>2729</v>
      </c>
      <c r="E898" s="124">
        <v>2.99</v>
      </c>
      <c r="F898" s="198">
        <v>0.4</v>
      </c>
      <c r="G898" s="124">
        <v>1.79</v>
      </c>
      <c r="H898" s="137">
        <v>1</v>
      </c>
      <c r="I898" s="125">
        <f>C898*E898</f>
        <v>0</v>
      </c>
      <c r="J898" s="125">
        <f>C898*G898</f>
        <v>0</v>
      </c>
    </row>
    <row r="899" spans="1:10" s="100" customFormat="1" ht="12.75">
      <c r="A899"/>
      <c r="B899" t="s">
        <v>2730</v>
      </c>
      <c r="C899" s="70"/>
      <c r="D899" t="s">
        <v>2731</v>
      </c>
      <c r="E899" s="124">
        <v>5</v>
      </c>
      <c r="F899" s="198" t="s">
        <v>40</v>
      </c>
      <c r="G899" s="124">
        <v>5</v>
      </c>
      <c r="H899" s="137">
        <v>1</v>
      </c>
      <c r="I899" s="125">
        <f>C899*E899</f>
        <v>0</v>
      </c>
      <c r="J899" s="125">
        <f>C899*G899</f>
        <v>0</v>
      </c>
    </row>
    <row r="900" spans="1:10" s="100" customFormat="1" ht="12.75">
      <c r="A900"/>
      <c r="B900" t="s">
        <v>2732</v>
      </c>
      <c r="C900" s="70"/>
      <c r="D900" t="s">
        <v>2733</v>
      </c>
      <c r="E900" s="124">
        <v>2.99</v>
      </c>
      <c r="F900" s="198">
        <v>0.4</v>
      </c>
      <c r="G900" s="124">
        <v>1.79</v>
      </c>
      <c r="H900" s="137">
        <v>1</v>
      </c>
      <c r="I900" s="125">
        <f>C900*E900</f>
        <v>0</v>
      </c>
      <c r="J900" s="125">
        <f>C900*G900</f>
        <v>0</v>
      </c>
    </row>
    <row r="901" spans="1:10" s="126" customFormat="1" ht="12.75">
      <c r="A901" t="s">
        <v>335</v>
      </c>
      <c r="B901"/>
      <c r="C901" s="70"/>
      <c r="D901"/>
      <c r="E901" s="124"/>
      <c r="F901" s="198"/>
      <c r="G901" s="124"/>
      <c r="H901" s="137"/>
      <c r="I901" s="125"/>
      <c r="J901" s="125"/>
    </row>
    <row r="902" spans="1:10" ht="12.75">
      <c r="A902"/>
      <c r="B902" t="s">
        <v>2734</v>
      </c>
      <c r="C902" s="70"/>
      <c r="D902" t="s">
        <v>2735</v>
      </c>
      <c r="E902" s="124">
        <v>2.99</v>
      </c>
      <c r="F902" s="198">
        <v>0.4</v>
      </c>
      <c r="G902" s="124">
        <v>1.79</v>
      </c>
      <c r="H902" s="137">
        <v>1</v>
      </c>
      <c r="I902" s="125">
        <f>C902*E902</f>
        <v>0</v>
      </c>
      <c r="J902" s="125">
        <f>C902*G902</f>
        <v>0</v>
      </c>
    </row>
    <row r="903" spans="1:10" s="102" customFormat="1" ht="12.75">
      <c r="A903"/>
      <c r="B903" t="s">
        <v>2736</v>
      </c>
      <c r="C903" s="70"/>
      <c r="D903" t="s">
        <v>2737</v>
      </c>
      <c r="E903" s="124">
        <v>2.99</v>
      </c>
      <c r="F903" s="198">
        <v>0.4</v>
      </c>
      <c r="G903" s="124">
        <v>1.79</v>
      </c>
      <c r="H903" s="137">
        <v>1</v>
      </c>
      <c r="I903" s="125">
        <f>C903*E903</f>
        <v>0</v>
      </c>
      <c r="J903" s="125">
        <f>C903*G903</f>
        <v>0</v>
      </c>
    </row>
    <row r="904" spans="1:10" ht="12.75">
      <c r="A904" t="s">
        <v>303</v>
      </c>
      <c r="B904"/>
      <c r="C904" s="70"/>
      <c r="D904"/>
      <c r="E904" s="124"/>
      <c r="F904" s="198"/>
      <c r="G904" s="124"/>
      <c r="H904" s="137"/>
      <c r="I904" s="125"/>
      <c r="J904" s="125"/>
    </row>
    <row r="905" spans="1:10" ht="12.75">
      <c r="A905"/>
      <c r="B905" t="s">
        <v>2738</v>
      </c>
      <c r="C905" s="70"/>
      <c r="D905" t="s">
        <v>2739</v>
      </c>
      <c r="E905" s="124">
        <v>2.99</v>
      </c>
      <c r="F905" s="198">
        <v>0.4</v>
      </c>
      <c r="G905" s="124">
        <v>1.79</v>
      </c>
      <c r="H905" s="137">
        <v>1</v>
      </c>
      <c r="I905" s="125">
        <f>C905*E905</f>
        <v>0</v>
      </c>
      <c r="J905" s="125">
        <f>C905*G905</f>
        <v>0</v>
      </c>
    </row>
    <row r="906" spans="1:10" ht="12.75">
      <c r="A906"/>
      <c r="B906" t="s">
        <v>2740</v>
      </c>
      <c r="C906" s="70"/>
      <c r="D906" t="s">
        <v>2741</v>
      </c>
      <c r="E906" s="124">
        <v>2.99</v>
      </c>
      <c r="F906" s="198">
        <v>0.4</v>
      </c>
      <c r="G906" s="124">
        <v>1.79</v>
      </c>
      <c r="H906" s="137">
        <v>1</v>
      </c>
      <c r="I906" s="125">
        <f>C906*E906</f>
        <v>0</v>
      </c>
      <c r="J906" s="125">
        <f>C906*G906</f>
        <v>0</v>
      </c>
    </row>
    <row r="907" spans="1:10" ht="12.75">
      <c r="A907" t="s">
        <v>4624</v>
      </c>
      <c r="B907"/>
      <c r="C907" s="70"/>
      <c r="D907"/>
      <c r="E907" s="124"/>
      <c r="F907" s="198"/>
      <c r="G907" s="124"/>
      <c r="H907" s="137"/>
      <c r="I907" s="125"/>
      <c r="J907" s="125"/>
    </row>
    <row r="908" spans="1:10" s="100" customFormat="1" ht="12.75">
      <c r="A908"/>
      <c r="B908" t="s">
        <v>2742</v>
      </c>
      <c r="C908" s="70"/>
      <c r="D908" t="s">
        <v>2743</v>
      </c>
      <c r="E908" s="124">
        <v>2.99</v>
      </c>
      <c r="F908" s="198">
        <v>0.4</v>
      </c>
      <c r="G908" s="124">
        <v>1.79</v>
      </c>
      <c r="H908" s="137">
        <v>1</v>
      </c>
      <c r="I908" s="125">
        <f>C908*E908</f>
        <v>0</v>
      </c>
      <c r="J908" s="125">
        <f>C908*G908</f>
        <v>0</v>
      </c>
    </row>
    <row r="909" spans="2:11" ht="12.75">
      <c r="B909" t="s">
        <v>2744</v>
      </c>
      <c r="C909" s="70"/>
      <c r="D909" t="s">
        <v>2745</v>
      </c>
      <c r="E909" s="124">
        <v>2.99</v>
      </c>
      <c r="F909" s="198">
        <v>0.4</v>
      </c>
      <c r="G909" s="124">
        <v>1.79</v>
      </c>
      <c r="H909" s="137">
        <v>1</v>
      </c>
      <c r="I909" s="125">
        <f>C909*E909</f>
        <v>0</v>
      </c>
      <c r="J909" s="125">
        <f>C909*G909</f>
        <v>0</v>
      </c>
      <c r="K909" s="2"/>
    </row>
    <row r="910" spans="1:10" s="102" customFormat="1" ht="12.75">
      <c r="A910"/>
      <c r="B910" t="s">
        <v>2746</v>
      </c>
      <c r="C910" s="70"/>
      <c r="D910" t="s">
        <v>2747</v>
      </c>
      <c r="E910" s="124">
        <v>2.99</v>
      </c>
      <c r="F910" s="198">
        <v>0.4</v>
      </c>
      <c r="G910" s="124">
        <v>1.79</v>
      </c>
      <c r="H910" s="137">
        <v>1</v>
      </c>
      <c r="I910" s="125">
        <f>C910*E910</f>
        <v>0</v>
      </c>
      <c r="J910" s="125">
        <f>C910*G910</f>
        <v>0</v>
      </c>
    </row>
    <row r="911" spans="1:10" s="102" customFormat="1" ht="12.75">
      <c r="A911"/>
      <c r="B911" t="s">
        <v>2748</v>
      </c>
      <c r="C911" s="70"/>
      <c r="D911" t="s">
        <v>2749</v>
      </c>
      <c r="E911" s="124">
        <v>2.99</v>
      </c>
      <c r="F911" s="198">
        <v>0.4</v>
      </c>
      <c r="G911" s="124">
        <v>1.79</v>
      </c>
      <c r="H911" s="137">
        <v>1</v>
      </c>
      <c r="I911" s="125">
        <f>C911*E911</f>
        <v>0</v>
      </c>
      <c r="J911" s="125">
        <f>C911*G911</f>
        <v>0</v>
      </c>
    </row>
    <row r="912" spans="1:10" s="140" customFormat="1" ht="12.75">
      <c r="A912" t="s">
        <v>4625</v>
      </c>
      <c r="B912"/>
      <c r="C912" s="70"/>
      <c r="D912"/>
      <c r="E912" s="124"/>
      <c r="F912" s="198"/>
      <c r="G912" s="124"/>
      <c r="H912" s="137"/>
      <c r="I912" s="125"/>
      <c r="J912" s="125"/>
    </row>
    <row r="913" spans="1:10" ht="12.75">
      <c r="A913"/>
      <c r="B913" t="s">
        <v>2750</v>
      </c>
      <c r="C913" s="70"/>
      <c r="D913" t="s">
        <v>2751</v>
      </c>
      <c r="E913" s="124">
        <v>2.99</v>
      </c>
      <c r="F913" s="198">
        <v>0.4</v>
      </c>
      <c r="G913" s="124">
        <v>1.79</v>
      </c>
      <c r="H913" s="137">
        <v>1</v>
      </c>
      <c r="I913" s="125">
        <f>C913*E913</f>
        <v>0</v>
      </c>
      <c r="J913" s="125">
        <f>C913*G913</f>
        <v>0</v>
      </c>
    </row>
    <row r="914" spans="1:13" s="100" customFormat="1" ht="12.75">
      <c r="A914"/>
      <c r="B914" t="s">
        <v>2752</v>
      </c>
      <c r="C914" s="70"/>
      <c r="D914" t="s">
        <v>2753</v>
      </c>
      <c r="E914" s="124">
        <v>3.99</v>
      </c>
      <c r="F914" s="198">
        <v>0.4</v>
      </c>
      <c r="G914" s="124">
        <v>2.39</v>
      </c>
      <c r="H914" s="137">
        <v>1</v>
      </c>
      <c r="I914" s="125">
        <f>C914*E914</f>
        <v>0</v>
      </c>
      <c r="J914" s="125">
        <f>C914*G914</f>
        <v>0</v>
      </c>
      <c r="L914" s="102"/>
      <c r="M914" s="102"/>
    </row>
    <row r="915" spans="1:10" s="102" customFormat="1" ht="12.75">
      <c r="A915"/>
      <c r="B915" t="s">
        <v>2754</v>
      </c>
      <c r="C915" s="70"/>
      <c r="D915" t="s">
        <v>2755</v>
      </c>
      <c r="E915" s="124">
        <v>10</v>
      </c>
      <c r="F915" s="198">
        <v>0.4</v>
      </c>
      <c r="G915" s="124">
        <v>6</v>
      </c>
      <c r="H915" s="137">
        <v>1</v>
      </c>
      <c r="I915" s="125">
        <f>C915*E915</f>
        <v>0</v>
      </c>
      <c r="J915" s="125">
        <f>C915*G915</f>
        <v>0</v>
      </c>
    </row>
    <row r="916" spans="1:10" ht="12.75">
      <c r="A916" s="118" t="s">
        <v>39</v>
      </c>
      <c r="B916" s="185" t="s">
        <v>77</v>
      </c>
      <c r="C916" s="69"/>
      <c r="D916" s="46"/>
      <c r="E916" s="64"/>
      <c r="F916" s="229"/>
      <c r="G916" s="64"/>
      <c r="H916" s="135"/>
      <c r="I916" s="186"/>
      <c r="J916" s="186"/>
    </row>
    <row r="917" spans="1:10" ht="12.75">
      <c r="A917" s="100"/>
      <c r="B917" s="46" t="s">
        <v>41</v>
      </c>
      <c r="C917" s="69"/>
      <c r="D917" s="46"/>
      <c r="E917" s="64"/>
      <c r="F917" s="229"/>
      <c r="G917" s="64"/>
      <c r="H917" s="135"/>
      <c r="I917" s="186"/>
      <c r="J917" s="186"/>
    </row>
    <row r="918" spans="1:10" ht="12.75">
      <c r="A918" t="s">
        <v>112</v>
      </c>
      <c r="B918"/>
      <c r="C918" s="70"/>
      <c r="D918"/>
      <c r="E918" s="124"/>
      <c r="F918" s="198"/>
      <c r="G918" s="124"/>
      <c r="H918" s="137"/>
      <c r="I918" s="125"/>
      <c r="J918" s="125"/>
    </row>
    <row r="919" spans="2:13" s="100" customFormat="1" ht="12.75">
      <c r="B919" s="100" t="s">
        <v>2756</v>
      </c>
      <c r="C919" s="128"/>
      <c r="D919" s="100" t="s">
        <v>2757</v>
      </c>
      <c r="E919" s="165">
        <v>1</v>
      </c>
      <c r="F919" s="200">
        <v>0.5</v>
      </c>
      <c r="G919" s="165">
        <v>0.5</v>
      </c>
      <c r="H919" s="136">
        <v>1</v>
      </c>
      <c r="I919" s="165">
        <f>C919*E919</f>
        <v>0</v>
      </c>
      <c r="J919" s="165">
        <f>C919*G919</f>
        <v>0</v>
      </c>
      <c r="K919" s="142"/>
      <c r="L919" s="102"/>
      <c r="M919" s="102"/>
    </row>
    <row r="920" spans="2:13" s="100" customFormat="1" ht="12.75">
      <c r="B920" s="100" t="s">
        <v>2758</v>
      </c>
      <c r="C920" s="128"/>
      <c r="D920" s="100" t="s">
        <v>2759</v>
      </c>
      <c r="E920" s="165">
        <v>1</v>
      </c>
      <c r="F920" s="200">
        <v>0.5</v>
      </c>
      <c r="G920" s="165">
        <v>0.5</v>
      </c>
      <c r="H920" s="136">
        <v>1</v>
      </c>
      <c r="I920" s="165">
        <f>C920*E920</f>
        <v>0</v>
      </c>
      <c r="J920" s="165">
        <f>C920*G920</f>
        <v>0</v>
      </c>
      <c r="K920" s="142"/>
      <c r="L920" s="102"/>
      <c r="M920" s="102"/>
    </row>
    <row r="921" spans="1:11" s="102" customFormat="1" ht="12.75">
      <c r="A921" s="100"/>
      <c r="B921" s="100" t="s">
        <v>2760</v>
      </c>
      <c r="C921" s="128"/>
      <c r="D921" s="100" t="s">
        <v>2761</v>
      </c>
      <c r="E921" s="165">
        <v>1</v>
      </c>
      <c r="F921" s="200">
        <v>0.5</v>
      </c>
      <c r="G921" s="165">
        <v>0.5</v>
      </c>
      <c r="H921" s="136">
        <v>1</v>
      </c>
      <c r="I921" s="165">
        <f>C921*E921</f>
        <v>0</v>
      </c>
      <c r="J921" s="165">
        <f>C921*G921</f>
        <v>0</v>
      </c>
      <c r="K921" s="142"/>
    </row>
    <row r="922" spans="1:13" s="100" customFormat="1" ht="12.75">
      <c r="A922" t="s">
        <v>114</v>
      </c>
      <c r="B922"/>
      <c r="C922" s="70"/>
      <c r="D922"/>
      <c r="E922" s="124"/>
      <c r="F922" s="198"/>
      <c r="G922" s="124"/>
      <c r="H922" s="137"/>
      <c r="I922" s="125"/>
      <c r="J922" s="125"/>
      <c r="L922" s="102"/>
      <c r="M922" s="102"/>
    </row>
    <row r="923" spans="1:10" s="102" customFormat="1" ht="12.75">
      <c r="A923"/>
      <c r="B923" t="s">
        <v>2762</v>
      </c>
      <c r="C923" s="70"/>
      <c r="D923" t="s">
        <v>2763</v>
      </c>
      <c r="E923" s="124">
        <v>2.99</v>
      </c>
      <c r="F923" s="198">
        <v>0.4</v>
      </c>
      <c r="G923" s="124">
        <v>1.79</v>
      </c>
      <c r="H923" s="137">
        <v>1</v>
      </c>
      <c r="I923" s="125">
        <f>C923*E923</f>
        <v>0</v>
      </c>
      <c r="J923" s="125">
        <f>C923*G923</f>
        <v>0</v>
      </c>
    </row>
    <row r="924" spans="1:13" s="100" customFormat="1" ht="12.75">
      <c r="A924" t="s">
        <v>115</v>
      </c>
      <c r="B924"/>
      <c r="C924" s="70"/>
      <c r="D924"/>
      <c r="E924" s="124"/>
      <c r="F924" s="198"/>
      <c r="G924" s="124"/>
      <c r="H924" s="137"/>
      <c r="I924" s="125"/>
      <c r="J924" s="125"/>
      <c r="L924" s="102"/>
      <c r="M924" s="102"/>
    </row>
    <row r="925" spans="1:10" s="100" customFormat="1" ht="12.75">
      <c r="A925"/>
      <c r="B925" t="s">
        <v>2764</v>
      </c>
      <c r="C925" s="70"/>
      <c r="D925" t="s">
        <v>2765</v>
      </c>
      <c r="E925" s="124">
        <v>3.99</v>
      </c>
      <c r="F925" s="198">
        <v>0.4</v>
      </c>
      <c r="G925" s="124">
        <v>2.39</v>
      </c>
      <c r="H925" s="137">
        <v>1</v>
      </c>
      <c r="I925" s="125">
        <f>C925*E925</f>
        <v>0</v>
      </c>
      <c r="J925" s="125">
        <f>C925*G925</f>
        <v>0</v>
      </c>
    </row>
    <row r="926" spans="1:10" s="140" customFormat="1" ht="12.75">
      <c r="A926"/>
      <c r="B926" t="s">
        <v>2766</v>
      </c>
      <c r="C926" s="70"/>
      <c r="D926" t="s">
        <v>2767</v>
      </c>
      <c r="E926" s="124">
        <v>3.99</v>
      </c>
      <c r="F926" s="198">
        <v>0.4</v>
      </c>
      <c r="G926" s="124">
        <v>2.39</v>
      </c>
      <c r="H926" s="137">
        <v>1</v>
      </c>
      <c r="I926" s="125">
        <f>C926*E926</f>
        <v>0</v>
      </c>
      <c r="J926" s="125">
        <f>C926*G926</f>
        <v>0</v>
      </c>
    </row>
    <row r="927" spans="1:10" ht="12.75">
      <c r="A927" t="s">
        <v>116</v>
      </c>
      <c r="B927"/>
      <c r="C927" s="70"/>
      <c r="D927"/>
      <c r="E927" s="124"/>
      <c r="F927" s="198"/>
      <c r="G927" s="124"/>
      <c r="H927" s="137"/>
      <c r="I927" s="125"/>
      <c r="J927" s="125"/>
    </row>
    <row r="928" spans="1:12" ht="12.75">
      <c r="A928"/>
      <c r="B928" t="s">
        <v>2768</v>
      </c>
      <c r="C928" s="70"/>
      <c r="D928" t="s">
        <v>2769</v>
      </c>
      <c r="E928" s="124">
        <v>2.99</v>
      </c>
      <c r="F928" s="198">
        <v>0.4</v>
      </c>
      <c r="G928" s="124">
        <v>1.79</v>
      </c>
      <c r="H928" s="137">
        <v>1</v>
      </c>
      <c r="I928" s="125">
        <f>C928*E928</f>
        <v>0</v>
      </c>
      <c r="J928" s="125">
        <f>C928*G928</f>
        <v>0</v>
      </c>
      <c r="L928" s="171"/>
    </row>
    <row r="929" spans="1:10" ht="12.75">
      <c r="A929"/>
      <c r="B929" t="s">
        <v>2770</v>
      </c>
      <c r="C929" s="70"/>
      <c r="D929" t="s">
        <v>2771</v>
      </c>
      <c r="E929" s="124">
        <v>2.99</v>
      </c>
      <c r="F929" s="198">
        <v>0.4</v>
      </c>
      <c r="G929" s="124">
        <v>1.79</v>
      </c>
      <c r="H929" s="137">
        <v>1</v>
      </c>
      <c r="I929" s="125">
        <f>C929*E929</f>
        <v>0</v>
      </c>
      <c r="J929" s="125">
        <f>C929*G929</f>
        <v>0</v>
      </c>
    </row>
    <row r="930" spans="1:10" ht="12.75">
      <c r="A930" t="s">
        <v>117</v>
      </c>
      <c r="B930"/>
      <c r="C930" s="70"/>
      <c r="D930"/>
      <c r="E930" s="124"/>
      <c r="F930" s="198"/>
      <c r="G930" s="124"/>
      <c r="H930" s="137"/>
      <c r="I930" s="125"/>
      <c r="J930" s="125"/>
    </row>
    <row r="931" spans="1:10" s="100" customFormat="1" ht="12.75">
      <c r="A931"/>
      <c r="B931" t="s">
        <v>2772</v>
      </c>
      <c r="C931" s="70"/>
      <c r="D931" t="s">
        <v>2773</v>
      </c>
      <c r="E931" s="124">
        <v>3.99</v>
      </c>
      <c r="F931" s="198">
        <v>0.4</v>
      </c>
      <c r="G931" s="124">
        <v>2.39</v>
      </c>
      <c r="H931" s="137">
        <v>1</v>
      </c>
      <c r="I931" s="125">
        <f>C931*E931</f>
        <v>0</v>
      </c>
      <c r="J931" s="125">
        <f>C931*G931</f>
        <v>0</v>
      </c>
    </row>
    <row r="932" spans="1:10" s="100" customFormat="1" ht="12.75">
      <c r="A932"/>
      <c r="B932" t="s">
        <v>2774</v>
      </c>
      <c r="C932" s="70"/>
      <c r="D932" t="s">
        <v>2775</v>
      </c>
      <c r="E932" s="124">
        <v>10</v>
      </c>
      <c r="F932" s="198" t="s">
        <v>40</v>
      </c>
      <c r="G932" s="124">
        <v>10</v>
      </c>
      <c r="H932" s="137">
        <v>1</v>
      </c>
      <c r="I932" s="125">
        <f>C932*E932</f>
        <v>0</v>
      </c>
      <c r="J932" s="125">
        <f>C932*G932</f>
        <v>0</v>
      </c>
    </row>
    <row r="933" spans="1:10" s="126" customFormat="1" ht="12.75">
      <c r="A933" t="s">
        <v>118</v>
      </c>
      <c r="B933"/>
      <c r="C933" s="70"/>
      <c r="D933"/>
      <c r="E933" s="124"/>
      <c r="F933" s="198"/>
      <c r="G933" s="124"/>
      <c r="H933" s="137"/>
      <c r="I933" s="125"/>
      <c r="J933" s="125"/>
    </row>
    <row r="934" spans="1:10" s="102" customFormat="1" ht="12.75">
      <c r="A934"/>
      <c r="B934" t="s">
        <v>2776</v>
      </c>
      <c r="C934" s="70"/>
      <c r="D934" t="s">
        <v>2777</v>
      </c>
      <c r="E934" s="124">
        <v>4.99</v>
      </c>
      <c r="F934" s="198">
        <v>0.4</v>
      </c>
      <c r="G934" s="124">
        <v>2.99</v>
      </c>
      <c r="H934" s="137">
        <v>1</v>
      </c>
      <c r="I934" s="125">
        <f>C934*E934</f>
        <v>0</v>
      </c>
      <c r="J934" s="125">
        <f>C934*G934</f>
        <v>0</v>
      </c>
    </row>
    <row r="935" spans="1:12" s="102" customFormat="1" ht="12.75">
      <c r="A935"/>
      <c r="B935" t="s">
        <v>2778</v>
      </c>
      <c r="C935" s="70"/>
      <c r="D935" t="s">
        <v>2779</v>
      </c>
      <c r="E935" s="124">
        <v>30</v>
      </c>
      <c r="F935" s="198" t="s">
        <v>40</v>
      </c>
      <c r="G935" s="124">
        <v>30</v>
      </c>
      <c r="H935" s="137">
        <v>1</v>
      </c>
      <c r="I935" s="125">
        <f>C935*E935</f>
        <v>0</v>
      </c>
      <c r="J935" s="125">
        <f>C935*G935</f>
        <v>0</v>
      </c>
      <c r="L935" s="172"/>
    </row>
    <row r="936" spans="1:10" s="140" customFormat="1" ht="12.75">
      <c r="A936" t="s">
        <v>120</v>
      </c>
      <c r="B936"/>
      <c r="C936" s="70"/>
      <c r="D936"/>
      <c r="E936" s="124"/>
      <c r="F936" s="198"/>
      <c r="G936" s="124"/>
      <c r="H936" s="137"/>
      <c r="I936" s="125"/>
      <c r="J936" s="125"/>
    </row>
    <row r="937" spans="1:10" s="140" customFormat="1" ht="12.75">
      <c r="A937"/>
      <c r="B937" t="s">
        <v>2780</v>
      </c>
      <c r="C937" s="70"/>
      <c r="D937" t="s">
        <v>2781</v>
      </c>
      <c r="E937" s="124">
        <v>3.99</v>
      </c>
      <c r="F937" s="198">
        <v>0.4</v>
      </c>
      <c r="G937" s="124">
        <v>2.39</v>
      </c>
      <c r="H937" s="137">
        <v>1</v>
      </c>
      <c r="I937" s="125">
        <f>C937*E937</f>
        <v>0</v>
      </c>
      <c r="J937" s="125">
        <f>C937*G937</f>
        <v>0</v>
      </c>
    </row>
    <row r="938" spans="1:10" s="100" customFormat="1" ht="12.75">
      <c r="A938" t="s">
        <v>121</v>
      </c>
      <c r="B938"/>
      <c r="C938" s="70"/>
      <c r="D938"/>
      <c r="E938" s="124"/>
      <c r="F938" s="198"/>
      <c r="G938" s="124"/>
      <c r="H938" s="137"/>
      <c r="I938" s="125"/>
      <c r="J938" s="125"/>
    </row>
    <row r="939" spans="1:10" s="102" customFormat="1" ht="12.75">
      <c r="A939"/>
      <c r="B939" t="s">
        <v>2782</v>
      </c>
      <c r="C939" s="70"/>
      <c r="D939" t="s">
        <v>2783</v>
      </c>
      <c r="E939" s="124">
        <v>3.99</v>
      </c>
      <c r="F939" s="198">
        <v>0.4</v>
      </c>
      <c r="G939" s="124">
        <v>2.39</v>
      </c>
      <c r="H939" s="137">
        <v>1</v>
      </c>
      <c r="I939" s="125">
        <f>C939*E939</f>
        <v>0</v>
      </c>
      <c r="J939" s="125">
        <f>C939*G939</f>
        <v>0</v>
      </c>
    </row>
    <row r="940" spans="1:10" ht="12.75">
      <c r="A940" t="s">
        <v>122</v>
      </c>
      <c r="B940"/>
      <c r="C940" s="70"/>
      <c r="D940"/>
      <c r="E940" s="124"/>
      <c r="F940" s="198"/>
      <c r="G940" s="124"/>
      <c r="H940" s="137"/>
      <c r="I940" s="125"/>
      <c r="J940" s="125"/>
    </row>
    <row r="941" spans="1:10" s="102" customFormat="1" ht="12.75">
      <c r="A941"/>
      <c r="B941" t="s">
        <v>2784</v>
      </c>
      <c r="C941" s="70"/>
      <c r="D941" t="s">
        <v>2785</v>
      </c>
      <c r="E941" s="124">
        <v>9.99</v>
      </c>
      <c r="F941" s="198">
        <v>0.4</v>
      </c>
      <c r="G941" s="124">
        <v>5.99</v>
      </c>
      <c r="H941" s="137">
        <v>2</v>
      </c>
      <c r="I941" s="125">
        <f>C941*E941</f>
        <v>0</v>
      </c>
      <c r="J941" s="125">
        <f>C941*G941</f>
        <v>0</v>
      </c>
    </row>
    <row r="942" spans="1:10" s="100" customFormat="1" ht="12.75">
      <c r="A942" t="s">
        <v>123</v>
      </c>
      <c r="B942"/>
      <c r="C942" s="70"/>
      <c r="D942"/>
      <c r="E942" s="124"/>
      <c r="F942" s="198"/>
      <c r="G942" s="124"/>
      <c r="H942" s="137"/>
      <c r="I942" s="125"/>
      <c r="J942" s="125"/>
    </row>
    <row r="943" spans="2:11" ht="12.75">
      <c r="B943" t="s">
        <v>2786</v>
      </c>
      <c r="C943" s="70"/>
      <c r="D943" t="s">
        <v>2787</v>
      </c>
      <c r="E943" s="124">
        <v>3.99</v>
      </c>
      <c r="F943" s="198">
        <v>0.4</v>
      </c>
      <c r="G943" s="124">
        <v>2.39</v>
      </c>
      <c r="H943" s="137">
        <v>1</v>
      </c>
      <c r="I943" s="125">
        <f>C943*E943</f>
        <v>0</v>
      </c>
      <c r="J943" s="125">
        <f>C943*G943</f>
        <v>0</v>
      </c>
      <c r="K943" s="2"/>
    </row>
    <row r="944" spans="1:10" s="100" customFormat="1" ht="12.75">
      <c r="A944" t="s">
        <v>322</v>
      </c>
      <c r="B944"/>
      <c r="C944" s="70"/>
      <c r="D944"/>
      <c r="E944" s="124"/>
      <c r="F944" s="198"/>
      <c r="G944" s="124"/>
      <c r="H944" s="137"/>
      <c r="I944" s="125"/>
      <c r="J944" s="125"/>
    </row>
    <row r="945" spans="1:10" s="100" customFormat="1" ht="12.75">
      <c r="A945"/>
      <c r="B945" t="s">
        <v>2788</v>
      </c>
      <c r="C945" s="70"/>
      <c r="D945" t="s">
        <v>2789</v>
      </c>
      <c r="E945" s="124">
        <v>3.99</v>
      </c>
      <c r="F945" s="198">
        <v>0.4</v>
      </c>
      <c r="G945" s="124">
        <v>2.39</v>
      </c>
      <c r="H945" s="137">
        <v>1</v>
      </c>
      <c r="I945" s="125">
        <f>C945*E945</f>
        <v>0</v>
      </c>
      <c r="J945" s="125">
        <f>C945*G945</f>
        <v>0</v>
      </c>
    </row>
    <row r="946" spans="1:10" s="140" customFormat="1" ht="12.75">
      <c r="A946"/>
      <c r="B946" t="s">
        <v>2790</v>
      </c>
      <c r="C946" s="70"/>
      <c r="D946" t="s">
        <v>2791</v>
      </c>
      <c r="E946" s="124">
        <v>10</v>
      </c>
      <c r="F946" s="198" t="s">
        <v>40</v>
      </c>
      <c r="G946" s="124">
        <v>10</v>
      </c>
      <c r="H946" s="137">
        <v>1</v>
      </c>
      <c r="I946" s="125">
        <f>C946*E946</f>
        <v>0</v>
      </c>
      <c r="J946" s="125">
        <f>C946*G946</f>
        <v>0</v>
      </c>
    </row>
    <row r="947" spans="1:10" s="100" customFormat="1" ht="12.75">
      <c r="A947" t="s">
        <v>137</v>
      </c>
      <c r="B947"/>
      <c r="C947" s="70"/>
      <c r="D947"/>
      <c r="E947" s="124"/>
      <c r="F947" s="198"/>
      <c r="G947" s="124"/>
      <c r="H947" s="137"/>
      <c r="I947" s="125"/>
      <c r="J947" s="125"/>
    </row>
    <row r="948" spans="2:11" ht="12.75">
      <c r="B948" t="s">
        <v>2792</v>
      </c>
      <c r="C948" s="70"/>
      <c r="D948" t="s">
        <v>2793</v>
      </c>
      <c r="E948" s="124">
        <v>3.99</v>
      </c>
      <c r="F948" s="198">
        <v>0.4</v>
      </c>
      <c r="G948" s="124">
        <v>2.39</v>
      </c>
      <c r="H948" s="137">
        <v>1</v>
      </c>
      <c r="I948" s="125">
        <f>C948*E948</f>
        <v>0</v>
      </c>
      <c r="J948" s="125">
        <f>C948*G948</f>
        <v>0</v>
      </c>
      <c r="K948" s="2"/>
    </row>
    <row r="949" spans="1:10" s="100" customFormat="1" ht="12.75">
      <c r="A949"/>
      <c r="B949" t="s">
        <v>2794</v>
      </c>
      <c r="C949" s="70"/>
      <c r="D949" t="s">
        <v>2795</v>
      </c>
      <c r="E949" s="124">
        <v>2.99</v>
      </c>
      <c r="F949" s="198">
        <v>0.4</v>
      </c>
      <c r="G949" s="124">
        <v>1.79</v>
      </c>
      <c r="H949" s="137">
        <v>1</v>
      </c>
      <c r="I949" s="125">
        <f>C949*E949</f>
        <v>0</v>
      </c>
      <c r="J949" s="125">
        <f>C949*G949</f>
        <v>0</v>
      </c>
    </row>
    <row r="950" spans="1:10" s="100" customFormat="1" ht="12.75">
      <c r="A950" t="s">
        <v>138</v>
      </c>
      <c r="B950"/>
      <c r="C950" s="70"/>
      <c r="D950"/>
      <c r="E950" s="124"/>
      <c r="F950" s="198"/>
      <c r="G950" s="124"/>
      <c r="H950" s="137"/>
      <c r="I950" s="125"/>
      <c r="J950" s="125"/>
    </row>
    <row r="951" spans="1:10" s="100" customFormat="1" ht="12.75">
      <c r="A951"/>
      <c r="B951" t="s">
        <v>2796</v>
      </c>
      <c r="C951" s="70"/>
      <c r="D951" t="s">
        <v>2797</v>
      </c>
      <c r="E951" s="124">
        <v>4.99</v>
      </c>
      <c r="F951" s="198">
        <v>0.4</v>
      </c>
      <c r="G951" s="124">
        <v>2.99</v>
      </c>
      <c r="H951" s="137">
        <v>1</v>
      </c>
      <c r="I951" s="125">
        <f>C951*E951</f>
        <v>0</v>
      </c>
      <c r="J951" s="125">
        <f>C951*G951</f>
        <v>0</v>
      </c>
    </row>
    <row r="952" spans="1:10" s="102" customFormat="1" ht="12.75">
      <c r="A952" t="s">
        <v>139</v>
      </c>
      <c r="B952"/>
      <c r="C952" s="70"/>
      <c r="D952"/>
      <c r="E952" s="124"/>
      <c r="F952" s="198"/>
      <c r="G952" s="124"/>
      <c r="H952" s="137"/>
      <c r="I952" s="125"/>
      <c r="J952" s="125"/>
    </row>
    <row r="953" spans="1:10" s="102" customFormat="1" ht="12.75">
      <c r="A953"/>
      <c r="B953" t="s">
        <v>2798</v>
      </c>
      <c r="C953" s="70"/>
      <c r="D953" t="s">
        <v>2799</v>
      </c>
      <c r="E953" s="124">
        <v>3.99</v>
      </c>
      <c r="F953" s="198">
        <v>0.4</v>
      </c>
      <c r="G953" s="124">
        <v>2.39</v>
      </c>
      <c r="H953" s="137">
        <v>1</v>
      </c>
      <c r="I953" s="125">
        <f>C953*E953</f>
        <v>0</v>
      </c>
      <c r="J953" s="125">
        <f>C953*G953</f>
        <v>0</v>
      </c>
    </row>
    <row r="954" spans="1:10" s="102" customFormat="1" ht="12.75">
      <c r="A954"/>
      <c r="B954" t="s">
        <v>2800</v>
      </c>
      <c r="C954" s="70"/>
      <c r="D954" t="s">
        <v>2801</v>
      </c>
      <c r="E954" s="124">
        <v>3.99</v>
      </c>
      <c r="F954" s="198">
        <v>0.4</v>
      </c>
      <c r="G954" s="124">
        <v>2.39</v>
      </c>
      <c r="H954" s="137">
        <v>1</v>
      </c>
      <c r="I954" s="125">
        <f>C954*E954</f>
        <v>0</v>
      </c>
      <c r="J954" s="125">
        <f>C954*G954</f>
        <v>0</v>
      </c>
    </row>
    <row r="955" spans="1:10" s="102" customFormat="1" ht="12.75">
      <c r="A955" t="s">
        <v>140</v>
      </c>
      <c r="B955"/>
      <c r="C955" s="70"/>
      <c r="D955"/>
      <c r="E955" s="124"/>
      <c r="F955" s="198"/>
      <c r="G955" s="124"/>
      <c r="H955" s="137"/>
      <c r="I955" s="125"/>
      <c r="J955" s="125"/>
    </row>
    <row r="956" spans="2:11" ht="12.75">
      <c r="B956" t="s">
        <v>2802</v>
      </c>
      <c r="C956" s="70"/>
      <c r="D956" t="s">
        <v>2803</v>
      </c>
      <c r="E956" s="124">
        <v>2.99</v>
      </c>
      <c r="F956" s="198">
        <v>0.4</v>
      </c>
      <c r="G956" s="124">
        <v>1.79</v>
      </c>
      <c r="H956" s="137">
        <v>1</v>
      </c>
      <c r="I956" s="125">
        <f>C956*E956</f>
        <v>0</v>
      </c>
      <c r="J956" s="125">
        <f>C956*G956</f>
        <v>0</v>
      </c>
      <c r="K956" s="2"/>
    </row>
    <row r="957" spans="2:11" ht="12.75">
      <c r="B957" t="s">
        <v>2804</v>
      </c>
      <c r="C957" s="70"/>
      <c r="D957" t="s">
        <v>2805</v>
      </c>
      <c r="E957" s="124">
        <v>2.99</v>
      </c>
      <c r="F957" s="198">
        <v>0.4</v>
      </c>
      <c r="G957" s="124">
        <v>1.79</v>
      </c>
      <c r="H957" s="137">
        <v>1</v>
      </c>
      <c r="I957" s="125">
        <f>C957*E957</f>
        <v>0</v>
      </c>
      <c r="J957" s="125">
        <f>C957*G957</f>
        <v>0</v>
      </c>
      <c r="K957" s="2"/>
    </row>
    <row r="958" spans="1:10" s="102" customFormat="1" ht="12.75">
      <c r="A958" t="s">
        <v>142</v>
      </c>
      <c r="B958"/>
      <c r="C958" s="70"/>
      <c r="D958"/>
      <c r="E958" s="124"/>
      <c r="F958" s="198"/>
      <c r="G958" s="124"/>
      <c r="H958" s="137"/>
      <c r="I958" s="125"/>
      <c r="J958" s="125"/>
    </row>
    <row r="959" spans="1:10" s="102" customFormat="1" ht="12.75">
      <c r="A959"/>
      <c r="B959" t="s">
        <v>2806</v>
      </c>
      <c r="C959" s="70"/>
      <c r="D959" t="s">
        <v>2807</v>
      </c>
      <c r="E959" s="124">
        <v>3.99</v>
      </c>
      <c r="F959" s="198">
        <v>0.4</v>
      </c>
      <c r="G959" s="124">
        <v>2.39</v>
      </c>
      <c r="H959" s="137">
        <v>1</v>
      </c>
      <c r="I959" s="125">
        <f>C959*E959</f>
        <v>0</v>
      </c>
      <c r="J959" s="125">
        <f>C959*G959</f>
        <v>0</v>
      </c>
    </row>
    <row r="960" spans="1:10" s="102" customFormat="1" ht="12.75">
      <c r="A960"/>
      <c r="B960" t="s">
        <v>2808</v>
      </c>
      <c r="C960" s="70"/>
      <c r="D960" t="s">
        <v>2809</v>
      </c>
      <c r="E960" s="124">
        <v>12</v>
      </c>
      <c r="F960" s="198" t="s">
        <v>40</v>
      </c>
      <c r="G960" s="124">
        <v>12</v>
      </c>
      <c r="H960" s="137">
        <v>1</v>
      </c>
      <c r="I960" s="125">
        <f>C960*E960</f>
        <v>0</v>
      </c>
      <c r="J960" s="125">
        <f>C960*G960</f>
        <v>0</v>
      </c>
    </row>
    <row r="961" spans="1:10" s="102" customFormat="1" ht="12.75">
      <c r="A961"/>
      <c r="B961" t="s">
        <v>2810</v>
      </c>
      <c r="C961" s="70"/>
      <c r="D961" t="s">
        <v>2811</v>
      </c>
      <c r="E961" s="124">
        <v>8</v>
      </c>
      <c r="F961" s="198" t="s">
        <v>40</v>
      </c>
      <c r="G961" s="124">
        <v>8</v>
      </c>
      <c r="H961" s="137">
        <v>1</v>
      </c>
      <c r="I961" s="125">
        <f>C961*E961</f>
        <v>0</v>
      </c>
      <c r="J961" s="125">
        <f>C961*G961</f>
        <v>0</v>
      </c>
    </row>
    <row r="962" spans="1:10" s="102" customFormat="1" ht="12.75">
      <c r="A962" t="s">
        <v>143</v>
      </c>
      <c r="B962"/>
      <c r="C962" s="70"/>
      <c r="D962"/>
      <c r="E962" s="124"/>
      <c r="F962" s="198"/>
      <c r="G962" s="124"/>
      <c r="H962" s="137"/>
      <c r="I962" s="125"/>
      <c r="J962" s="125"/>
    </row>
    <row r="963" spans="1:10" s="102" customFormat="1" ht="12.75">
      <c r="A963"/>
      <c r="B963" t="s">
        <v>2812</v>
      </c>
      <c r="C963" s="70"/>
      <c r="D963" t="s">
        <v>2813</v>
      </c>
      <c r="E963" s="124">
        <v>2.99</v>
      </c>
      <c r="F963" s="198">
        <v>0.4</v>
      </c>
      <c r="G963" s="124">
        <v>1.79</v>
      </c>
      <c r="H963" s="137">
        <v>1</v>
      </c>
      <c r="I963" s="125">
        <f>C963*E963</f>
        <v>0</v>
      </c>
      <c r="J963" s="125">
        <f>C963*G963</f>
        <v>0</v>
      </c>
    </row>
    <row r="964" spans="1:10" ht="12.75">
      <c r="A964" t="s">
        <v>144</v>
      </c>
      <c r="C964" s="70"/>
      <c r="E964" s="124"/>
      <c r="F964" s="198"/>
      <c r="G964" s="124"/>
      <c r="H964" s="137"/>
      <c r="I964" s="125"/>
      <c r="J964" s="125"/>
    </row>
    <row r="965" spans="2:11" s="100" customFormat="1" ht="12.75">
      <c r="B965" s="100" t="s">
        <v>2814</v>
      </c>
      <c r="C965" s="128"/>
      <c r="D965" s="100" t="s">
        <v>2815</v>
      </c>
      <c r="E965" s="165">
        <v>2.99</v>
      </c>
      <c r="F965" s="200">
        <v>0.5</v>
      </c>
      <c r="G965" s="165">
        <v>1.49</v>
      </c>
      <c r="H965" s="136">
        <v>1</v>
      </c>
      <c r="I965" s="165">
        <f>C965*E965</f>
        <v>0</v>
      </c>
      <c r="J965" s="165">
        <f>C965*G965</f>
        <v>0</v>
      </c>
      <c r="K965" s="142"/>
    </row>
    <row r="966" spans="1:10" s="100" customFormat="1" ht="12.75">
      <c r="A966" t="s">
        <v>145</v>
      </c>
      <c r="B966"/>
      <c r="C966" s="70"/>
      <c r="D966"/>
      <c r="E966" s="124"/>
      <c r="F966" s="198"/>
      <c r="G966" s="124"/>
      <c r="H966" s="137"/>
      <c r="I966" s="125"/>
      <c r="J966" s="125"/>
    </row>
    <row r="967" spans="1:10" s="100" customFormat="1" ht="12.75">
      <c r="A967"/>
      <c r="B967" t="s">
        <v>2816</v>
      </c>
      <c r="C967" s="70"/>
      <c r="D967" t="s">
        <v>2817</v>
      </c>
      <c r="E967" s="124">
        <v>2.99</v>
      </c>
      <c r="F967" s="198">
        <v>0.4</v>
      </c>
      <c r="G967" s="124">
        <v>1.79</v>
      </c>
      <c r="H967" s="137">
        <v>1</v>
      </c>
      <c r="I967" s="125">
        <f>C967*E967</f>
        <v>0</v>
      </c>
      <c r="J967" s="125">
        <f>C967*G967</f>
        <v>0</v>
      </c>
    </row>
    <row r="968" spans="1:10" s="100" customFormat="1" ht="12.75">
      <c r="A968" t="s">
        <v>146</v>
      </c>
      <c r="B968"/>
      <c r="C968" s="70"/>
      <c r="D968"/>
      <c r="E968" s="124"/>
      <c r="F968" s="198"/>
      <c r="G968" s="124"/>
      <c r="H968" s="137"/>
      <c r="I968" s="125"/>
      <c r="J968" s="125"/>
    </row>
    <row r="969" spans="1:10" s="100" customFormat="1" ht="12.75">
      <c r="A969"/>
      <c r="B969" t="s">
        <v>2818</v>
      </c>
      <c r="C969" s="70"/>
      <c r="D969" t="s">
        <v>2819</v>
      </c>
      <c r="E969" s="124">
        <v>2.99</v>
      </c>
      <c r="F969" s="198">
        <v>0.4</v>
      </c>
      <c r="G969" s="124">
        <v>1.79</v>
      </c>
      <c r="H969" s="137">
        <v>1</v>
      </c>
      <c r="I969" s="125">
        <f>C969*E969</f>
        <v>0</v>
      </c>
      <c r="J969" s="125">
        <f>C969*G969</f>
        <v>0</v>
      </c>
    </row>
    <row r="970" spans="1:10" s="100" customFormat="1" ht="12.75">
      <c r="A970"/>
      <c r="B970" t="s">
        <v>2820</v>
      </c>
      <c r="C970" s="70"/>
      <c r="D970" t="s">
        <v>2821</v>
      </c>
      <c r="E970" s="124">
        <v>2.99</v>
      </c>
      <c r="F970" s="198">
        <v>0.4</v>
      </c>
      <c r="G970" s="124">
        <v>1.79</v>
      </c>
      <c r="H970" s="137">
        <v>1</v>
      </c>
      <c r="I970" s="125">
        <f>C970*E970</f>
        <v>0</v>
      </c>
      <c r="J970" s="125">
        <f>C970*G970</f>
        <v>0</v>
      </c>
    </row>
    <row r="971" spans="1:10" s="100" customFormat="1" ht="12.75">
      <c r="A971"/>
      <c r="B971" t="s">
        <v>2822</v>
      </c>
      <c r="C971" s="70"/>
      <c r="D971" t="s">
        <v>2823</v>
      </c>
      <c r="E971" s="124">
        <v>10</v>
      </c>
      <c r="F971" s="198" t="s">
        <v>40</v>
      </c>
      <c r="G971" s="124">
        <v>10</v>
      </c>
      <c r="H971" s="137">
        <v>1</v>
      </c>
      <c r="I971" s="125">
        <f>C971*E971</f>
        <v>0</v>
      </c>
      <c r="J971" s="125">
        <f>C971*G971</f>
        <v>0</v>
      </c>
    </row>
    <row r="972" spans="1:10" s="100" customFormat="1" ht="12.75">
      <c r="A972"/>
      <c r="B972" t="s">
        <v>2824</v>
      </c>
      <c r="C972" s="70"/>
      <c r="D972" t="s">
        <v>2825</v>
      </c>
      <c r="E972" s="124">
        <v>2.99</v>
      </c>
      <c r="F972" s="198">
        <v>0.4</v>
      </c>
      <c r="G972" s="124">
        <v>1.79</v>
      </c>
      <c r="H972" s="137">
        <v>1</v>
      </c>
      <c r="I972" s="125">
        <f>C972*E972</f>
        <v>0</v>
      </c>
      <c r="J972" s="125">
        <f>C972*G972</f>
        <v>0</v>
      </c>
    </row>
    <row r="973" spans="2:10" s="100" customFormat="1" ht="12.75">
      <c r="B973" s="46" t="s">
        <v>321</v>
      </c>
      <c r="C973" s="69"/>
      <c r="D973" s="46"/>
      <c r="E973" s="64"/>
      <c r="F973" s="229"/>
      <c r="G973" s="64"/>
      <c r="H973" s="135"/>
      <c r="I973" s="186"/>
      <c r="J973" s="186"/>
    </row>
    <row r="974" spans="1:10" s="140" customFormat="1" ht="12.75">
      <c r="A974" t="s">
        <v>91</v>
      </c>
      <c r="B974"/>
      <c r="C974" s="70"/>
      <c r="D974"/>
      <c r="E974" s="124"/>
      <c r="F974" s="198"/>
      <c r="G974" s="124"/>
      <c r="H974" s="137"/>
      <c r="I974" s="125"/>
      <c r="J974" s="125"/>
    </row>
    <row r="975" spans="1:10" s="100" customFormat="1" ht="12.75">
      <c r="A975"/>
      <c r="B975" t="s">
        <v>2826</v>
      </c>
      <c r="C975" s="70"/>
      <c r="D975" t="s">
        <v>2827</v>
      </c>
      <c r="E975" s="124">
        <v>2.99</v>
      </c>
      <c r="F975" s="198">
        <v>0.4</v>
      </c>
      <c r="G975" s="124">
        <v>1.79</v>
      </c>
      <c r="H975" s="137">
        <v>1</v>
      </c>
      <c r="I975" s="125">
        <f>C975*E975</f>
        <v>0</v>
      </c>
      <c r="J975" s="125">
        <f>C975*G975</f>
        <v>0</v>
      </c>
    </row>
    <row r="976" spans="2:11" ht="12.75">
      <c r="B976" t="s">
        <v>2828</v>
      </c>
      <c r="C976" s="70"/>
      <c r="D976" t="s">
        <v>2829</v>
      </c>
      <c r="E976" s="124">
        <v>10</v>
      </c>
      <c r="F976" s="198" t="s">
        <v>40</v>
      </c>
      <c r="G976" s="124">
        <v>10</v>
      </c>
      <c r="H976" s="137">
        <v>1</v>
      </c>
      <c r="I976" s="125">
        <f>C976*E976</f>
        <v>0</v>
      </c>
      <c r="J976" s="125">
        <f>C976*G976</f>
        <v>0</v>
      </c>
      <c r="K976" s="2"/>
    </row>
    <row r="977" spans="1:10" s="100" customFormat="1" ht="12.75">
      <c r="A977" t="s">
        <v>92</v>
      </c>
      <c r="B977"/>
      <c r="C977" s="70"/>
      <c r="D977"/>
      <c r="E977" s="124"/>
      <c r="F977" s="198"/>
      <c r="G977" s="124"/>
      <c r="H977" s="137"/>
      <c r="I977" s="125"/>
      <c r="J977" s="125"/>
    </row>
    <row r="978" spans="1:10" s="100" customFormat="1" ht="12.75">
      <c r="A978"/>
      <c r="B978" t="s">
        <v>2830</v>
      </c>
      <c r="C978" s="70"/>
      <c r="D978" t="s">
        <v>2831</v>
      </c>
      <c r="E978" s="124">
        <v>3.99</v>
      </c>
      <c r="F978" s="198">
        <v>0.4</v>
      </c>
      <c r="G978" s="124">
        <v>2.39</v>
      </c>
      <c r="H978" s="137">
        <v>1</v>
      </c>
      <c r="I978" s="125">
        <f>C978*E978</f>
        <v>0</v>
      </c>
      <c r="J978" s="125">
        <f>C978*G978</f>
        <v>0</v>
      </c>
    </row>
    <row r="979" spans="1:10" s="100" customFormat="1" ht="12.75">
      <c r="A979" t="s">
        <v>93</v>
      </c>
      <c r="B979"/>
      <c r="C979" s="70"/>
      <c r="D979"/>
      <c r="E979" s="124"/>
      <c r="F979" s="198"/>
      <c r="G979" s="124"/>
      <c r="H979" s="137"/>
      <c r="I979" s="125"/>
      <c r="J979" s="125"/>
    </row>
    <row r="980" spans="1:10" s="102" customFormat="1" ht="12.75">
      <c r="A980"/>
      <c r="B980" t="s">
        <v>2832</v>
      </c>
      <c r="C980" s="70"/>
      <c r="D980" t="s">
        <v>2833</v>
      </c>
      <c r="E980" s="124">
        <v>3.99</v>
      </c>
      <c r="F980" s="198">
        <v>0.4</v>
      </c>
      <c r="G980" s="124">
        <v>2.39</v>
      </c>
      <c r="H980" s="137">
        <v>1</v>
      </c>
      <c r="I980" s="125">
        <f>C980*E980</f>
        <v>0</v>
      </c>
      <c r="J980" s="125">
        <f>C980*G980</f>
        <v>0</v>
      </c>
    </row>
    <row r="981" spans="1:10" s="100" customFormat="1" ht="12.75">
      <c r="A981"/>
      <c r="B981" t="s">
        <v>2834</v>
      </c>
      <c r="C981" s="70"/>
      <c r="D981" t="s">
        <v>2835</v>
      </c>
      <c r="E981" s="124">
        <v>10</v>
      </c>
      <c r="F981" s="198" t="s">
        <v>40</v>
      </c>
      <c r="G981" s="124">
        <v>10</v>
      </c>
      <c r="H981" s="137">
        <v>1</v>
      </c>
      <c r="I981" s="125">
        <f>C981*E981</f>
        <v>0</v>
      </c>
      <c r="J981" s="125">
        <f>C981*G981</f>
        <v>0</v>
      </c>
    </row>
    <row r="982" spans="1:10" s="100" customFormat="1" ht="12.75">
      <c r="A982" t="s">
        <v>94</v>
      </c>
      <c r="B982"/>
      <c r="C982" s="70"/>
      <c r="D982"/>
      <c r="E982" s="124"/>
      <c r="F982" s="198"/>
      <c r="G982" s="124"/>
      <c r="H982" s="137"/>
      <c r="I982" s="125"/>
      <c r="J982" s="125"/>
    </row>
    <row r="983" spans="1:10" s="100" customFormat="1" ht="12.75">
      <c r="A983"/>
      <c r="B983" t="s">
        <v>2836</v>
      </c>
      <c r="C983" s="70"/>
      <c r="D983" t="s">
        <v>2837</v>
      </c>
      <c r="E983" s="124">
        <v>3.99</v>
      </c>
      <c r="F983" s="198">
        <v>0.4</v>
      </c>
      <c r="G983" s="124">
        <v>2.39</v>
      </c>
      <c r="H983" s="137">
        <v>1</v>
      </c>
      <c r="I983" s="125">
        <f>C983*E983</f>
        <v>0</v>
      </c>
      <c r="J983" s="125">
        <f>C983*G983</f>
        <v>0</v>
      </c>
    </row>
    <row r="984" spans="1:10" s="100" customFormat="1" ht="12.75">
      <c r="A984" t="s">
        <v>95</v>
      </c>
      <c r="B984"/>
      <c r="C984" s="70"/>
      <c r="D984"/>
      <c r="E984" s="124"/>
      <c r="F984" s="198"/>
      <c r="G984" s="124"/>
      <c r="H984" s="137"/>
      <c r="I984" s="125"/>
      <c r="J984" s="125"/>
    </row>
    <row r="985" spans="1:10" s="100" customFormat="1" ht="12.75">
      <c r="A985"/>
      <c r="B985" t="s">
        <v>2838</v>
      </c>
      <c r="C985" s="70"/>
      <c r="D985" t="s">
        <v>2839</v>
      </c>
      <c r="E985" s="124">
        <v>2.99</v>
      </c>
      <c r="F985" s="198">
        <v>0.4</v>
      </c>
      <c r="G985" s="124">
        <v>1.79</v>
      </c>
      <c r="H985" s="137">
        <v>1</v>
      </c>
      <c r="I985" s="125">
        <f>C985*E985</f>
        <v>0</v>
      </c>
      <c r="J985" s="125">
        <f>C985*G985</f>
        <v>0</v>
      </c>
    </row>
    <row r="986" spans="1:10" s="100" customFormat="1" ht="12.75">
      <c r="A986"/>
      <c r="B986" t="s">
        <v>2840</v>
      </c>
      <c r="C986" s="70"/>
      <c r="D986" t="s">
        <v>2841</v>
      </c>
      <c r="E986" s="124">
        <v>3.99</v>
      </c>
      <c r="F986" s="198">
        <v>0.4</v>
      </c>
      <c r="G986" s="124">
        <v>2.39</v>
      </c>
      <c r="H986" s="137">
        <v>1</v>
      </c>
      <c r="I986" s="125">
        <f>C986*E986</f>
        <v>0</v>
      </c>
      <c r="J986" s="125">
        <f>C986*G986</f>
        <v>0</v>
      </c>
    </row>
    <row r="987" spans="1:10" s="100" customFormat="1" ht="12.75">
      <c r="A987"/>
      <c r="B987" t="s">
        <v>2842</v>
      </c>
      <c r="C987" s="70"/>
      <c r="D987" t="s">
        <v>2843</v>
      </c>
      <c r="E987" s="124">
        <v>3.99</v>
      </c>
      <c r="F987" s="198">
        <v>0.4</v>
      </c>
      <c r="G987" s="124">
        <v>2.39</v>
      </c>
      <c r="H987" s="137">
        <v>1</v>
      </c>
      <c r="I987" s="125">
        <f>C987*E987</f>
        <v>0</v>
      </c>
      <c r="J987" s="125">
        <f>C987*G987</f>
        <v>0</v>
      </c>
    </row>
    <row r="988" spans="1:10" s="140" customFormat="1" ht="12.75">
      <c r="A988" t="s">
        <v>288</v>
      </c>
      <c r="B988"/>
      <c r="C988" s="70"/>
      <c r="D988"/>
      <c r="E988" s="124"/>
      <c r="F988" s="198"/>
      <c r="G988" s="124"/>
      <c r="H988" s="137"/>
      <c r="I988" s="125"/>
      <c r="J988" s="125"/>
    </row>
    <row r="989" spans="1:10" s="100" customFormat="1" ht="12.75">
      <c r="A989"/>
      <c r="B989" t="s">
        <v>2844</v>
      </c>
      <c r="C989" s="70"/>
      <c r="D989" t="s">
        <v>2845</v>
      </c>
      <c r="E989" s="124">
        <v>3.99</v>
      </c>
      <c r="F989" s="198">
        <v>0.4</v>
      </c>
      <c r="G989" s="124">
        <v>2.39</v>
      </c>
      <c r="H989" s="137">
        <v>1</v>
      </c>
      <c r="I989" s="125">
        <f>C989*E989</f>
        <v>0</v>
      </c>
      <c r="J989" s="125">
        <f>C989*G989</f>
        <v>0</v>
      </c>
    </row>
    <row r="990" spans="2:10" s="100" customFormat="1" ht="12.75">
      <c r="B990" s="46" t="s">
        <v>71</v>
      </c>
      <c r="C990" s="69"/>
      <c r="D990" s="46"/>
      <c r="E990" s="64"/>
      <c r="F990" s="229"/>
      <c r="G990" s="64"/>
      <c r="H990" s="135"/>
      <c r="I990" s="186"/>
      <c r="J990" s="186"/>
    </row>
    <row r="991" spans="1:10" s="100" customFormat="1" ht="12.75">
      <c r="A991" t="s">
        <v>226</v>
      </c>
      <c r="B991"/>
      <c r="C991" s="70"/>
      <c r="D991"/>
      <c r="E991" s="124"/>
      <c r="F991" s="198"/>
      <c r="G991" s="124"/>
      <c r="H991" s="137"/>
      <c r="I991" s="125"/>
      <c r="J991" s="125"/>
    </row>
    <row r="992" spans="1:10" s="100" customFormat="1" ht="12.75">
      <c r="A992"/>
      <c r="B992" t="s">
        <v>2265</v>
      </c>
      <c r="C992" s="70"/>
      <c r="D992" t="s">
        <v>2266</v>
      </c>
      <c r="E992" s="124">
        <v>3.99</v>
      </c>
      <c r="F992" s="198">
        <v>0.4</v>
      </c>
      <c r="G992" s="124">
        <v>2.39</v>
      </c>
      <c r="H992" s="137">
        <v>1</v>
      </c>
      <c r="I992" s="125">
        <f>C992*E992</f>
        <v>0</v>
      </c>
      <c r="J992" s="125">
        <f>C992*G992</f>
        <v>0</v>
      </c>
    </row>
    <row r="993" spans="1:10" s="100" customFormat="1" ht="12.75">
      <c r="A993"/>
      <c r="B993" t="s">
        <v>2267</v>
      </c>
      <c r="C993" s="70"/>
      <c r="D993" t="s">
        <v>2268</v>
      </c>
      <c r="E993" s="124">
        <v>10</v>
      </c>
      <c r="F993" s="198" t="s">
        <v>40</v>
      </c>
      <c r="G993" s="124">
        <v>10</v>
      </c>
      <c r="H993" s="137">
        <v>1</v>
      </c>
      <c r="I993" s="125">
        <f>C993*E993</f>
        <v>0</v>
      </c>
      <c r="J993" s="125">
        <f>C993*G993</f>
        <v>0</v>
      </c>
    </row>
    <row r="994" spans="1:10" s="100" customFormat="1" ht="12.75">
      <c r="A994" t="s">
        <v>231</v>
      </c>
      <c r="B994"/>
      <c r="C994" s="70"/>
      <c r="D994"/>
      <c r="E994" s="124"/>
      <c r="F994" s="198"/>
      <c r="G994" s="124"/>
      <c r="H994" s="137"/>
      <c r="I994" s="125"/>
      <c r="J994" s="125"/>
    </row>
    <row r="995" spans="1:10" s="100" customFormat="1" ht="12.75">
      <c r="A995"/>
      <c r="B995" t="s">
        <v>2269</v>
      </c>
      <c r="C995" s="70"/>
      <c r="D995" t="s">
        <v>2270</v>
      </c>
      <c r="E995" s="124">
        <v>3.99</v>
      </c>
      <c r="F995" s="198">
        <v>0.4</v>
      </c>
      <c r="G995" s="124">
        <v>2.39</v>
      </c>
      <c r="H995" s="137">
        <v>1</v>
      </c>
      <c r="I995" s="125">
        <f>C995*E995</f>
        <v>0</v>
      </c>
      <c r="J995" s="125">
        <f>C995*G995</f>
        <v>0</v>
      </c>
    </row>
    <row r="996" spans="1:10" s="100" customFormat="1" ht="12.75">
      <c r="A996"/>
      <c r="B996" t="s">
        <v>2271</v>
      </c>
      <c r="C996" s="70"/>
      <c r="D996" t="s">
        <v>2272</v>
      </c>
      <c r="E996" s="124">
        <v>10</v>
      </c>
      <c r="F996" s="198" t="s">
        <v>40</v>
      </c>
      <c r="G996" s="124">
        <v>10</v>
      </c>
      <c r="H996" s="137">
        <v>1</v>
      </c>
      <c r="I996" s="125">
        <f>C996*E996</f>
        <v>0</v>
      </c>
      <c r="J996" s="125">
        <f>C996*G996</f>
        <v>0</v>
      </c>
    </row>
    <row r="997" spans="2:10" s="100" customFormat="1" ht="12.75">
      <c r="B997" s="46" t="s">
        <v>42</v>
      </c>
      <c r="C997" s="69"/>
      <c r="D997" s="46"/>
      <c r="E997" s="64"/>
      <c r="F997" s="229"/>
      <c r="G997" s="64"/>
      <c r="H997" s="135"/>
      <c r="I997" s="186"/>
      <c r="J997" s="186"/>
    </row>
    <row r="998" spans="1:10" s="100" customFormat="1" ht="12.75">
      <c r="A998" t="s">
        <v>336</v>
      </c>
      <c r="B998"/>
      <c r="C998" s="70"/>
      <c r="D998"/>
      <c r="E998" s="124"/>
      <c r="F998" s="198"/>
      <c r="G998" s="124"/>
      <c r="H998" s="137"/>
      <c r="I998" s="125"/>
      <c r="J998" s="125"/>
    </row>
    <row r="999" spans="1:10" s="100" customFormat="1" ht="12.75">
      <c r="A999"/>
      <c r="B999" t="s">
        <v>2846</v>
      </c>
      <c r="C999" s="70"/>
      <c r="D999" t="s">
        <v>2847</v>
      </c>
      <c r="E999" s="124">
        <v>3.99</v>
      </c>
      <c r="F999" s="198">
        <v>0.4</v>
      </c>
      <c r="G999" s="124">
        <v>2.39</v>
      </c>
      <c r="H999" s="137">
        <v>1</v>
      </c>
      <c r="I999" s="125">
        <f>C999*E999</f>
        <v>0</v>
      </c>
      <c r="J999" s="125">
        <f>C999*G999</f>
        <v>0</v>
      </c>
    </row>
    <row r="1000" spans="2:11" ht="12.75">
      <c r="B1000" t="s">
        <v>2848</v>
      </c>
      <c r="C1000" s="70"/>
      <c r="D1000" t="s">
        <v>2849</v>
      </c>
      <c r="E1000" s="124">
        <v>12</v>
      </c>
      <c r="F1000" s="198" t="s">
        <v>40</v>
      </c>
      <c r="G1000" s="124">
        <v>12</v>
      </c>
      <c r="H1000" s="137">
        <v>1</v>
      </c>
      <c r="I1000" s="125">
        <f>C1000*E1000</f>
        <v>0</v>
      </c>
      <c r="J1000" s="125">
        <f>C1000*G1000</f>
        <v>0</v>
      </c>
      <c r="K1000" s="2"/>
    </row>
    <row r="1001" spans="1:10" s="100" customFormat="1" ht="12.75">
      <c r="A1001"/>
      <c r="B1001" t="s">
        <v>2850</v>
      </c>
      <c r="C1001" s="70"/>
      <c r="D1001" t="s">
        <v>2851</v>
      </c>
      <c r="E1001" s="124">
        <v>40</v>
      </c>
      <c r="F1001" s="198" t="s">
        <v>40</v>
      </c>
      <c r="G1001" s="124">
        <v>40</v>
      </c>
      <c r="H1001" s="137">
        <v>1</v>
      </c>
      <c r="I1001" s="125">
        <f>C1001*E1001</f>
        <v>0</v>
      </c>
      <c r="J1001" s="125">
        <f>C1001*G1001</f>
        <v>0</v>
      </c>
    </row>
    <row r="1002" spans="1:10" s="100" customFormat="1" ht="12.75">
      <c r="A1002" t="s">
        <v>4626</v>
      </c>
      <c r="B1002"/>
      <c r="C1002" s="70"/>
      <c r="D1002"/>
      <c r="E1002" s="124"/>
      <c r="F1002" s="198"/>
      <c r="G1002" s="124"/>
      <c r="H1002" s="137"/>
      <c r="I1002" s="125"/>
      <c r="J1002" s="125"/>
    </row>
    <row r="1003" spans="1:10" s="100" customFormat="1" ht="12.75">
      <c r="A1003"/>
      <c r="B1003" t="s">
        <v>2852</v>
      </c>
      <c r="C1003" s="70"/>
      <c r="D1003" t="s">
        <v>2853</v>
      </c>
      <c r="E1003" s="124">
        <v>3.99</v>
      </c>
      <c r="F1003" s="198">
        <v>0.4</v>
      </c>
      <c r="G1003" s="124">
        <v>2.39</v>
      </c>
      <c r="H1003" s="137">
        <v>1</v>
      </c>
      <c r="I1003" s="125">
        <f>C1003*E1003</f>
        <v>0</v>
      </c>
      <c r="J1003" s="125">
        <f>C1003*G1003</f>
        <v>0</v>
      </c>
    </row>
    <row r="1004" spans="1:10" s="100" customFormat="1" ht="12.75">
      <c r="A1004"/>
      <c r="B1004" t="s">
        <v>2854</v>
      </c>
      <c r="C1004" s="70"/>
      <c r="D1004" t="s">
        <v>2855</v>
      </c>
      <c r="E1004" s="124">
        <v>2.99</v>
      </c>
      <c r="F1004" s="198">
        <v>0.4</v>
      </c>
      <c r="G1004" s="124">
        <v>1.79</v>
      </c>
      <c r="H1004" s="137">
        <v>1</v>
      </c>
      <c r="I1004" s="125">
        <f>C1004*E1004</f>
        <v>0</v>
      </c>
      <c r="J1004" s="125">
        <f>C1004*G1004</f>
        <v>0</v>
      </c>
    </row>
    <row r="1005" spans="1:10" s="100" customFormat="1" ht="12.75">
      <c r="A1005"/>
      <c r="B1005" t="s">
        <v>2856</v>
      </c>
      <c r="C1005" s="70"/>
      <c r="D1005" t="s">
        <v>2857</v>
      </c>
      <c r="E1005" s="124">
        <v>10</v>
      </c>
      <c r="F1005" s="198" t="s">
        <v>40</v>
      </c>
      <c r="G1005" s="124">
        <v>10</v>
      </c>
      <c r="H1005" s="137">
        <v>1</v>
      </c>
      <c r="I1005" s="125">
        <f>C1005*E1005</f>
        <v>0</v>
      </c>
      <c r="J1005" s="125">
        <f>C1005*G1005</f>
        <v>0</v>
      </c>
    </row>
    <row r="1006" spans="1:10" s="100" customFormat="1" ht="12.75">
      <c r="A1006" t="s">
        <v>4627</v>
      </c>
      <c r="B1006"/>
      <c r="C1006" s="70"/>
      <c r="D1006"/>
      <c r="E1006" s="124"/>
      <c r="F1006" s="198"/>
      <c r="G1006" s="124"/>
      <c r="H1006" s="137"/>
      <c r="I1006" s="125"/>
      <c r="J1006" s="125"/>
    </row>
    <row r="1007" spans="1:10" s="100" customFormat="1" ht="12.75">
      <c r="A1007"/>
      <c r="B1007" t="s">
        <v>2858</v>
      </c>
      <c r="C1007" s="70"/>
      <c r="D1007" t="s">
        <v>2859</v>
      </c>
      <c r="E1007" s="124">
        <v>3.99</v>
      </c>
      <c r="F1007" s="198">
        <v>0.4</v>
      </c>
      <c r="G1007" s="124">
        <v>2.39</v>
      </c>
      <c r="H1007" s="137">
        <v>1</v>
      </c>
      <c r="I1007" s="125">
        <f>C1007*E1007</f>
        <v>0</v>
      </c>
      <c r="J1007" s="125">
        <f>C1007*G1007</f>
        <v>0</v>
      </c>
    </row>
    <row r="1008" spans="1:10" s="100" customFormat="1" ht="12.75">
      <c r="A1008"/>
      <c r="B1008" t="s">
        <v>2860</v>
      </c>
      <c r="C1008" s="70"/>
      <c r="D1008" t="s">
        <v>2861</v>
      </c>
      <c r="E1008" s="124">
        <v>10</v>
      </c>
      <c r="F1008" s="198" t="s">
        <v>40</v>
      </c>
      <c r="G1008" s="124">
        <v>10</v>
      </c>
      <c r="H1008" s="137">
        <v>1</v>
      </c>
      <c r="I1008" s="125">
        <f>C1008*E1008</f>
        <v>0</v>
      </c>
      <c r="J1008" s="125">
        <f>C1008*G1008</f>
        <v>0</v>
      </c>
    </row>
    <row r="1009" spans="1:10" s="100" customFormat="1" ht="12.75">
      <c r="A1009" t="s">
        <v>290</v>
      </c>
      <c r="B1009"/>
      <c r="C1009" s="70"/>
      <c r="D1009"/>
      <c r="E1009" s="124"/>
      <c r="F1009" s="198"/>
      <c r="G1009" s="124"/>
      <c r="H1009" s="137"/>
      <c r="I1009" s="125"/>
      <c r="J1009" s="125"/>
    </row>
    <row r="1010" spans="1:10" s="100" customFormat="1" ht="12.75">
      <c r="A1010"/>
      <c r="B1010" t="s">
        <v>2862</v>
      </c>
      <c r="C1010" s="70"/>
      <c r="D1010" t="s">
        <v>2863</v>
      </c>
      <c r="E1010" s="124">
        <v>3.99</v>
      </c>
      <c r="F1010" s="198">
        <v>0.4</v>
      </c>
      <c r="G1010" s="124">
        <v>2.39</v>
      </c>
      <c r="H1010" s="137">
        <v>1</v>
      </c>
      <c r="I1010" s="125">
        <f>C1010*E1010</f>
        <v>0</v>
      </c>
      <c r="J1010" s="125">
        <f>C1010*G1010</f>
        <v>0</v>
      </c>
    </row>
    <row r="1011" spans="1:12" ht="12.75">
      <c r="A1011"/>
      <c r="B1011" t="s">
        <v>2864</v>
      </c>
      <c r="C1011" s="70"/>
      <c r="D1011" t="s">
        <v>2865</v>
      </c>
      <c r="E1011" s="124">
        <v>10</v>
      </c>
      <c r="F1011" s="198" t="s">
        <v>40</v>
      </c>
      <c r="G1011" s="124">
        <v>10</v>
      </c>
      <c r="H1011" s="137">
        <v>1</v>
      </c>
      <c r="I1011" s="125">
        <f>C1011*E1011</f>
        <v>0</v>
      </c>
      <c r="J1011" s="125">
        <f>C1011*G1011</f>
        <v>0</v>
      </c>
      <c r="L1011" s="142"/>
    </row>
    <row r="1012" spans="1:12" s="102" customFormat="1" ht="12.75">
      <c r="A1012" t="s">
        <v>275</v>
      </c>
      <c r="B1012"/>
      <c r="C1012" s="70"/>
      <c r="D1012"/>
      <c r="E1012" s="124"/>
      <c r="F1012" s="198"/>
      <c r="G1012" s="124"/>
      <c r="H1012" s="137"/>
      <c r="I1012" s="125"/>
      <c r="J1012" s="125"/>
      <c r="L1012" s="142"/>
    </row>
    <row r="1013" spans="1:12" ht="12.75">
      <c r="A1013"/>
      <c r="B1013" t="s">
        <v>2866</v>
      </c>
      <c r="C1013" s="70"/>
      <c r="D1013" t="s">
        <v>2867</v>
      </c>
      <c r="E1013" s="124">
        <v>3.99</v>
      </c>
      <c r="F1013" s="198">
        <v>0.4</v>
      </c>
      <c r="G1013" s="124">
        <v>2.39</v>
      </c>
      <c r="H1013" s="137">
        <v>1</v>
      </c>
      <c r="I1013" s="125">
        <f>C1013*E1013</f>
        <v>0</v>
      </c>
      <c r="J1013" s="125">
        <f>C1013*G1013</f>
        <v>0</v>
      </c>
      <c r="L1013" s="142"/>
    </row>
    <row r="1014" spans="1:10" s="100" customFormat="1" ht="12.75">
      <c r="A1014"/>
      <c r="B1014" t="s">
        <v>2868</v>
      </c>
      <c r="C1014" s="70"/>
      <c r="D1014" t="s">
        <v>2869</v>
      </c>
      <c r="E1014" s="124">
        <v>10</v>
      </c>
      <c r="F1014" s="198" t="s">
        <v>40</v>
      </c>
      <c r="G1014" s="124">
        <v>10</v>
      </c>
      <c r="H1014" s="137">
        <v>1</v>
      </c>
      <c r="I1014" s="125">
        <f>C1014*E1014</f>
        <v>0</v>
      </c>
      <c r="J1014" s="125">
        <f>C1014*G1014</f>
        <v>0</v>
      </c>
    </row>
    <row r="1015" spans="1:10" s="100" customFormat="1" ht="12.75">
      <c r="A1015" t="s">
        <v>227</v>
      </c>
      <c r="B1015"/>
      <c r="C1015" s="70"/>
      <c r="D1015"/>
      <c r="E1015" s="124"/>
      <c r="F1015" s="198"/>
      <c r="G1015" s="124"/>
      <c r="H1015" s="137"/>
      <c r="I1015" s="125"/>
      <c r="J1015" s="125"/>
    </row>
    <row r="1016" spans="1:10" s="100" customFormat="1" ht="12.75">
      <c r="A1016"/>
      <c r="B1016" t="s">
        <v>2870</v>
      </c>
      <c r="C1016" s="70"/>
      <c r="D1016" t="s">
        <v>2871</v>
      </c>
      <c r="E1016" s="124">
        <v>2.99</v>
      </c>
      <c r="F1016" s="198">
        <v>0.4</v>
      </c>
      <c r="G1016" s="124">
        <v>1.79</v>
      </c>
      <c r="H1016" s="137">
        <v>1</v>
      </c>
      <c r="I1016" s="125">
        <f>C1016*E1016</f>
        <v>0</v>
      </c>
      <c r="J1016" s="125">
        <f>C1016*G1016</f>
        <v>0</v>
      </c>
    </row>
    <row r="1017" spans="1:10" s="100" customFormat="1" ht="12.75">
      <c r="A1017" t="s">
        <v>224</v>
      </c>
      <c r="B1017"/>
      <c r="C1017" s="70"/>
      <c r="D1017"/>
      <c r="E1017" s="124"/>
      <c r="F1017" s="198"/>
      <c r="G1017" s="124"/>
      <c r="H1017" s="137"/>
      <c r="I1017" s="125"/>
      <c r="J1017" s="125"/>
    </row>
    <row r="1018" spans="2:11" s="100" customFormat="1" ht="12.75">
      <c r="B1018" s="100" t="s">
        <v>2872</v>
      </c>
      <c r="C1018" s="128"/>
      <c r="D1018" s="100" t="s">
        <v>2873</v>
      </c>
      <c r="E1018" s="165">
        <v>2.99</v>
      </c>
      <c r="F1018" s="200">
        <v>0.5</v>
      </c>
      <c r="G1018" s="165">
        <v>1.49</v>
      </c>
      <c r="H1018" s="136">
        <v>1</v>
      </c>
      <c r="I1018" s="165">
        <f>C1018*E1018</f>
        <v>0</v>
      </c>
      <c r="J1018" s="165">
        <f>C1018*G1018</f>
        <v>0</v>
      </c>
      <c r="K1018" s="142"/>
    </row>
    <row r="1019" spans="1:10" s="100" customFormat="1" ht="12.75">
      <c r="A1019" t="s">
        <v>233</v>
      </c>
      <c r="B1019"/>
      <c r="C1019" s="70"/>
      <c r="D1019"/>
      <c r="E1019" s="124"/>
      <c r="F1019" s="198"/>
      <c r="G1019" s="124"/>
      <c r="H1019" s="137"/>
      <c r="I1019" s="125"/>
      <c r="J1019" s="125"/>
    </row>
    <row r="1020" spans="1:10" s="100" customFormat="1" ht="12.75">
      <c r="A1020"/>
      <c r="B1020" t="s">
        <v>2874</v>
      </c>
      <c r="C1020" s="70"/>
      <c r="D1020" t="s">
        <v>2875</v>
      </c>
      <c r="E1020" s="124">
        <v>2.99</v>
      </c>
      <c r="F1020" s="198">
        <v>0.4</v>
      </c>
      <c r="G1020" s="124">
        <v>1.79</v>
      </c>
      <c r="H1020" s="137">
        <v>1</v>
      </c>
      <c r="I1020" s="125">
        <f>C1020*E1020</f>
        <v>0</v>
      </c>
      <c r="J1020" s="125">
        <f>C1020*G1020</f>
        <v>0</v>
      </c>
    </row>
    <row r="1021" spans="1:10" s="100" customFormat="1" ht="12.75">
      <c r="A1021"/>
      <c r="B1021" t="s">
        <v>2876</v>
      </c>
      <c r="C1021" s="70"/>
      <c r="D1021" t="s">
        <v>2877</v>
      </c>
      <c r="E1021" s="124">
        <v>2.99</v>
      </c>
      <c r="F1021" s="198">
        <v>0.4</v>
      </c>
      <c r="G1021" s="124">
        <v>1.79</v>
      </c>
      <c r="H1021" s="137">
        <v>1</v>
      </c>
      <c r="I1021" s="125">
        <f>C1021*E1021</f>
        <v>0</v>
      </c>
      <c r="J1021" s="125">
        <f>C1021*G1021</f>
        <v>0</v>
      </c>
    </row>
    <row r="1022" spans="1:10" s="100" customFormat="1" ht="12.75">
      <c r="A1022"/>
      <c r="B1022" t="s">
        <v>2878</v>
      </c>
      <c r="C1022" s="70"/>
      <c r="D1022" t="s">
        <v>2879</v>
      </c>
      <c r="E1022" s="124">
        <v>10</v>
      </c>
      <c r="F1022" s="198" t="s">
        <v>40</v>
      </c>
      <c r="G1022" s="124">
        <v>10</v>
      </c>
      <c r="H1022" s="137">
        <v>1</v>
      </c>
      <c r="I1022" s="125">
        <f>C1022*E1022</f>
        <v>0</v>
      </c>
      <c r="J1022" s="125">
        <f>C1022*G1022</f>
        <v>0</v>
      </c>
    </row>
    <row r="1023" spans="1:10" s="100" customFormat="1" ht="12.75">
      <c r="A1023" t="s">
        <v>338</v>
      </c>
      <c r="B1023"/>
      <c r="C1023" s="70"/>
      <c r="D1023"/>
      <c r="E1023" s="124"/>
      <c r="F1023" s="198"/>
      <c r="G1023" s="124"/>
      <c r="H1023" s="137"/>
      <c r="I1023" s="125"/>
      <c r="J1023" s="125"/>
    </row>
    <row r="1024" spans="1:11" s="102" customFormat="1" ht="12.75">
      <c r="A1024" s="100"/>
      <c r="B1024" s="100" t="s">
        <v>2880</v>
      </c>
      <c r="C1024" s="128"/>
      <c r="D1024" s="100" t="s">
        <v>2881</v>
      </c>
      <c r="E1024" s="165">
        <v>2.99</v>
      </c>
      <c r="F1024" s="200">
        <v>0.5</v>
      </c>
      <c r="G1024" s="165">
        <v>1.49</v>
      </c>
      <c r="H1024" s="136">
        <v>1</v>
      </c>
      <c r="I1024" s="165">
        <f>C1024*E1024</f>
        <v>0</v>
      </c>
      <c r="J1024" s="165">
        <f>C1024*G1024</f>
        <v>0</v>
      </c>
      <c r="K1024" s="142"/>
    </row>
    <row r="1025" spans="1:10" s="102" customFormat="1" ht="12.75">
      <c r="A1025" t="s">
        <v>379</v>
      </c>
      <c r="B1025"/>
      <c r="C1025" s="70"/>
      <c r="D1025"/>
      <c r="E1025" s="124"/>
      <c r="F1025" s="198"/>
      <c r="G1025" s="124"/>
      <c r="H1025" s="137"/>
      <c r="I1025" s="125"/>
      <c r="J1025" s="125"/>
    </row>
    <row r="1026" spans="1:11" s="102" customFormat="1" ht="12.75">
      <c r="A1026" s="100"/>
      <c r="B1026" s="100" t="s">
        <v>2882</v>
      </c>
      <c r="C1026" s="128"/>
      <c r="D1026" s="100" t="s">
        <v>2883</v>
      </c>
      <c r="E1026" s="165">
        <v>5.99</v>
      </c>
      <c r="F1026" s="200">
        <v>0.5</v>
      </c>
      <c r="G1026" s="165">
        <v>2.99</v>
      </c>
      <c r="H1026" s="136">
        <v>2</v>
      </c>
      <c r="I1026" s="165">
        <f>C1026*E1026</f>
        <v>0</v>
      </c>
      <c r="J1026" s="165">
        <f>C1026*G1026</f>
        <v>0</v>
      </c>
      <c r="K1026" s="142"/>
    </row>
    <row r="1027" spans="1:10" s="102" customFormat="1" ht="12.75">
      <c r="A1027" t="s">
        <v>235</v>
      </c>
      <c r="B1027"/>
      <c r="C1027" s="70"/>
      <c r="D1027"/>
      <c r="E1027" s="124"/>
      <c r="F1027" s="198"/>
      <c r="G1027" s="124"/>
      <c r="H1027" s="137"/>
      <c r="I1027" s="125"/>
      <c r="J1027" s="125"/>
    </row>
    <row r="1028" spans="1:10" s="102" customFormat="1" ht="12.75">
      <c r="A1028"/>
      <c r="B1028" t="s">
        <v>2884</v>
      </c>
      <c r="C1028" s="70"/>
      <c r="D1028" t="s">
        <v>2885</v>
      </c>
      <c r="E1028" s="124">
        <v>2.99</v>
      </c>
      <c r="F1028" s="198">
        <v>0.4</v>
      </c>
      <c r="G1028" s="124">
        <v>1.79</v>
      </c>
      <c r="H1028" s="137">
        <v>1</v>
      </c>
      <c r="I1028" s="125">
        <f>C1028*E1028</f>
        <v>0</v>
      </c>
      <c r="J1028" s="125">
        <f>C1028*G1028</f>
        <v>0</v>
      </c>
    </row>
    <row r="1029" spans="1:10" s="100" customFormat="1" ht="12.75">
      <c r="A1029"/>
      <c r="B1029" t="s">
        <v>2886</v>
      </c>
      <c r="C1029" s="70"/>
      <c r="D1029" t="s">
        <v>2887</v>
      </c>
      <c r="E1029" s="124">
        <v>2.99</v>
      </c>
      <c r="F1029" s="198">
        <v>0.4</v>
      </c>
      <c r="G1029" s="124">
        <v>1.79</v>
      </c>
      <c r="H1029" s="137">
        <v>1</v>
      </c>
      <c r="I1029" s="125">
        <f>C1029*E1029</f>
        <v>0</v>
      </c>
      <c r="J1029" s="125">
        <f>C1029*G1029</f>
        <v>0</v>
      </c>
    </row>
    <row r="1030" spans="1:10" s="100" customFormat="1" ht="12.75">
      <c r="A1030" t="s">
        <v>74</v>
      </c>
      <c r="B1030"/>
      <c r="C1030" s="70"/>
      <c r="D1030"/>
      <c r="E1030" s="124"/>
      <c r="F1030" s="198"/>
      <c r="G1030" s="124"/>
      <c r="H1030" s="137"/>
      <c r="I1030" s="125"/>
      <c r="J1030" s="125"/>
    </row>
    <row r="1031" spans="1:10" s="100" customFormat="1" ht="12.75">
      <c r="A1031"/>
      <c r="B1031" t="s">
        <v>2888</v>
      </c>
      <c r="C1031" s="70"/>
      <c r="D1031" t="s">
        <v>2889</v>
      </c>
      <c r="E1031" s="124">
        <v>3.99</v>
      </c>
      <c r="F1031" s="198">
        <v>0.4</v>
      </c>
      <c r="G1031" s="124">
        <v>2.39</v>
      </c>
      <c r="H1031" s="137">
        <v>1</v>
      </c>
      <c r="I1031" s="125">
        <f>C1031*E1031</f>
        <v>0</v>
      </c>
      <c r="J1031" s="125">
        <f>C1031*G1031</f>
        <v>0</v>
      </c>
    </row>
    <row r="1032" spans="1:10" s="100" customFormat="1" ht="12.75">
      <c r="A1032" t="s">
        <v>75</v>
      </c>
      <c r="B1032"/>
      <c r="C1032" s="70"/>
      <c r="D1032"/>
      <c r="E1032" s="124"/>
      <c r="F1032" s="198"/>
      <c r="G1032" s="124"/>
      <c r="H1032" s="137"/>
      <c r="I1032" s="125"/>
      <c r="J1032" s="125"/>
    </row>
    <row r="1033" spans="2:11" s="100" customFormat="1" ht="12.75">
      <c r="B1033" s="100" t="s">
        <v>2890</v>
      </c>
      <c r="C1033" s="128"/>
      <c r="D1033" s="100" t="s">
        <v>2891</v>
      </c>
      <c r="E1033" s="165">
        <v>7.99</v>
      </c>
      <c r="F1033" s="200">
        <v>0.5</v>
      </c>
      <c r="G1033" s="165">
        <v>3.99</v>
      </c>
      <c r="H1033" s="136">
        <v>1</v>
      </c>
      <c r="I1033" s="165">
        <f>C1033*E1033</f>
        <v>0</v>
      </c>
      <c r="J1033" s="165">
        <f>C1033*G1033</f>
        <v>0</v>
      </c>
      <c r="K1033" s="142"/>
    </row>
    <row r="1034" spans="1:10" s="100" customFormat="1" ht="12.75">
      <c r="A1034"/>
      <c r="B1034" t="s">
        <v>2892</v>
      </c>
      <c r="C1034" s="70"/>
      <c r="D1034" t="s">
        <v>2893</v>
      </c>
      <c r="E1034" s="124">
        <v>7.99</v>
      </c>
      <c r="F1034" s="198">
        <v>0.4</v>
      </c>
      <c r="G1034" s="124">
        <v>4.79</v>
      </c>
      <c r="H1034" s="137">
        <v>1</v>
      </c>
      <c r="I1034" s="125">
        <f>C1034*E1034</f>
        <v>0</v>
      </c>
      <c r="J1034" s="125">
        <f>C1034*G1034</f>
        <v>0</v>
      </c>
    </row>
    <row r="1035" spans="1:10" s="100" customFormat="1" ht="12.75">
      <c r="A1035" t="s">
        <v>232</v>
      </c>
      <c r="B1035"/>
      <c r="C1035" s="70"/>
      <c r="D1035"/>
      <c r="E1035" s="124"/>
      <c r="F1035" s="198"/>
      <c r="G1035" s="124"/>
      <c r="H1035" s="137"/>
      <c r="I1035" s="125"/>
      <c r="J1035" s="125"/>
    </row>
    <row r="1036" spans="1:10" s="100" customFormat="1" ht="12.75">
      <c r="A1036"/>
      <c r="B1036" t="s">
        <v>2894</v>
      </c>
      <c r="C1036" s="70"/>
      <c r="D1036" t="s">
        <v>2895</v>
      </c>
      <c r="E1036" s="124">
        <v>2.99</v>
      </c>
      <c r="F1036" s="198">
        <v>0.4</v>
      </c>
      <c r="G1036" s="124">
        <v>1.79</v>
      </c>
      <c r="H1036" s="137">
        <v>1</v>
      </c>
      <c r="I1036" s="125">
        <f>C1036*E1036</f>
        <v>0</v>
      </c>
      <c r="J1036" s="125">
        <f>C1036*G1036</f>
        <v>0</v>
      </c>
    </row>
    <row r="1037" spans="1:10" s="100" customFormat="1" ht="12.75">
      <c r="A1037"/>
      <c r="B1037" t="s">
        <v>2896</v>
      </c>
      <c r="C1037" s="70"/>
      <c r="D1037" t="s">
        <v>2897</v>
      </c>
      <c r="E1037" s="124">
        <v>10</v>
      </c>
      <c r="F1037" s="198" t="s">
        <v>40</v>
      </c>
      <c r="G1037" s="124">
        <v>10</v>
      </c>
      <c r="H1037" s="137">
        <v>1</v>
      </c>
      <c r="I1037" s="125">
        <f>C1037*E1037</f>
        <v>0</v>
      </c>
      <c r="J1037" s="125">
        <f>C1037*G1037</f>
        <v>0</v>
      </c>
    </row>
    <row r="1038" spans="1:10" s="102" customFormat="1" ht="12.75">
      <c r="A1038"/>
      <c r="B1038" t="s">
        <v>2898</v>
      </c>
      <c r="C1038" s="70"/>
      <c r="D1038" t="s">
        <v>2899</v>
      </c>
      <c r="E1038" s="124">
        <v>2.99</v>
      </c>
      <c r="F1038" s="198">
        <v>0.4</v>
      </c>
      <c r="G1038" s="124">
        <v>1.79</v>
      </c>
      <c r="H1038" s="137">
        <v>1</v>
      </c>
      <c r="I1038" s="125">
        <f>C1038*E1038</f>
        <v>0</v>
      </c>
      <c r="J1038" s="125">
        <f>C1038*G1038</f>
        <v>0</v>
      </c>
    </row>
    <row r="1039" spans="1:10" s="100" customFormat="1" ht="12.75">
      <c r="A1039" t="s">
        <v>337</v>
      </c>
      <c r="B1039"/>
      <c r="C1039" s="70"/>
      <c r="D1039"/>
      <c r="E1039" s="124"/>
      <c r="F1039" s="198"/>
      <c r="G1039" s="124"/>
      <c r="H1039" s="137"/>
      <c r="I1039" s="125"/>
      <c r="J1039" s="125"/>
    </row>
    <row r="1040" spans="1:10" s="102" customFormat="1" ht="12.75">
      <c r="A1040"/>
      <c r="B1040" t="s">
        <v>2900</v>
      </c>
      <c r="C1040" s="70"/>
      <c r="D1040" t="s">
        <v>2901</v>
      </c>
      <c r="E1040" s="124">
        <v>3.99</v>
      </c>
      <c r="F1040" s="198">
        <v>0.4</v>
      </c>
      <c r="G1040" s="124">
        <v>2.39</v>
      </c>
      <c r="H1040" s="137">
        <v>1</v>
      </c>
      <c r="I1040" s="125">
        <f>C1040*E1040</f>
        <v>0</v>
      </c>
      <c r="J1040" s="125">
        <f>C1040*G1040</f>
        <v>0</v>
      </c>
    </row>
    <row r="1041" spans="1:10" s="102" customFormat="1" ht="12.75">
      <c r="A1041"/>
      <c r="B1041" t="s">
        <v>2902</v>
      </c>
      <c r="C1041" s="70"/>
      <c r="D1041" t="s">
        <v>2903</v>
      </c>
      <c r="E1041" s="124">
        <v>10</v>
      </c>
      <c r="F1041" s="198" t="s">
        <v>40</v>
      </c>
      <c r="G1041" s="124">
        <v>10</v>
      </c>
      <c r="H1041" s="137">
        <v>1</v>
      </c>
      <c r="I1041" s="125">
        <f>C1041*E1041</f>
        <v>0</v>
      </c>
      <c r="J1041" s="125">
        <f>C1041*G1041</f>
        <v>0</v>
      </c>
    </row>
    <row r="1042" spans="1:10" s="102" customFormat="1" ht="12.75">
      <c r="A1042" t="s">
        <v>228</v>
      </c>
      <c r="B1042"/>
      <c r="C1042" s="70"/>
      <c r="D1042"/>
      <c r="E1042" s="124"/>
      <c r="F1042" s="198"/>
      <c r="G1042" s="124"/>
      <c r="H1042" s="137"/>
      <c r="I1042" s="125"/>
      <c r="J1042" s="125"/>
    </row>
    <row r="1043" spans="1:10" s="100" customFormat="1" ht="12.75">
      <c r="A1043"/>
      <c r="B1043" t="s">
        <v>2904</v>
      </c>
      <c r="C1043" s="70"/>
      <c r="D1043" t="s">
        <v>2905</v>
      </c>
      <c r="E1043" s="124">
        <v>3.99</v>
      </c>
      <c r="F1043" s="198">
        <v>0.4</v>
      </c>
      <c r="G1043" s="124">
        <v>2.39</v>
      </c>
      <c r="H1043" s="137">
        <v>1</v>
      </c>
      <c r="I1043" s="125">
        <f>C1043*E1043</f>
        <v>0</v>
      </c>
      <c r="J1043" s="125">
        <f>C1043*G1043</f>
        <v>0</v>
      </c>
    </row>
    <row r="1044" spans="1:10" s="100" customFormat="1" ht="12.75">
      <c r="A1044"/>
      <c r="B1044" t="s">
        <v>2906</v>
      </c>
      <c r="C1044" s="70"/>
      <c r="D1044" t="s">
        <v>2907</v>
      </c>
      <c r="E1044" s="124">
        <v>10</v>
      </c>
      <c r="F1044" s="198" t="s">
        <v>40</v>
      </c>
      <c r="G1044" s="124">
        <v>10</v>
      </c>
      <c r="H1044" s="137">
        <v>1</v>
      </c>
      <c r="I1044" s="125">
        <f>C1044*E1044</f>
        <v>0</v>
      </c>
      <c r="J1044" s="125">
        <f>C1044*G1044</f>
        <v>0</v>
      </c>
    </row>
    <row r="1045" spans="1:10" s="100" customFormat="1" ht="12.75">
      <c r="A1045" t="s">
        <v>229</v>
      </c>
      <c r="B1045"/>
      <c r="C1045" s="70"/>
      <c r="D1045"/>
      <c r="E1045" s="124"/>
      <c r="F1045" s="198"/>
      <c r="G1045" s="124"/>
      <c r="H1045" s="137"/>
      <c r="I1045" s="125"/>
      <c r="J1045" s="125"/>
    </row>
    <row r="1046" spans="2:11" s="100" customFormat="1" ht="12.75">
      <c r="B1046" s="100" t="s">
        <v>2908</v>
      </c>
      <c r="C1046" s="128"/>
      <c r="D1046" s="100" t="s">
        <v>2909</v>
      </c>
      <c r="E1046" s="165">
        <v>3.99</v>
      </c>
      <c r="F1046" s="200">
        <v>0.5</v>
      </c>
      <c r="G1046" s="165">
        <v>1.99</v>
      </c>
      <c r="H1046" s="136">
        <v>1</v>
      </c>
      <c r="I1046" s="165">
        <f>C1046*E1046</f>
        <v>0</v>
      </c>
      <c r="J1046" s="165">
        <f>C1046*G1046</f>
        <v>0</v>
      </c>
      <c r="K1046" s="142"/>
    </row>
    <row r="1047" spans="1:10" s="100" customFormat="1" ht="12.75">
      <c r="A1047" t="s">
        <v>230</v>
      </c>
      <c r="B1047"/>
      <c r="C1047" s="70"/>
      <c r="D1047"/>
      <c r="E1047" s="124"/>
      <c r="F1047" s="198"/>
      <c r="G1047" s="124"/>
      <c r="H1047" s="137"/>
      <c r="I1047" s="125"/>
      <c r="J1047" s="125"/>
    </row>
    <row r="1048" spans="2:11" ht="12.75">
      <c r="B1048" t="s">
        <v>2910</v>
      </c>
      <c r="C1048" s="70"/>
      <c r="D1048" t="s">
        <v>2911</v>
      </c>
      <c r="E1048" s="124">
        <v>2.99</v>
      </c>
      <c r="F1048" s="198">
        <v>0.4</v>
      </c>
      <c r="G1048" s="124">
        <v>1.79</v>
      </c>
      <c r="H1048" s="137">
        <v>1</v>
      </c>
      <c r="I1048" s="125">
        <f>C1048*E1048</f>
        <v>0</v>
      </c>
      <c r="J1048" s="125">
        <f>C1048*G1048</f>
        <v>0</v>
      </c>
      <c r="K1048" s="2"/>
    </row>
    <row r="1049" spans="1:10" s="100" customFormat="1" ht="12.75">
      <c r="A1049"/>
      <c r="B1049" t="s">
        <v>2912</v>
      </c>
      <c r="C1049" s="70"/>
      <c r="D1049" t="s">
        <v>2913</v>
      </c>
      <c r="E1049" s="124">
        <v>2.99</v>
      </c>
      <c r="F1049" s="198">
        <v>0.4</v>
      </c>
      <c r="G1049" s="124">
        <v>1.79</v>
      </c>
      <c r="H1049" s="137">
        <v>1</v>
      </c>
      <c r="I1049" s="125">
        <f>C1049*E1049</f>
        <v>0</v>
      </c>
      <c r="J1049" s="125">
        <f>C1049*G1049</f>
        <v>0</v>
      </c>
    </row>
    <row r="1050" spans="1:10" s="140" customFormat="1" ht="12.75">
      <c r="A1050"/>
      <c r="B1050" t="s">
        <v>2914</v>
      </c>
      <c r="C1050" s="70"/>
      <c r="D1050" t="s">
        <v>2915</v>
      </c>
      <c r="E1050" s="124">
        <v>2.99</v>
      </c>
      <c r="F1050" s="198">
        <v>0.4</v>
      </c>
      <c r="G1050" s="124">
        <v>1.79</v>
      </c>
      <c r="H1050" s="137">
        <v>1</v>
      </c>
      <c r="I1050" s="125">
        <f>C1050*E1050</f>
        <v>0</v>
      </c>
      <c r="J1050" s="125">
        <f>C1050*G1050</f>
        <v>0</v>
      </c>
    </row>
    <row r="1051" spans="1:10" s="100" customFormat="1" ht="12.75">
      <c r="A1051"/>
      <c r="B1051" t="s">
        <v>2916</v>
      </c>
      <c r="C1051" s="70"/>
      <c r="D1051" t="s">
        <v>2917</v>
      </c>
      <c r="E1051" s="124">
        <v>3.99</v>
      </c>
      <c r="F1051" s="198">
        <v>0.4</v>
      </c>
      <c r="G1051" s="124">
        <v>2.39</v>
      </c>
      <c r="H1051" s="137">
        <v>1</v>
      </c>
      <c r="I1051" s="125">
        <f>C1051*E1051</f>
        <v>0</v>
      </c>
      <c r="J1051" s="125">
        <f>C1051*G1051</f>
        <v>0</v>
      </c>
    </row>
    <row r="1052" spans="1:10" s="100" customFormat="1" ht="12.75">
      <c r="A1052" t="s">
        <v>236</v>
      </c>
      <c r="B1052"/>
      <c r="C1052" s="70"/>
      <c r="D1052"/>
      <c r="E1052" s="124"/>
      <c r="F1052" s="198"/>
      <c r="G1052" s="124"/>
      <c r="H1052" s="137"/>
      <c r="I1052" s="125"/>
      <c r="J1052" s="125"/>
    </row>
    <row r="1053" spans="1:10" s="100" customFormat="1" ht="12.75">
      <c r="A1053"/>
      <c r="B1053" t="s">
        <v>2918</v>
      </c>
      <c r="C1053" s="70"/>
      <c r="D1053" t="s">
        <v>2919</v>
      </c>
      <c r="E1053" s="124">
        <v>3.99</v>
      </c>
      <c r="F1053" s="198">
        <v>0.4</v>
      </c>
      <c r="G1053" s="124">
        <v>2.39</v>
      </c>
      <c r="H1053" s="137">
        <v>1</v>
      </c>
      <c r="I1053" s="125">
        <f>C1053*E1053</f>
        <v>0</v>
      </c>
      <c r="J1053" s="125">
        <f>C1053*G1053</f>
        <v>0</v>
      </c>
    </row>
    <row r="1054" spans="1:10" s="100" customFormat="1" ht="12.75">
      <c r="A1054" t="s">
        <v>237</v>
      </c>
      <c r="B1054"/>
      <c r="C1054" s="70"/>
      <c r="D1054"/>
      <c r="E1054" s="124"/>
      <c r="F1054" s="198"/>
      <c r="G1054" s="124"/>
      <c r="H1054" s="137"/>
      <c r="I1054" s="125"/>
      <c r="J1054" s="125"/>
    </row>
    <row r="1055" spans="2:11" ht="12.75">
      <c r="B1055" t="s">
        <v>2920</v>
      </c>
      <c r="C1055" s="70"/>
      <c r="D1055" t="s">
        <v>2921</v>
      </c>
      <c r="E1055" s="124">
        <v>3.99</v>
      </c>
      <c r="F1055" s="198">
        <v>0.4</v>
      </c>
      <c r="G1055" s="124">
        <v>2.39</v>
      </c>
      <c r="H1055" s="137">
        <v>1</v>
      </c>
      <c r="I1055" s="125">
        <f>C1055*E1055</f>
        <v>0</v>
      </c>
      <c r="J1055" s="125">
        <f>C1055*G1055</f>
        <v>0</v>
      </c>
      <c r="K1055" s="2"/>
    </row>
    <row r="1056" spans="1:10" s="140" customFormat="1" ht="12.75">
      <c r="A1056"/>
      <c r="B1056" t="s">
        <v>2922</v>
      </c>
      <c r="C1056" s="70"/>
      <c r="D1056" t="s">
        <v>2923</v>
      </c>
      <c r="E1056" s="124">
        <v>10</v>
      </c>
      <c r="F1056" s="198" t="s">
        <v>40</v>
      </c>
      <c r="G1056" s="124">
        <v>10</v>
      </c>
      <c r="H1056" s="137">
        <v>1</v>
      </c>
      <c r="I1056" s="125">
        <f>C1056*E1056</f>
        <v>0</v>
      </c>
      <c r="J1056" s="125">
        <f>C1056*G1056</f>
        <v>0</v>
      </c>
    </row>
    <row r="1057" spans="1:10" s="100" customFormat="1" ht="12.75">
      <c r="A1057" t="s">
        <v>96</v>
      </c>
      <c r="B1057"/>
      <c r="C1057" s="70"/>
      <c r="D1057"/>
      <c r="E1057" s="124"/>
      <c r="F1057" s="198"/>
      <c r="G1057" s="124"/>
      <c r="H1057" s="137"/>
      <c r="I1057" s="125"/>
      <c r="J1057" s="125"/>
    </row>
    <row r="1058" spans="1:10" s="100" customFormat="1" ht="12.75">
      <c r="A1058"/>
      <c r="B1058" t="s">
        <v>2924</v>
      </c>
      <c r="C1058" s="70"/>
      <c r="D1058" t="s">
        <v>2925</v>
      </c>
      <c r="E1058" s="124">
        <v>2.99</v>
      </c>
      <c r="F1058" s="198">
        <v>0.4</v>
      </c>
      <c r="G1058" s="124">
        <v>1.79</v>
      </c>
      <c r="H1058" s="137">
        <v>1</v>
      </c>
      <c r="I1058" s="125">
        <f>C1058*E1058</f>
        <v>0</v>
      </c>
      <c r="J1058" s="125">
        <f>C1058*G1058</f>
        <v>0</v>
      </c>
    </row>
    <row r="1059" spans="1:10" s="100" customFormat="1" ht="12.75">
      <c r="A1059"/>
      <c r="B1059" t="s">
        <v>2926</v>
      </c>
      <c r="C1059" s="70"/>
      <c r="D1059" t="s">
        <v>2927</v>
      </c>
      <c r="E1059" s="124">
        <v>10</v>
      </c>
      <c r="F1059" s="198" t="s">
        <v>40</v>
      </c>
      <c r="G1059" s="124">
        <v>10</v>
      </c>
      <c r="H1059" s="137">
        <v>1</v>
      </c>
      <c r="I1059" s="125">
        <f>C1059*E1059</f>
        <v>0</v>
      </c>
      <c r="J1059" s="125">
        <f>C1059*G1059</f>
        <v>0</v>
      </c>
    </row>
    <row r="1060" spans="1:10" s="100" customFormat="1" ht="12.75">
      <c r="A1060"/>
      <c r="B1060" t="s">
        <v>2928</v>
      </c>
      <c r="C1060" s="70"/>
      <c r="D1060" t="s">
        <v>2929</v>
      </c>
      <c r="E1060" s="124">
        <v>10</v>
      </c>
      <c r="F1060" s="198" t="s">
        <v>40</v>
      </c>
      <c r="G1060" s="124">
        <v>10</v>
      </c>
      <c r="H1060" s="137">
        <v>1</v>
      </c>
      <c r="I1060" s="125">
        <f>C1060*E1060</f>
        <v>0</v>
      </c>
      <c r="J1060" s="125">
        <f>C1060*G1060</f>
        <v>0</v>
      </c>
    </row>
    <row r="1061" spans="1:10" s="100" customFormat="1" ht="12.75">
      <c r="A1061" t="s">
        <v>97</v>
      </c>
      <c r="B1061"/>
      <c r="C1061" s="70"/>
      <c r="D1061"/>
      <c r="E1061" s="124"/>
      <c r="F1061" s="198"/>
      <c r="G1061" s="124"/>
      <c r="H1061" s="137"/>
      <c r="I1061" s="125"/>
      <c r="J1061" s="125"/>
    </row>
    <row r="1062" spans="1:10" s="100" customFormat="1" ht="12.75">
      <c r="A1062"/>
      <c r="B1062" t="s">
        <v>2930</v>
      </c>
      <c r="C1062" s="70"/>
      <c r="D1062" t="s">
        <v>2931</v>
      </c>
      <c r="E1062" s="124">
        <v>2.99</v>
      </c>
      <c r="F1062" s="198">
        <v>0.4</v>
      </c>
      <c r="G1062" s="124">
        <v>1.79</v>
      </c>
      <c r="H1062" s="137">
        <v>1</v>
      </c>
      <c r="I1062" s="125">
        <f>C1062*E1062</f>
        <v>0</v>
      </c>
      <c r="J1062" s="125">
        <f>C1062*G1062</f>
        <v>0</v>
      </c>
    </row>
    <row r="1063" spans="1:10" s="102" customFormat="1" ht="12.75">
      <c r="A1063"/>
      <c r="B1063" t="s">
        <v>2932</v>
      </c>
      <c r="C1063" s="70"/>
      <c r="D1063" t="s">
        <v>2933</v>
      </c>
      <c r="E1063" s="124">
        <v>2.99</v>
      </c>
      <c r="F1063" s="198">
        <v>0.4</v>
      </c>
      <c r="G1063" s="124">
        <v>1.79</v>
      </c>
      <c r="H1063" s="137">
        <v>1</v>
      </c>
      <c r="I1063" s="125">
        <f>C1063*E1063</f>
        <v>0</v>
      </c>
      <c r="J1063" s="125">
        <f>C1063*G1063</f>
        <v>0</v>
      </c>
    </row>
    <row r="1064" spans="1:10" ht="12.75">
      <c r="A1064" t="s">
        <v>98</v>
      </c>
      <c r="B1064"/>
      <c r="C1064" s="70"/>
      <c r="D1064"/>
      <c r="E1064" s="124"/>
      <c r="F1064" s="198"/>
      <c r="G1064" s="124"/>
      <c r="H1064" s="137"/>
      <c r="I1064" s="125"/>
      <c r="J1064" s="125"/>
    </row>
    <row r="1065" spans="2:11" ht="12.75">
      <c r="B1065" t="s">
        <v>2934</v>
      </c>
      <c r="C1065" s="70"/>
      <c r="D1065" t="s">
        <v>2935</v>
      </c>
      <c r="E1065" s="124">
        <v>2.99</v>
      </c>
      <c r="F1065" s="198">
        <v>0.4</v>
      </c>
      <c r="G1065" s="124">
        <v>1.79</v>
      </c>
      <c r="H1065" s="137">
        <v>1</v>
      </c>
      <c r="I1065" s="125">
        <f>C1065*E1065</f>
        <v>0</v>
      </c>
      <c r="J1065" s="125">
        <f>C1065*G1065</f>
        <v>0</v>
      </c>
      <c r="K1065" s="2"/>
    </row>
    <row r="1066" spans="1:10" s="100" customFormat="1" ht="12.75">
      <c r="A1066" t="s">
        <v>100</v>
      </c>
      <c r="B1066"/>
      <c r="C1066" s="70"/>
      <c r="D1066"/>
      <c r="E1066" s="124"/>
      <c r="F1066" s="198"/>
      <c r="G1066" s="124"/>
      <c r="H1066" s="137"/>
      <c r="I1066" s="125"/>
      <c r="J1066" s="125"/>
    </row>
    <row r="1067" spans="1:10" s="100" customFormat="1" ht="12.75">
      <c r="A1067"/>
      <c r="B1067" t="s">
        <v>2936</v>
      </c>
      <c r="C1067" s="70"/>
      <c r="D1067" t="s">
        <v>2937</v>
      </c>
      <c r="E1067" s="124">
        <v>7.99</v>
      </c>
      <c r="F1067" s="198">
        <v>0.4</v>
      </c>
      <c r="G1067" s="124">
        <v>4.79</v>
      </c>
      <c r="H1067" s="137">
        <v>2</v>
      </c>
      <c r="I1067" s="125">
        <f>C1067*E1067</f>
        <v>0</v>
      </c>
      <c r="J1067" s="125">
        <f>C1067*G1067</f>
        <v>0</v>
      </c>
    </row>
    <row r="1068" spans="2:11" ht="12.75">
      <c r="B1068" t="s">
        <v>2938</v>
      </c>
      <c r="C1068" s="70"/>
      <c r="D1068" t="s">
        <v>2939</v>
      </c>
      <c r="E1068" s="124">
        <v>5.99</v>
      </c>
      <c r="F1068" s="198">
        <v>0.4</v>
      </c>
      <c r="G1068" s="124">
        <v>3.59</v>
      </c>
      <c r="H1068" s="137">
        <v>1</v>
      </c>
      <c r="I1068" s="125">
        <f>C1068*E1068</f>
        <v>0</v>
      </c>
      <c r="J1068" s="125">
        <f>C1068*G1068</f>
        <v>0</v>
      </c>
      <c r="K1068" s="2"/>
    </row>
    <row r="1069" spans="1:10" s="100" customFormat="1" ht="12.75">
      <c r="A1069"/>
      <c r="B1069" t="s">
        <v>2940</v>
      </c>
      <c r="C1069" s="70"/>
      <c r="D1069" t="s">
        <v>2941</v>
      </c>
      <c r="E1069" s="124">
        <v>3.99</v>
      </c>
      <c r="F1069" s="198">
        <v>0.4</v>
      </c>
      <c r="G1069" s="124">
        <v>2.39</v>
      </c>
      <c r="H1069" s="137">
        <v>1</v>
      </c>
      <c r="I1069" s="125">
        <f>C1069*E1069</f>
        <v>0</v>
      </c>
      <c r="J1069" s="125">
        <f>C1069*G1069</f>
        <v>0</v>
      </c>
    </row>
    <row r="1070" spans="1:10" s="100" customFormat="1" ht="12.75">
      <c r="A1070" t="s">
        <v>101</v>
      </c>
      <c r="B1070"/>
      <c r="C1070" s="70"/>
      <c r="D1070"/>
      <c r="E1070" s="124"/>
      <c r="F1070" s="198"/>
      <c r="G1070" s="124"/>
      <c r="H1070" s="137"/>
      <c r="I1070" s="125"/>
      <c r="J1070" s="125"/>
    </row>
    <row r="1071" spans="1:10" s="100" customFormat="1" ht="12.75">
      <c r="A1071"/>
      <c r="B1071" t="s">
        <v>2942</v>
      </c>
      <c r="C1071" s="70"/>
      <c r="D1071" t="s">
        <v>2943</v>
      </c>
      <c r="E1071" s="124">
        <v>2.99</v>
      </c>
      <c r="F1071" s="198">
        <v>0.4</v>
      </c>
      <c r="G1071" s="124">
        <v>1.79</v>
      </c>
      <c r="H1071" s="137">
        <v>1</v>
      </c>
      <c r="I1071" s="125">
        <f>C1071*E1071</f>
        <v>0</v>
      </c>
      <c r="J1071" s="125">
        <f>C1071*G1071</f>
        <v>0</v>
      </c>
    </row>
    <row r="1072" spans="1:10" s="100" customFormat="1" ht="12.75">
      <c r="A1072"/>
      <c r="B1072" t="s">
        <v>2944</v>
      </c>
      <c r="C1072" s="70"/>
      <c r="D1072" t="s">
        <v>2945</v>
      </c>
      <c r="E1072" s="124">
        <v>10</v>
      </c>
      <c r="F1072" s="198" t="s">
        <v>40</v>
      </c>
      <c r="G1072" s="124">
        <v>10</v>
      </c>
      <c r="H1072" s="137">
        <v>1</v>
      </c>
      <c r="I1072" s="125">
        <f>C1072*E1072</f>
        <v>0</v>
      </c>
      <c r="J1072" s="125">
        <f>C1072*G1072</f>
        <v>0</v>
      </c>
    </row>
    <row r="1073" spans="1:10" s="100" customFormat="1" ht="12.75">
      <c r="A1073"/>
      <c r="B1073" t="s">
        <v>2946</v>
      </c>
      <c r="C1073" s="70"/>
      <c r="D1073" t="s">
        <v>2947</v>
      </c>
      <c r="E1073" s="124">
        <v>12</v>
      </c>
      <c r="F1073" s="198" t="s">
        <v>40</v>
      </c>
      <c r="G1073" s="124">
        <v>12</v>
      </c>
      <c r="H1073" s="137">
        <v>1</v>
      </c>
      <c r="I1073" s="125">
        <f>C1073*E1073</f>
        <v>0</v>
      </c>
      <c r="J1073" s="125">
        <f>C1073*G1073</f>
        <v>0</v>
      </c>
    </row>
    <row r="1074" spans="1:11" s="102" customFormat="1" ht="12.75">
      <c r="A1074" s="100"/>
      <c r="B1074" s="100" t="s">
        <v>2948</v>
      </c>
      <c r="C1074" s="128"/>
      <c r="D1074" s="100" t="s">
        <v>2949</v>
      </c>
      <c r="E1074" s="165">
        <v>2.99</v>
      </c>
      <c r="F1074" s="200">
        <v>0.5</v>
      </c>
      <c r="G1074" s="165">
        <v>1.49</v>
      </c>
      <c r="H1074" s="136">
        <v>1</v>
      </c>
      <c r="I1074" s="165">
        <f>C1074*E1074</f>
        <v>0</v>
      </c>
      <c r="J1074" s="165">
        <f>C1074*G1074</f>
        <v>0</v>
      </c>
      <c r="K1074" s="142"/>
    </row>
    <row r="1075" spans="1:10" s="102" customFormat="1" ht="12.75">
      <c r="A1075"/>
      <c r="B1075" t="s">
        <v>2950</v>
      </c>
      <c r="C1075" s="70"/>
      <c r="D1075" t="s">
        <v>2951</v>
      </c>
      <c r="E1075" s="124">
        <v>12</v>
      </c>
      <c r="F1075" s="198" t="s">
        <v>40</v>
      </c>
      <c r="G1075" s="124">
        <v>12</v>
      </c>
      <c r="H1075" s="137">
        <v>1</v>
      </c>
      <c r="I1075" s="125">
        <f>C1075*E1075</f>
        <v>0</v>
      </c>
      <c r="J1075" s="125">
        <f>C1075*G1075</f>
        <v>0</v>
      </c>
    </row>
    <row r="1076" spans="1:10" ht="12.75">
      <c r="A1076" t="s">
        <v>102</v>
      </c>
      <c r="B1076"/>
      <c r="C1076" s="70"/>
      <c r="D1076"/>
      <c r="E1076" s="124"/>
      <c r="F1076" s="198"/>
      <c r="G1076" s="124"/>
      <c r="H1076" s="137"/>
      <c r="I1076" s="125"/>
      <c r="J1076" s="125"/>
    </row>
    <row r="1077" spans="1:10" s="100" customFormat="1" ht="12.75">
      <c r="A1077"/>
      <c r="B1077" t="s">
        <v>2952</v>
      </c>
      <c r="C1077" s="70"/>
      <c r="D1077" t="s">
        <v>2953</v>
      </c>
      <c r="E1077" s="124">
        <v>4.99</v>
      </c>
      <c r="F1077" s="198">
        <v>0.4</v>
      </c>
      <c r="G1077" s="124">
        <v>2.99</v>
      </c>
      <c r="H1077" s="137">
        <v>1</v>
      </c>
      <c r="I1077" s="125">
        <f>C1077*E1077</f>
        <v>0</v>
      </c>
      <c r="J1077" s="125">
        <f>C1077*G1077</f>
        <v>0</v>
      </c>
    </row>
    <row r="1078" spans="2:11" ht="12.75">
      <c r="B1078" t="s">
        <v>2954</v>
      </c>
      <c r="C1078" s="70"/>
      <c r="D1078" t="s">
        <v>2955</v>
      </c>
      <c r="E1078" s="124">
        <v>4.99</v>
      </c>
      <c r="F1078" s="198">
        <v>0.4</v>
      </c>
      <c r="G1078" s="124">
        <v>2.99</v>
      </c>
      <c r="H1078" s="137">
        <v>1</v>
      </c>
      <c r="I1078" s="125">
        <f>C1078*E1078</f>
        <v>0</v>
      </c>
      <c r="J1078" s="125">
        <f>C1078*G1078</f>
        <v>0</v>
      </c>
      <c r="K1078" s="2"/>
    </row>
    <row r="1079" spans="1:10" s="102" customFormat="1" ht="12.75">
      <c r="A1079" t="s">
        <v>103</v>
      </c>
      <c r="B1079"/>
      <c r="C1079" s="70"/>
      <c r="D1079"/>
      <c r="E1079" s="124"/>
      <c r="F1079" s="198"/>
      <c r="G1079" s="124"/>
      <c r="H1079" s="137"/>
      <c r="I1079" s="125"/>
      <c r="J1079" s="125"/>
    </row>
    <row r="1080" spans="1:10" s="100" customFormat="1" ht="12.75">
      <c r="A1080"/>
      <c r="B1080" t="s">
        <v>2956</v>
      </c>
      <c r="C1080" s="70"/>
      <c r="D1080" t="s">
        <v>2957</v>
      </c>
      <c r="E1080" s="124">
        <v>2.99</v>
      </c>
      <c r="F1080" s="198">
        <v>0.4</v>
      </c>
      <c r="G1080" s="124">
        <v>1.79</v>
      </c>
      <c r="H1080" s="137">
        <v>1</v>
      </c>
      <c r="I1080" s="125">
        <f>C1080*E1080</f>
        <v>0</v>
      </c>
      <c r="J1080" s="125">
        <f>C1080*G1080</f>
        <v>0</v>
      </c>
    </row>
    <row r="1081" spans="1:10" s="100" customFormat="1" ht="12.75">
      <c r="A1081" t="s">
        <v>104</v>
      </c>
      <c r="B1081"/>
      <c r="C1081" s="70"/>
      <c r="D1081"/>
      <c r="E1081" s="124"/>
      <c r="F1081" s="198"/>
      <c r="G1081" s="124"/>
      <c r="H1081" s="137"/>
      <c r="I1081" s="125"/>
      <c r="J1081" s="125"/>
    </row>
    <row r="1082" spans="1:10" s="100" customFormat="1" ht="12.75">
      <c r="A1082"/>
      <c r="B1082" t="s">
        <v>2958</v>
      </c>
      <c r="C1082" s="70"/>
      <c r="D1082" t="s">
        <v>2959</v>
      </c>
      <c r="E1082" s="124">
        <v>2.99</v>
      </c>
      <c r="F1082" s="198">
        <v>0.4</v>
      </c>
      <c r="G1082" s="124">
        <v>1.79</v>
      </c>
      <c r="H1082" s="137">
        <v>1</v>
      </c>
      <c r="I1082" s="125">
        <f>C1082*E1082</f>
        <v>0</v>
      </c>
      <c r="J1082" s="125">
        <f>C1082*G1082</f>
        <v>0</v>
      </c>
    </row>
    <row r="1083" spans="1:10" s="100" customFormat="1" ht="12.75">
      <c r="A1083"/>
      <c r="B1083" t="s">
        <v>2960</v>
      </c>
      <c r="C1083" s="70"/>
      <c r="D1083" t="s">
        <v>2961</v>
      </c>
      <c r="E1083" s="124">
        <v>8</v>
      </c>
      <c r="F1083" s="198" t="s">
        <v>40</v>
      </c>
      <c r="G1083" s="124">
        <v>8</v>
      </c>
      <c r="H1083" s="137">
        <v>1</v>
      </c>
      <c r="I1083" s="125">
        <f>C1083*E1083</f>
        <v>0</v>
      </c>
      <c r="J1083" s="125">
        <f>C1083*G1083</f>
        <v>0</v>
      </c>
    </row>
    <row r="1084" spans="1:10" s="100" customFormat="1" ht="12.75">
      <c r="A1084"/>
      <c r="B1084" t="s">
        <v>2962</v>
      </c>
      <c r="C1084" s="70"/>
      <c r="D1084" t="s">
        <v>2963</v>
      </c>
      <c r="E1084" s="124">
        <v>2.99</v>
      </c>
      <c r="F1084" s="198">
        <v>0.4</v>
      </c>
      <c r="G1084" s="124">
        <v>1.79</v>
      </c>
      <c r="H1084" s="137">
        <v>1</v>
      </c>
      <c r="I1084" s="125">
        <f>C1084*E1084</f>
        <v>0</v>
      </c>
      <c r="J1084" s="125">
        <f>C1084*G1084</f>
        <v>0</v>
      </c>
    </row>
    <row r="1085" spans="1:10" s="100" customFormat="1" ht="12.75">
      <c r="A1085"/>
      <c r="B1085" t="s">
        <v>2964</v>
      </c>
      <c r="C1085" s="70"/>
      <c r="D1085" t="s">
        <v>2965</v>
      </c>
      <c r="E1085" s="124">
        <v>2.99</v>
      </c>
      <c r="F1085" s="198">
        <v>0.4</v>
      </c>
      <c r="G1085" s="124">
        <v>1.79</v>
      </c>
      <c r="H1085" s="137">
        <v>1</v>
      </c>
      <c r="I1085" s="125">
        <f>C1085*E1085</f>
        <v>0</v>
      </c>
      <c r="J1085" s="125">
        <f>C1085*G1085</f>
        <v>0</v>
      </c>
    </row>
    <row r="1086" spans="1:10" s="100" customFormat="1" ht="12.75">
      <c r="A1086" t="s">
        <v>105</v>
      </c>
      <c r="B1086"/>
      <c r="C1086" s="70"/>
      <c r="D1086"/>
      <c r="E1086" s="124"/>
      <c r="F1086" s="198"/>
      <c r="G1086" s="124"/>
      <c r="H1086" s="137"/>
      <c r="I1086" s="125"/>
      <c r="J1086" s="125"/>
    </row>
    <row r="1087" spans="1:10" s="102" customFormat="1" ht="12.75">
      <c r="A1087"/>
      <c r="B1087" t="s">
        <v>2966</v>
      </c>
      <c r="C1087" s="70"/>
      <c r="D1087" t="s">
        <v>2967</v>
      </c>
      <c r="E1087" s="124">
        <v>3.99</v>
      </c>
      <c r="F1087" s="198">
        <v>0.4</v>
      </c>
      <c r="G1087" s="124">
        <v>2.39</v>
      </c>
      <c r="H1087" s="137">
        <v>1</v>
      </c>
      <c r="I1087" s="125">
        <f>C1087*E1087</f>
        <v>0</v>
      </c>
      <c r="J1087" s="125">
        <f>C1087*G1087</f>
        <v>0</v>
      </c>
    </row>
    <row r="1088" spans="1:10" s="102" customFormat="1" ht="12.75">
      <c r="A1088" t="s">
        <v>106</v>
      </c>
      <c r="B1088"/>
      <c r="C1088" s="70"/>
      <c r="D1088"/>
      <c r="E1088" s="124"/>
      <c r="F1088" s="198"/>
      <c r="G1088" s="124"/>
      <c r="H1088" s="137"/>
      <c r="I1088" s="125"/>
      <c r="J1088" s="125"/>
    </row>
    <row r="1089" spans="1:11" s="102" customFormat="1" ht="12.75">
      <c r="A1089" s="100"/>
      <c r="B1089" s="100" t="s">
        <v>2968</v>
      </c>
      <c r="C1089" s="128"/>
      <c r="D1089" s="100" t="s">
        <v>2969</v>
      </c>
      <c r="E1089" s="165">
        <v>3.99</v>
      </c>
      <c r="F1089" s="200">
        <v>0.5</v>
      </c>
      <c r="G1089" s="165">
        <v>1.99</v>
      </c>
      <c r="H1089" s="136">
        <v>1</v>
      </c>
      <c r="I1089" s="165">
        <f>C1089*E1089</f>
        <v>0</v>
      </c>
      <c r="J1089" s="165">
        <f>C1089*G1089</f>
        <v>0</v>
      </c>
      <c r="K1089" s="142"/>
    </row>
    <row r="1090" spans="1:10" ht="12.75">
      <c r="A1090"/>
      <c r="B1090" t="s">
        <v>2970</v>
      </c>
      <c r="C1090" s="70"/>
      <c r="D1090" t="s">
        <v>2971</v>
      </c>
      <c r="E1090" s="124">
        <v>3.99</v>
      </c>
      <c r="F1090" s="198">
        <v>0.4</v>
      </c>
      <c r="G1090" s="124">
        <v>2.39</v>
      </c>
      <c r="H1090" s="137">
        <v>1</v>
      </c>
      <c r="I1090" s="125">
        <f>C1090*E1090</f>
        <v>0</v>
      </c>
      <c r="J1090" s="125">
        <f>C1090*G1090</f>
        <v>0</v>
      </c>
    </row>
    <row r="1091" spans="1:10" s="102" customFormat="1" ht="12.75">
      <c r="A1091" t="s">
        <v>107</v>
      </c>
      <c r="B1091"/>
      <c r="C1091" s="70"/>
      <c r="D1091"/>
      <c r="E1091" s="124"/>
      <c r="F1091" s="198"/>
      <c r="G1091" s="124"/>
      <c r="H1091" s="137"/>
      <c r="I1091" s="125"/>
      <c r="J1091" s="125"/>
    </row>
    <row r="1092" spans="2:11" s="100" customFormat="1" ht="12.75">
      <c r="B1092" s="100" t="s">
        <v>2972</v>
      </c>
      <c r="C1092" s="128"/>
      <c r="D1092" s="100" t="s">
        <v>2973</v>
      </c>
      <c r="E1092" s="165">
        <v>3.99</v>
      </c>
      <c r="F1092" s="200">
        <v>0.75</v>
      </c>
      <c r="G1092" s="165">
        <v>0.99</v>
      </c>
      <c r="H1092" s="136">
        <v>1</v>
      </c>
      <c r="I1092" s="165">
        <f>C1092*E1092</f>
        <v>0</v>
      </c>
      <c r="J1092" s="165">
        <f>C1092*G1092</f>
        <v>0</v>
      </c>
      <c r="K1092" s="142"/>
    </row>
    <row r="1093" spans="2:11" s="100" customFormat="1" ht="12.75">
      <c r="B1093" s="100" t="s">
        <v>2974</v>
      </c>
      <c r="C1093" s="128"/>
      <c r="D1093" s="100" t="s">
        <v>2975</v>
      </c>
      <c r="E1093" s="165">
        <v>3.99</v>
      </c>
      <c r="F1093" s="200">
        <v>0.5</v>
      </c>
      <c r="G1093" s="165">
        <v>1.99</v>
      </c>
      <c r="H1093" s="136">
        <v>1</v>
      </c>
      <c r="I1093" s="165">
        <f>C1093*E1093</f>
        <v>0</v>
      </c>
      <c r="J1093" s="165">
        <f>C1093*G1093</f>
        <v>0</v>
      </c>
      <c r="K1093" s="142"/>
    </row>
    <row r="1094" spans="1:10" s="100" customFormat="1" ht="12.75">
      <c r="A1094"/>
      <c r="B1094" t="s">
        <v>2976</v>
      </c>
      <c r="C1094" s="70"/>
      <c r="D1094" t="s">
        <v>2977</v>
      </c>
      <c r="E1094" s="124">
        <v>12</v>
      </c>
      <c r="F1094" s="198" t="s">
        <v>40</v>
      </c>
      <c r="G1094" s="124">
        <v>12</v>
      </c>
      <c r="H1094" s="137">
        <v>1</v>
      </c>
      <c r="I1094" s="125">
        <f>C1094*E1094</f>
        <v>0</v>
      </c>
      <c r="J1094" s="125">
        <f>C1094*G1094</f>
        <v>0</v>
      </c>
    </row>
    <row r="1095" spans="1:10" s="100" customFormat="1" ht="12.75">
      <c r="A1095"/>
      <c r="B1095" t="s">
        <v>2978</v>
      </c>
      <c r="C1095" s="70"/>
      <c r="D1095" t="s">
        <v>2979</v>
      </c>
      <c r="E1095" s="124">
        <v>12</v>
      </c>
      <c r="F1095" s="198" t="s">
        <v>40</v>
      </c>
      <c r="G1095" s="124">
        <v>12</v>
      </c>
      <c r="H1095" s="137">
        <v>1</v>
      </c>
      <c r="I1095" s="125">
        <f>C1095*E1095</f>
        <v>0</v>
      </c>
      <c r="J1095" s="125">
        <f>C1095*G1095</f>
        <v>0</v>
      </c>
    </row>
    <row r="1096" spans="1:10" s="100" customFormat="1" ht="12.75">
      <c r="A1096"/>
      <c r="B1096" t="s">
        <v>2980</v>
      </c>
      <c r="C1096" s="70"/>
      <c r="D1096" t="s">
        <v>2981</v>
      </c>
      <c r="E1096" s="124">
        <v>12</v>
      </c>
      <c r="F1096" s="198" t="s">
        <v>40</v>
      </c>
      <c r="G1096" s="124">
        <v>12</v>
      </c>
      <c r="H1096" s="137">
        <v>1</v>
      </c>
      <c r="I1096" s="125">
        <f>C1096*E1096</f>
        <v>0</v>
      </c>
      <c r="J1096" s="125">
        <f>C1096*G1096</f>
        <v>0</v>
      </c>
    </row>
    <row r="1097" spans="1:10" s="100" customFormat="1" ht="12.75">
      <c r="A1097" t="s">
        <v>109</v>
      </c>
      <c r="B1097"/>
      <c r="C1097" s="70"/>
      <c r="D1097"/>
      <c r="E1097" s="124"/>
      <c r="F1097" s="198"/>
      <c r="G1097" s="124"/>
      <c r="H1097" s="137"/>
      <c r="I1097" s="125"/>
      <c r="J1097" s="125"/>
    </row>
    <row r="1098" spans="1:10" s="100" customFormat="1" ht="12.75">
      <c r="A1098"/>
      <c r="B1098" t="s">
        <v>2982</v>
      </c>
      <c r="C1098" s="70"/>
      <c r="D1098" t="s">
        <v>2983</v>
      </c>
      <c r="E1098" s="124">
        <v>3.99</v>
      </c>
      <c r="F1098" s="198">
        <v>0.4</v>
      </c>
      <c r="G1098" s="124">
        <v>2.39</v>
      </c>
      <c r="H1098" s="137">
        <v>1</v>
      </c>
      <c r="I1098" s="125">
        <f>C1098*E1098</f>
        <v>0</v>
      </c>
      <c r="J1098" s="125">
        <f>C1098*G1098</f>
        <v>0</v>
      </c>
    </row>
    <row r="1099" spans="1:10" s="100" customFormat="1" ht="12.75">
      <c r="A1099"/>
      <c r="B1099" t="s">
        <v>2984</v>
      </c>
      <c r="C1099" s="70"/>
      <c r="D1099" t="s">
        <v>2985</v>
      </c>
      <c r="E1099" s="124">
        <v>2.99</v>
      </c>
      <c r="F1099" s="198">
        <v>0.4</v>
      </c>
      <c r="G1099" s="124">
        <v>1.79</v>
      </c>
      <c r="H1099" s="137">
        <v>1</v>
      </c>
      <c r="I1099" s="125">
        <f>C1099*E1099</f>
        <v>0</v>
      </c>
      <c r="J1099" s="125">
        <f>C1099*G1099</f>
        <v>0</v>
      </c>
    </row>
    <row r="1100" spans="1:10" s="100" customFormat="1" ht="12.75">
      <c r="A1100" t="s">
        <v>110</v>
      </c>
      <c r="B1100"/>
      <c r="C1100" s="70"/>
      <c r="D1100"/>
      <c r="E1100" s="124"/>
      <c r="F1100" s="198"/>
      <c r="G1100" s="124"/>
      <c r="H1100" s="137"/>
      <c r="I1100" s="125"/>
      <c r="J1100" s="125"/>
    </row>
    <row r="1101" spans="1:10" s="140" customFormat="1" ht="12.75">
      <c r="A1101"/>
      <c r="B1101" t="s">
        <v>2986</v>
      </c>
      <c r="C1101" s="70"/>
      <c r="D1101" t="s">
        <v>2987</v>
      </c>
      <c r="E1101" s="124">
        <v>2.99</v>
      </c>
      <c r="F1101" s="198">
        <v>0.4</v>
      </c>
      <c r="G1101" s="124">
        <v>1.79</v>
      </c>
      <c r="H1101" s="137">
        <v>1</v>
      </c>
      <c r="I1101" s="125">
        <f>C1101*E1101</f>
        <v>0</v>
      </c>
      <c r="J1101" s="125">
        <f>C1101*G1101</f>
        <v>0</v>
      </c>
    </row>
    <row r="1102" spans="1:10" s="100" customFormat="1" ht="12.75">
      <c r="A1102" t="s">
        <v>112</v>
      </c>
      <c r="B1102"/>
      <c r="C1102" s="70"/>
      <c r="D1102"/>
      <c r="E1102" s="124"/>
      <c r="F1102" s="198"/>
      <c r="G1102" s="124"/>
      <c r="H1102" s="137"/>
      <c r="I1102" s="125"/>
      <c r="J1102" s="125"/>
    </row>
    <row r="1103" spans="2:11" s="100" customFormat="1" ht="12.75">
      <c r="B1103" s="100" t="s">
        <v>2988</v>
      </c>
      <c r="C1103" s="128"/>
      <c r="D1103" s="100" t="s">
        <v>2989</v>
      </c>
      <c r="E1103" s="165">
        <v>1</v>
      </c>
      <c r="F1103" s="200">
        <v>0.5</v>
      </c>
      <c r="G1103" s="165">
        <v>0.5</v>
      </c>
      <c r="H1103" s="136">
        <v>1</v>
      </c>
      <c r="I1103" s="165">
        <f>C1103*E1103</f>
        <v>0</v>
      </c>
      <c r="J1103" s="165">
        <f>C1103*G1103</f>
        <v>0</v>
      </c>
      <c r="K1103" s="142"/>
    </row>
    <row r="1104" spans="2:11" s="100" customFormat="1" ht="12.75">
      <c r="B1104" s="100" t="s">
        <v>2990</v>
      </c>
      <c r="C1104" s="128"/>
      <c r="D1104" s="100" t="s">
        <v>2991</v>
      </c>
      <c r="E1104" s="165">
        <v>1</v>
      </c>
      <c r="F1104" s="200">
        <v>0.5</v>
      </c>
      <c r="G1104" s="165">
        <v>0.5</v>
      </c>
      <c r="H1104" s="136">
        <v>1</v>
      </c>
      <c r="I1104" s="165">
        <f>C1104*E1104</f>
        <v>0</v>
      </c>
      <c r="J1104" s="165">
        <f>C1104*G1104</f>
        <v>0</v>
      </c>
      <c r="K1104" s="142"/>
    </row>
    <row r="1105" spans="1:10" s="100" customFormat="1" ht="12.75">
      <c r="A1105" t="s">
        <v>113</v>
      </c>
      <c r="B1105"/>
      <c r="C1105" s="70"/>
      <c r="D1105"/>
      <c r="E1105" s="124"/>
      <c r="F1105" s="198"/>
      <c r="G1105" s="124"/>
      <c r="H1105" s="137"/>
      <c r="I1105" s="125"/>
      <c r="J1105" s="125"/>
    </row>
    <row r="1106" spans="1:10" s="100" customFormat="1" ht="12.75">
      <c r="A1106"/>
      <c r="B1106" t="s">
        <v>2992</v>
      </c>
      <c r="C1106" s="70"/>
      <c r="D1106" t="s">
        <v>2993</v>
      </c>
      <c r="E1106" s="124">
        <v>2.99</v>
      </c>
      <c r="F1106" s="198">
        <v>0.4</v>
      </c>
      <c r="G1106" s="124">
        <v>1.79</v>
      </c>
      <c r="H1106" s="137">
        <v>1</v>
      </c>
      <c r="I1106" s="125">
        <f>C1106*E1106</f>
        <v>0</v>
      </c>
      <c r="J1106" s="125">
        <f>C1106*G1106</f>
        <v>0</v>
      </c>
    </row>
    <row r="1107" spans="1:10" s="100" customFormat="1" ht="12.75">
      <c r="A1107"/>
      <c r="B1107" t="s">
        <v>2994</v>
      </c>
      <c r="C1107" s="70"/>
      <c r="D1107" t="s">
        <v>2995</v>
      </c>
      <c r="E1107" s="124">
        <v>2.99</v>
      </c>
      <c r="F1107" s="198">
        <v>0.4</v>
      </c>
      <c r="G1107" s="124">
        <v>1.79</v>
      </c>
      <c r="H1107" s="137">
        <v>1</v>
      </c>
      <c r="I1107" s="125">
        <f>C1107*E1107</f>
        <v>0</v>
      </c>
      <c r="J1107" s="125">
        <f>C1107*G1107</f>
        <v>0</v>
      </c>
    </row>
    <row r="1108" spans="2:10" s="100" customFormat="1" ht="12.75">
      <c r="B1108" s="46" t="s">
        <v>82</v>
      </c>
      <c r="C1108" s="69"/>
      <c r="D1108" s="46"/>
      <c r="E1108" s="64"/>
      <c r="F1108" s="229"/>
      <c r="G1108" s="64"/>
      <c r="H1108" s="135"/>
      <c r="I1108" s="186"/>
      <c r="J1108" s="186"/>
    </row>
    <row r="1109" spans="1:10" s="102" customFormat="1" ht="12.75">
      <c r="A1109" t="s">
        <v>99</v>
      </c>
      <c r="B1109"/>
      <c r="C1109" s="70"/>
      <c r="D1109"/>
      <c r="E1109" s="124"/>
      <c r="F1109" s="198"/>
      <c r="G1109" s="124"/>
      <c r="H1109" s="137"/>
      <c r="I1109" s="125"/>
      <c r="J1109" s="125"/>
    </row>
    <row r="1110" spans="1:10" s="102" customFormat="1" ht="12.75">
      <c r="A1110"/>
      <c r="B1110" t="s">
        <v>2273</v>
      </c>
      <c r="C1110" s="70"/>
      <c r="D1110" t="s">
        <v>2274</v>
      </c>
      <c r="E1110" s="124">
        <v>2.99</v>
      </c>
      <c r="F1110" s="198">
        <v>0.4</v>
      </c>
      <c r="G1110" s="124">
        <v>1.79</v>
      </c>
      <c r="H1110" s="137">
        <v>1</v>
      </c>
      <c r="I1110" s="125">
        <f>C1110*E1110</f>
        <v>0</v>
      </c>
      <c r="J1110" s="125">
        <f>C1110*G1110</f>
        <v>0</v>
      </c>
    </row>
    <row r="1111" spans="1:10" s="100" customFormat="1" ht="12.75">
      <c r="A1111"/>
      <c r="B1111" t="s">
        <v>2275</v>
      </c>
      <c r="C1111" s="70"/>
      <c r="D1111" t="s">
        <v>2276</v>
      </c>
      <c r="E1111" s="124">
        <v>2.99</v>
      </c>
      <c r="F1111" s="198">
        <v>0.4</v>
      </c>
      <c r="G1111" s="124">
        <v>1.79</v>
      </c>
      <c r="H1111" s="137">
        <v>1</v>
      </c>
      <c r="I1111" s="125">
        <f>C1111*E1111</f>
        <v>0</v>
      </c>
      <c r="J1111" s="125">
        <f>C1111*G1111</f>
        <v>0</v>
      </c>
    </row>
    <row r="1112" spans="2:10" s="100" customFormat="1" ht="12.75">
      <c r="B1112" s="46" t="s">
        <v>43</v>
      </c>
      <c r="C1112" s="69"/>
      <c r="D1112" s="46"/>
      <c r="E1112" s="64"/>
      <c r="F1112" s="229"/>
      <c r="G1112" s="64"/>
      <c r="H1112" s="135"/>
      <c r="I1112" s="186"/>
      <c r="J1112" s="186"/>
    </row>
    <row r="1113" spans="1:10" ht="12.75">
      <c r="A1113" t="s">
        <v>147</v>
      </c>
      <c r="C1113" s="70"/>
      <c r="E1113" s="124"/>
      <c r="F1113" s="198"/>
      <c r="G1113" s="124"/>
      <c r="H1113" s="137"/>
      <c r="I1113" s="125"/>
      <c r="J1113" s="125"/>
    </row>
    <row r="1114" spans="1:10" s="100" customFormat="1" ht="12.75">
      <c r="A1114"/>
      <c r="B1114" t="s">
        <v>2996</v>
      </c>
      <c r="C1114" s="70"/>
      <c r="D1114" t="s">
        <v>2997</v>
      </c>
      <c r="E1114" s="124">
        <v>3.99</v>
      </c>
      <c r="F1114" s="198">
        <v>0.4</v>
      </c>
      <c r="G1114" s="124">
        <v>2.39</v>
      </c>
      <c r="H1114" s="137">
        <v>1</v>
      </c>
      <c r="I1114" s="125">
        <f>C1114*E1114</f>
        <v>0</v>
      </c>
      <c r="J1114" s="125">
        <f>C1114*G1114</f>
        <v>0</v>
      </c>
    </row>
    <row r="1115" spans="1:10" s="100" customFormat="1" ht="12.75">
      <c r="A1115"/>
      <c r="B1115" t="s">
        <v>2998</v>
      </c>
      <c r="C1115" s="70"/>
      <c r="D1115" t="s">
        <v>2999</v>
      </c>
      <c r="E1115" s="124">
        <v>3.99</v>
      </c>
      <c r="F1115" s="198">
        <v>0.4</v>
      </c>
      <c r="G1115" s="124">
        <v>2.39</v>
      </c>
      <c r="H1115" s="137">
        <v>1</v>
      </c>
      <c r="I1115" s="125">
        <f>C1115*E1115</f>
        <v>0</v>
      </c>
      <c r="J1115" s="125">
        <f>C1115*G1115</f>
        <v>0</v>
      </c>
    </row>
    <row r="1116" spans="1:10" ht="12.75">
      <c r="A1116" s="100"/>
      <c r="B1116" s="46" t="s">
        <v>65</v>
      </c>
      <c r="C1116" s="69"/>
      <c r="D1116" s="46"/>
      <c r="E1116" s="64"/>
      <c r="F1116" s="229"/>
      <c r="G1116" s="64"/>
      <c r="H1116" s="135"/>
      <c r="I1116" s="186"/>
      <c r="J1116" s="186"/>
    </row>
    <row r="1117" spans="1:10" ht="12.75">
      <c r="A1117" t="s">
        <v>234</v>
      </c>
      <c r="B1117"/>
      <c r="C1117" s="70"/>
      <c r="D1117"/>
      <c r="E1117" s="124"/>
      <c r="F1117" s="198"/>
      <c r="G1117" s="124"/>
      <c r="H1117" s="137"/>
      <c r="I1117" s="125"/>
      <c r="J1117" s="125"/>
    </row>
    <row r="1118" spans="1:10" ht="12.75">
      <c r="A1118"/>
      <c r="B1118" t="s">
        <v>4581</v>
      </c>
      <c r="C1118" s="70"/>
      <c r="D1118" t="s">
        <v>4582</v>
      </c>
      <c r="E1118" s="124">
        <v>3.99</v>
      </c>
      <c r="F1118" s="198">
        <v>0.4</v>
      </c>
      <c r="G1118" s="124">
        <v>2.39</v>
      </c>
      <c r="H1118" s="137">
        <v>1</v>
      </c>
      <c r="I1118" s="125">
        <f>C1118*E1118</f>
        <v>0</v>
      </c>
      <c r="J1118" s="125">
        <f>C1118*G1118</f>
        <v>0</v>
      </c>
    </row>
    <row r="1119" spans="1:10" ht="12.75">
      <c r="A1119"/>
      <c r="B1119" t="s">
        <v>4583</v>
      </c>
      <c r="C1119" s="70"/>
      <c r="D1119" t="s">
        <v>4584</v>
      </c>
      <c r="E1119" s="124">
        <v>3.99</v>
      </c>
      <c r="F1119" s="198">
        <v>0.4</v>
      </c>
      <c r="G1119" s="124">
        <v>2.39</v>
      </c>
      <c r="H1119" s="137">
        <v>1</v>
      </c>
      <c r="I1119" s="125">
        <f>C1119*E1119</f>
        <v>0</v>
      </c>
      <c r="J1119" s="125">
        <f>C1119*G1119</f>
        <v>0</v>
      </c>
    </row>
    <row r="1120" spans="1:10" ht="12.75">
      <c r="A1120" t="s">
        <v>238</v>
      </c>
      <c r="B1120"/>
      <c r="C1120" s="70"/>
      <c r="D1120"/>
      <c r="E1120" s="124"/>
      <c r="F1120" s="198"/>
      <c r="G1120" s="124"/>
      <c r="H1120" s="137"/>
      <c r="I1120" s="125"/>
      <c r="J1120" s="125"/>
    </row>
    <row r="1121" spans="1:10" ht="12.75">
      <c r="A1121"/>
      <c r="B1121" t="s">
        <v>4585</v>
      </c>
      <c r="C1121" s="70"/>
      <c r="D1121" t="s">
        <v>4586</v>
      </c>
      <c r="E1121" s="124">
        <v>3.99</v>
      </c>
      <c r="F1121" s="198">
        <v>0.4</v>
      </c>
      <c r="G1121" s="124">
        <v>2.39</v>
      </c>
      <c r="H1121" s="137">
        <v>1</v>
      </c>
      <c r="I1121" s="125">
        <f>C1121*E1121</f>
        <v>0</v>
      </c>
      <c r="J1121" s="125">
        <f>C1121*G1121</f>
        <v>0</v>
      </c>
    </row>
    <row r="1122" spans="1:10" ht="12.75">
      <c r="A1122"/>
      <c r="B1122" t="s">
        <v>4587</v>
      </c>
      <c r="C1122" s="70"/>
      <c r="D1122" t="s">
        <v>4588</v>
      </c>
      <c r="E1122" s="124">
        <v>3.99</v>
      </c>
      <c r="F1122" s="198">
        <v>0.4</v>
      </c>
      <c r="G1122" s="124">
        <v>2.39</v>
      </c>
      <c r="H1122" s="137">
        <v>1</v>
      </c>
      <c r="I1122" s="125">
        <f>C1122*E1122</f>
        <v>0</v>
      </c>
      <c r="J1122" s="125">
        <f>C1122*G1122</f>
        <v>0</v>
      </c>
    </row>
    <row r="1123" spans="1:10" ht="12.75">
      <c r="A1123"/>
      <c r="B1123" t="s">
        <v>4589</v>
      </c>
      <c r="C1123" s="70"/>
      <c r="D1123" t="s">
        <v>4590</v>
      </c>
      <c r="E1123" s="124">
        <v>3.99</v>
      </c>
      <c r="F1123" s="198">
        <v>0.4</v>
      </c>
      <c r="G1123" s="124">
        <v>2.39</v>
      </c>
      <c r="H1123" s="137">
        <v>1</v>
      </c>
      <c r="I1123" s="125">
        <f>C1123*E1123</f>
        <v>0</v>
      </c>
      <c r="J1123" s="125">
        <f>C1123*G1123</f>
        <v>0</v>
      </c>
    </row>
    <row r="1124" spans="1:10" ht="12.75">
      <c r="A1124" t="s">
        <v>225</v>
      </c>
      <c r="B1124"/>
      <c r="C1124" s="70"/>
      <c r="D1124"/>
      <c r="E1124" s="124"/>
      <c r="F1124" s="198"/>
      <c r="G1124" s="124"/>
      <c r="H1124" s="137"/>
      <c r="I1124" s="125"/>
      <c r="J1124" s="125"/>
    </row>
    <row r="1125" spans="1:10" ht="12.75">
      <c r="A1125"/>
      <c r="B1125" t="s">
        <v>4591</v>
      </c>
      <c r="C1125" s="70"/>
      <c r="D1125" t="s">
        <v>4592</v>
      </c>
      <c r="E1125" s="124">
        <v>3.99</v>
      </c>
      <c r="F1125" s="198">
        <v>0.4</v>
      </c>
      <c r="G1125" s="124">
        <v>2.39</v>
      </c>
      <c r="H1125" s="137">
        <v>1</v>
      </c>
      <c r="I1125" s="125">
        <f>C1125*E1125</f>
        <v>0</v>
      </c>
      <c r="J1125" s="125">
        <f>C1125*G1125</f>
        <v>0</v>
      </c>
    </row>
    <row r="1126" spans="1:10" ht="12.75">
      <c r="A1126" s="100"/>
      <c r="B1126" s="46" t="s">
        <v>45</v>
      </c>
      <c r="C1126" s="69"/>
      <c r="D1126" s="46"/>
      <c r="E1126" s="64"/>
      <c r="F1126" s="229"/>
      <c r="G1126" s="64"/>
      <c r="H1126" s="135"/>
      <c r="I1126" s="186"/>
      <c r="J1126" s="186"/>
    </row>
    <row r="1127" spans="1:10" ht="12.75">
      <c r="A1127" t="s">
        <v>173</v>
      </c>
      <c r="B1127"/>
      <c r="C1127" s="70"/>
      <c r="D1127"/>
      <c r="E1127" s="124"/>
      <c r="F1127" s="198"/>
      <c r="G1127" s="124"/>
      <c r="H1127" s="137"/>
      <c r="I1127" s="125"/>
      <c r="J1127" s="125"/>
    </row>
    <row r="1128" spans="1:10" ht="12.75">
      <c r="A1128"/>
      <c r="B1128" t="s">
        <v>4575</v>
      </c>
      <c r="C1128" s="70"/>
      <c r="D1128" t="s">
        <v>4576</v>
      </c>
      <c r="E1128" s="124">
        <v>8.99</v>
      </c>
      <c r="F1128" s="198">
        <v>0.4</v>
      </c>
      <c r="G1128" s="124">
        <v>5.39</v>
      </c>
      <c r="H1128" s="137">
        <v>15</v>
      </c>
      <c r="I1128" s="125">
        <f>C1128*E1128</f>
        <v>0</v>
      </c>
      <c r="J1128" s="125">
        <f>C1128*G1128</f>
        <v>0</v>
      </c>
    </row>
    <row r="1129" spans="1:10" ht="12.75">
      <c r="A1129"/>
      <c r="B1129" t="s">
        <v>4577</v>
      </c>
      <c r="C1129" s="70"/>
      <c r="D1129" t="s">
        <v>4578</v>
      </c>
      <c r="E1129" s="124">
        <v>8.99</v>
      </c>
      <c r="F1129" s="198">
        <v>0.4</v>
      </c>
      <c r="G1129" s="124">
        <v>5.39</v>
      </c>
      <c r="H1129" s="137">
        <v>15</v>
      </c>
      <c r="I1129" s="125">
        <f>C1129*E1129</f>
        <v>0</v>
      </c>
      <c r="J1129" s="125">
        <f>C1129*G1129</f>
        <v>0</v>
      </c>
    </row>
    <row r="1130" spans="1:10" ht="12.75">
      <c r="A1130"/>
      <c r="B1130" t="s">
        <v>4579</v>
      </c>
      <c r="C1130" s="70"/>
      <c r="D1130" t="s">
        <v>4580</v>
      </c>
      <c r="E1130" s="124">
        <v>8.99</v>
      </c>
      <c r="F1130" s="198">
        <v>0.4</v>
      </c>
      <c r="G1130" s="124">
        <v>5.39</v>
      </c>
      <c r="H1130" s="137">
        <v>15</v>
      </c>
      <c r="I1130" s="125">
        <f>C1130*E1130</f>
        <v>0</v>
      </c>
      <c r="J1130" s="125">
        <f>C1130*G1130</f>
        <v>0</v>
      </c>
    </row>
    <row r="1131" spans="2:10" s="100" customFormat="1" ht="12.75">
      <c r="B1131" s="46" t="s">
        <v>44</v>
      </c>
      <c r="C1131" s="69"/>
      <c r="D1131" s="46"/>
      <c r="E1131" s="64"/>
      <c r="F1131" s="229"/>
      <c r="G1131" s="64"/>
      <c r="H1131" s="135"/>
      <c r="I1131" s="186"/>
      <c r="J1131" s="186"/>
    </row>
    <row r="1132" spans="1:10" s="100" customFormat="1" ht="12.75">
      <c r="A1132" t="s">
        <v>124</v>
      </c>
      <c r="B1132"/>
      <c r="C1132" s="70"/>
      <c r="D1132"/>
      <c r="E1132" s="124"/>
      <c r="F1132" s="198"/>
      <c r="G1132" s="124"/>
      <c r="H1132" s="137"/>
      <c r="I1132" s="125"/>
      <c r="J1132" s="125"/>
    </row>
    <row r="1133" spans="2:11" s="100" customFormat="1" ht="12.75">
      <c r="B1133" s="100" t="s">
        <v>3000</v>
      </c>
      <c r="C1133" s="128"/>
      <c r="D1133" s="100" t="s">
        <v>3001</v>
      </c>
      <c r="E1133" s="165">
        <v>24.99</v>
      </c>
      <c r="F1133" s="200">
        <v>0.5</v>
      </c>
      <c r="G1133" s="165">
        <v>12.49</v>
      </c>
      <c r="H1133" s="136">
        <v>3</v>
      </c>
      <c r="I1133" s="165">
        <f>C1133*E1133</f>
        <v>0</v>
      </c>
      <c r="J1133" s="165">
        <f>C1133*G1133</f>
        <v>0</v>
      </c>
      <c r="K1133" s="142"/>
    </row>
    <row r="1134" spans="1:10" s="100" customFormat="1" ht="12.75">
      <c r="A1134" t="s">
        <v>127</v>
      </c>
      <c r="B1134"/>
      <c r="C1134" s="70"/>
      <c r="D1134"/>
      <c r="E1134" s="124"/>
      <c r="F1134" s="198"/>
      <c r="G1134" s="124"/>
      <c r="H1134" s="137"/>
      <c r="I1134" s="125"/>
      <c r="J1134" s="125"/>
    </row>
    <row r="1135" spans="2:11" ht="12.75">
      <c r="B1135" t="s">
        <v>3002</v>
      </c>
      <c r="C1135" s="70"/>
      <c r="D1135" t="s">
        <v>3003</v>
      </c>
      <c r="E1135" s="124">
        <v>99.99</v>
      </c>
      <c r="F1135" s="198">
        <v>0.4</v>
      </c>
      <c r="G1135" s="124">
        <v>59.99</v>
      </c>
      <c r="H1135" s="137">
        <v>3</v>
      </c>
      <c r="I1135" s="125">
        <f>C1135*E1135</f>
        <v>0</v>
      </c>
      <c r="J1135" s="125">
        <f>C1135*G1135</f>
        <v>0</v>
      </c>
      <c r="K1135" s="2"/>
    </row>
    <row r="1136" spans="1:10" s="100" customFormat="1" ht="12.75">
      <c r="A1136"/>
      <c r="B1136" t="s">
        <v>3004</v>
      </c>
      <c r="C1136" s="70"/>
      <c r="D1136" t="s">
        <v>3005</v>
      </c>
      <c r="E1136" s="124">
        <v>99.99</v>
      </c>
      <c r="F1136" s="198">
        <v>0.4</v>
      </c>
      <c r="G1136" s="124">
        <v>59.99</v>
      </c>
      <c r="H1136" s="137">
        <v>3</v>
      </c>
      <c r="I1136" s="125">
        <f>C1136*E1136</f>
        <v>0</v>
      </c>
      <c r="J1136" s="125">
        <f>C1136*G1136</f>
        <v>0</v>
      </c>
    </row>
    <row r="1137" spans="1:10" ht="12.75">
      <c r="A1137" t="s">
        <v>128</v>
      </c>
      <c r="B1137"/>
      <c r="C1137" s="70"/>
      <c r="D1137"/>
      <c r="E1137" s="124"/>
      <c r="F1137" s="198"/>
      <c r="G1137" s="124"/>
      <c r="H1137" s="137"/>
      <c r="I1137" s="125"/>
      <c r="J1137" s="125"/>
    </row>
    <row r="1138" spans="1:11" s="102" customFormat="1" ht="12.75">
      <c r="A1138" s="100"/>
      <c r="B1138" s="100" t="s">
        <v>3006</v>
      </c>
      <c r="C1138" s="128"/>
      <c r="D1138" s="100" t="s">
        <v>3007</v>
      </c>
      <c r="E1138" s="165">
        <v>59.99</v>
      </c>
      <c r="F1138" s="200">
        <v>0.5</v>
      </c>
      <c r="G1138" s="165">
        <v>29.99</v>
      </c>
      <c r="H1138" s="136">
        <v>3</v>
      </c>
      <c r="I1138" s="165">
        <f>C1138*E1138</f>
        <v>0</v>
      </c>
      <c r="J1138" s="165">
        <f>C1138*G1138</f>
        <v>0</v>
      </c>
      <c r="K1138" s="142"/>
    </row>
    <row r="1139" spans="1:11" s="102" customFormat="1" ht="12.75">
      <c r="A1139" s="100"/>
      <c r="B1139" s="100" t="s">
        <v>3008</v>
      </c>
      <c r="C1139" s="128"/>
      <c r="D1139" s="100" t="s">
        <v>3009</v>
      </c>
      <c r="E1139" s="165">
        <v>59.99</v>
      </c>
      <c r="F1139" s="200">
        <v>0.5</v>
      </c>
      <c r="G1139" s="165">
        <v>29.99</v>
      </c>
      <c r="H1139" s="136">
        <v>3</v>
      </c>
      <c r="I1139" s="165">
        <f>C1139*E1139</f>
        <v>0</v>
      </c>
      <c r="J1139" s="165">
        <f>C1139*G1139</f>
        <v>0</v>
      </c>
      <c r="K1139" s="142"/>
    </row>
    <row r="1140" spans="1:10" s="102" customFormat="1" ht="12.75">
      <c r="A1140"/>
      <c r="B1140" t="s">
        <v>3010</v>
      </c>
      <c r="C1140" s="70"/>
      <c r="D1140" t="s">
        <v>3011</v>
      </c>
      <c r="E1140" s="124">
        <v>54.99</v>
      </c>
      <c r="F1140" s="198">
        <v>0.4</v>
      </c>
      <c r="G1140" s="124">
        <v>32.99</v>
      </c>
      <c r="H1140" s="137">
        <v>3</v>
      </c>
      <c r="I1140" s="125">
        <f>C1140*E1140</f>
        <v>0</v>
      </c>
      <c r="J1140" s="125">
        <f>C1140*G1140</f>
        <v>0</v>
      </c>
    </row>
    <row r="1141" spans="1:10" s="102" customFormat="1" ht="12.75">
      <c r="A1141"/>
      <c r="B1141" t="s">
        <v>3012</v>
      </c>
      <c r="C1141" s="70"/>
      <c r="D1141" t="s">
        <v>3013</v>
      </c>
      <c r="E1141" s="124">
        <v>54.99</v>
      </c>
      <c r="F1141" s="198">
        <v>0.4</v>
      </c>
      <c r="G1141" s="124">
        <v>32.99</v>
      </c>
      <c r="H1141" s="137">
        <v>3</v>
      </c>
      <c r="I1141" s="125">
        <f>C1141*E1141</f>
        <v>0</v>
      </c>
      <c r="J1141" s="125">
        <f>C1141*G1141</f>
        <v>0</v>
      </c>
    </row>
    <row r="1142" spans="1:10" s="100" customFormat="1" ht="12.75">
      <c r="A1142" t="s">
        <v>129</v>
      </c>
      <c r="B1142"/>
      <c r="C1142" s="70"/>
      <c r="D1142"/>
      <c r="E1142" s="124"/>
      <c r="F1142" s="198"/>
      <c r="G1142" s="124"/>
      <c r="H1142" s="137"/>
      <c r="I1142" s="125"/>
      <c r="J1142" s="125"/>
    </row>
    <row r="1143" spans="1:10" s="100" customFormat="1" ht="12.75">
      <c r="A1143"/>
      <c r="B1143" t="s">
        <v>3014</v>
      </c>
      <c r="C1143" s="70"/>
      <c r="D1143" t="s">
        <v>3015</v>
      </c>
      <c r="E1143" s="124">
        <v>24.99</v>
      </c>
      <c r="F1143" s="198">
        <v>0.4</v>
      </c>
      <c r="G1143" s="124">
        <v>14.99</v>
      </c>
      <c r="H1143" s="137">
        <v>3</v>
      </c>
      <c r="I1143" s="125">
        <f>C1143*E1143</f>
        <v>0</v>
      </c>
      <c r="J1143" s="125">
        <f>C1143*G1143</f>
        <v>0</v>
      </c>
    </row>
    <row r="1144" spans="2:11" ht="12.75">
      <c r="B1144" t="s">
        <v>3016</v>
      </c>
      <c r="C1144" s="70"/>
      <c r="D1144" t="s">
        <v>3017</v>
      </c>
      <c r="E1144" s="124">
        <v>24.99</v>
      </c>
      <c r="F1144" s="198">
        <v>0.4</v>
      </c>
      <c r="G1144" s="124">
        <v>14.99</v>
      </c>
      <c r="H1144" s="137">
        <v>3</v>
      </c>
      <c r="I1144" s="125">
        <f>C1144*E1144</f>
        <v>0</v>
      </c>
      <c r="J1144" s="125">
        <f>C1144*G1144</f>
        <v>0</v>
      </c>
      <c r="K1144" s="2"/>
    </row>
    <row r="1145" spans="1:10" s="100" customFormat="1" ht="12.75">
      <c r="A1145" t="s">
        <v>130</v>
      </c>
      <c r="B1145"/>
      <c r="C1145" s="70"/>
      <c r="D1145"/>
      <c r="E1145" s="124"/>
      <c r="F1145" s="198"/>
      <c r="G1145" s="124"/>
      <c r="H1145" s="137"/>
      <c r="I1145" s="125"/>
      <c r="J1145" s="125"/>
    </row>
    <row r="1146" spans="2:11" ht="12.75">
      <c r="B1146" t="s">
        <v>3018</v>
      </c>
      <c r="C1146" s="70"/>
      <c r="D1146" t="s">
        <v>3019</v>
      </c>
      <c r="E1146" s="124">
        <v>19.99</v>
      </c>
      <c r="F1146" s="198">
        <v>0.4</v>
      </c>
      <c r="G1146" s="124">
        <v>11.99</v>
      </c>
      <c r="H1146" s="137">
        <v>3</v>
      </c>
      <c r="I1146" s="125">
        <f>C1146*E1146</f>
        <v>0</v>
      </c>
      <c r="J1146" s="125">
        <f>C1146*G1146</f>
        <v>0</v>
      </c>
      <c r="K1146" s="2"/>
    </row>
    <row r="1147" spans="1:10" s="100" customFormat="1" ht="12.75">
      <c r="A1147" t="s">
        <v>131</v>
      </c>
      <c r="B1147"/>
      <c r="C1147" s="70"/>
      <c r="D1147"/>
      <c r="E1147" s="124"/>
      <c r="F1147" s="198"/>
      <c r="G1147" s="124"/>
      <c r="H1147" s="137"/>
      <c r="I1147" s="125"/>
      <c r="J1147" s="125"/>
    </row>
    <row r="1148" spans="1:10" s="100" customFormat="1" ht="12.75">
      <c r="A1148"/>
      <c r="B1148" t="s">
        <v>3020</v>
      </c>
      <c r="C1148" s="70"/>
      <c r="D1148" t="s">
        <v>3021</v>
      </c>
      <c r="E1148" s="124">
        <v>14.99</v>
      </c>
      <c r="F1148" s="198">
        <v>0.4</v>
      </c>
      <c r="G1148" s="124">
        <v>8.99</v>
      </c>
      <c r="H1148" s="137">
        <v>3</v>
      </c>
      <c r="I1148" s="125">
        <f>C1148*E1148</f>
        <v>0</v>
      </c>
      <c r="J1148" s="125">
        <f>C1148*G1148</f>
        <v>0</v>
      </c>
    </row>
    <row r="1149" spans="1:10" s="100" customFormat="1" ht="12.75">
      <c r="A1149"/>
      <c r="B1149" t="s">
        <v>3022</v>
      </c>
      <c r="C1149" s="70"/>
      <c r="D1149" t="s">
        <v>3023</v>
      </c>
      <c r="E1149" s="124">
        <v>24.99</v>
      </c>
      <c r="F1149" s="198">
        <v>0.4</v>
      </c>
      <c r="G1149" s="124">
        <v>14.99</v>
      </c>
      <c r="H1149" s="137">
        <v>3</v>
      </c>
      <c r="I1149" s="125">
        <f>C1149*E1149</f>
        <v>0</v>
      </c>
      <c r="J1149" s="125">
        <f>C1149*G1149</f>
        <v>0</v>
      </c>
    </row>
    <row r="1150" spans="1:10" s="100" customFormat="1" ht="12.75">
      <c r="A1150" t="s">
        <v>132</v>
      </c>
      <c r="B1150"/>
      <c r="C1150" s="70"/>
      <c r="D1150"/>
      <c r="E1150" s="124"/>
      <c r="F1150" s="198"/>
      <c r="G1150" s="124"/>
      <c r="H1150" s="137"/>
      <c r="I1150" s="125"/>
      <c r="J1150" s="125"/>
    </row>
    <row r="1151" spans="1:10" s="100" customFormat="1" ht="12.75">
      <c r="A1151"/>
      <c r="B1151" t="s">
        <v>3024</v>
      </c>
      <c r="C1151" s="70"/>
      <c r="D1151" t="s">
        <v>3025</v>
      </c>
      <c r="E1151" s="124">
        <v>19.99</v>
      </c>
      <c r="F1151" s="198">
        <v>0.4</v>
      </c>
      <c r="G1151" s="124">
        <v>11.99</v>
      </c>
      <c r="H1151" s="137">
        <v>3</v>
      </c>
      <c r="I1151" s="125">
        <f>C1151*E1151</f>
        <v>0</v>
      </c>
      <c r="J1151" s="125">
        <f>C1151*G1151</f>
        <v>0</v>
      </c>
    </row>
    <row r="1152" spans="1:10" s="100" customFormat="1" ht="12.75">
      <c r="A1152" t="s">
        <v>133</v>
      </c>
      <c r="B1152"/>
      <c r="C1152" s="70"/>
      <c r="D1152"/>
      <c r="E1152" s="124"/>
      <c r="F1152" s="198"/>
      <c r="G1152" s="124"/>
      <c r="H1152" s="137"/>
      <c r="I1152" s="125"/>
      <c r="J1152" s="125"/>
    </row>
    <row r="1153" spans="1:10" s="100" customFormat="1" ht="12.75">
      <c r="A1153"/>
      <c r="B1153" t="s">
        <v>3026</v>
      </c>
      <c r="C1153" s="70"/>
      <c r="D1153" t="s">
        <v>3027</v>
      </c>
      <c r="E1153" s="124">
        <v>16.99</v>
      </c>
      <c r="F1153" s="198">
        <v>0.4</v>
      </c>
      <c r="G1153" s="124">
        <v>10.19</v>
      </c>
      <c r="H1153" s="137">
        <v>3</v>
      </c>
      <c r="I1153" s="125">
        <f>C1153*E1153</f>
        <v>0</v>
      </c>
      <c r="J1153" s="125">
        <f>C1153*G1153</f>
        <v>0</v>
      </c>
    </row>
    <row r="1154" spans="1:10" s="100" customFormat="1" ht="12.75">
      <c r="A1154"/>
      <c r="B1154" t="s">
        <v>3028</v>
      </c>
      <c r="C1154" s="70"/>
      <c r="D1154" t="s">
        <v>3029</v>
      </c>
      <c r="E1154" s="124">
        <v>29.99</v>
      </c>
      <c r="F1154" s="198">
        <v>0.4</v>
      </c>
      <c r="G1154" s="124">
        <v>17.99</v>
      </c>
      <c r="H1154" s="137">
        <v>3</v>
      </c>
      <c r="I1154" s="125">
        <f>C1154*E1154</f>
        <v>0</v>
      </c>
      <c r="J1154" s="125">
        <f>C1154*G1154</f>
        <v>0</v>
      </c>
    </row>
    <row r="1155" spans="1:10" s="100" customFormat="1" ht="12.75">
      <c r="A1155" t="s">
        <v>134</v>
      </c>
      <c r="B1155"/>
      <c r="C1155" s="70"/>
      <c r="D1155"/>
      <c r="E1155" s="124"/>
      <c r="F1155" s="198"/>
      <c r="G1155" s="124"/>
      <c r="H1155" s="137"/>
      <c r="I1155" s="125"/>
      <c r="J1155" s="125"/>
    </row>
    <row r="1156" spans="1:10" s="100" customFormat="1" ht="12.75">
      <c r="A1156"/>
      <c r="B1156" t="s">
        <v>3030</v>
      </c>
      <c r="C1156" s="70"/>
      <c r="D1156" t="s">
        <v>3031</v>
      </c>
      <c r="E1156" s="124">
        <v>24.99</v>
      </c>
      <c r="F1156" s="198">
        <v>0.4</v>
      </c>
      <c r="G1156" s="124">
        <v>14.99</v>
      </c>
      <c r="H1156" s="137">
        <v>3</v>
      </c>
      <c r="I1156" s="125">
        <f>C1156*E1156</f>
        <v>0</v>
      </c>
      <c r="J1156" s="125">
        <f>C1156*G1156</f>
        <v>0</v>
      </c>
    </row>
    <row r="1157" spans="1:10" s="100" customFormat="1" ht="12.75">
      <c r="A1157" t="s">
        <v>136</v>
      </c>
      <c r="B1157"/>
      <c r="C1157" s="70"/>
      <c r="D1157"/>
      <c r="E1157" s="124"/>
      <c r="F1157" s="198"/>
      <c r="G1157" s="124"/>
      <c r="H1157" s="137"/>
      <c r="I1157" s="125"/>
      <c r="J1157" s="125"/>
    </row>
    <row r="1158" spans="1:10" s="100" customFormat="1" ht="12.75">
      <c r="A1158"/>
      <c r="B1158" t="s">
        <v>3032</v>
      </c>
      <c r="C1158" s="70"/>
      <c r="D1158" t="s">
        <v>3033</v>
      </c>
      <c r="E1158" s="124">
        <v>12.99</v>
      </c>
      <c r="F1158" s="198">
        <v>0.4</v>
      </c>
      <c r="G1158" s="124">
        <v>7.79</v>
      </c>
      <c r="H1158" s="137">
        <v>3</v>
      </c>
      <c r="I1158" s="125">
        <f>C1158*E1158</f>
        <v>0</v>
      </c>
      <c r="J1158" s="125">
        <f>C1158*G1158</f>
        <v>0</v>
      </c>
    </row>
    <row r="1159" spans="1:10" ht="12.75">
      <c r="A1159" t="s">
        <v>148</v>
      </c>
      <c r="C1159" s="70"/>
      <c r="E1159" s="124"/>
      <c r="F1159" s="198"/>
      <c r="G1159" s="124"/>
      <c r="H1159" s="137"/>
      <c r="I1159" s="125"/>
      <c r="J1159" s="125"/>
    </row>
    <row r="1160" spans="2:11" ht="12.75">
      <c r="B1160" t="s">
        <v>3034</v>
      </c>
      <c r="C1160" s="70"/>
      <c r="D1160" t="s">
        <v>3035</v>
      </c>
      <c r="E1160" s="124">
        <v>19.99</v>
      </c>
      <c r="F1160" s="198">
        <v>0.4</v>
      </c>
      <c r="G1160" s="124">
        <v>11.99</v>
      </c>
      <c r="H1160" s="137">
        <v>3</v>
      </c>
      <c r="I1160" s="125">
        <f>C1160*E1160</f>
        <v>0</v>
      </c>
      <c r="J1160" s="125">
        <f>C1160*G1160</f>
        <v>0</v>
      </c>
      <c r="K1160" s="2"/>
    </row>
    <row r="1161" spans="1:10" s="100" customFormat="1" ht="12.75">
      <c r="A1161"/>
      <c r="B1161" t="s">
        <v>3036</v>
      </c>
      <c r="C1161" s="70"/>
      <c r="D1161" t="s">
        <v>3037</v>
      </c>
      <c r="E1161" s="124">
        <v>14.99</v>
      </c>
      <c r="F1161" s="198">
        <v>0.4</v>
      </c>
      <c r="G1161" s="124">
        <v>8.99</v>
      </c>
      <c r="H1161" s="137">
        <v>3</v>
      </c>
      <c r="I1161" s="125">
        <f>C1161*E1161</f>
        <v>0</v>
      </c>
      <c r="J1161" s="125">
        <f>C1161*G1161</f>
        <v>0</v>
      </c>
    </row>
    <row r="1162" spans="1:10" s="100" customFormat="1" ht="12.75">
      <c r="A1162" t="s">
        <v>150</v>
      </c>
      <c r="B1162"/>
      <c r="C1162" s="70"/>
      <c r="D1162"/>
      <c r="E1162" s="124"/>
      <c r="F1162" s="198"/>
      <c r="G1162" s="124"/>
      <c r="H1162" s="137"/>
      <c r="I1162" s="125"/>
      <c r="J1162" s="125"/>
    </row>
    <row r="1163" spans="1:10" s="100" customFormat="1" ht="12.75">
      <c r="A1163"/>
      <c r="B1163" t="s">
        <v>3038</v>
      </c>
      <c r="C1163" s="70"/>
      <c r="D1163" t="s">
        <v>3039</v>
      </c>
      <c r="E1163" s="124">
        <v>34.99</v>
      </c>
      <c r="F1163" s="198">
        <v>0.4</v>
      </c>
      <c r="G1163" s="124">
        <v>20.99</v>
      </c>
      <c r="H1163" s="137">
        <v>3</v>
      </c>
      <c r="I1163" s="125">
        <f>C1163*E1163</f>
        <v>0</v>
      </c>
      <c r="J1163" s="125">
        <f>C1163*G1163</f>
        <v>0</v>
      </c>
    </row>
    <row r="1164" spans="1:10" s="100" customFormat="1" ht="12.75">
      <c r="A1164"/>
      <c r="B1164" t="s">
        <v>3040</v>
      </c>
      <c r="C1164" s="70"/>
      <c r="D1164" t="s">
        <v>3041</v>
      </c>
      <c r="E1164" s="124">
        <v>24.99</v>
      </c>
      <c r="F1164" s="198">
        <v>0.4</v>
      </c>
      <c r="G1164" s="124">
        <v>14.99</v>
      </c>
      <c r="H1164" s="137">
        <v>3</v>
      </c>
      <c r="I1164" s="125">
        <f>C1164*E1164</f>
        <v>0</v>
      </c>
      <c r="J1164" s="125">
        <f>C1164*G1164</f>
        <v>0</v>
      </c>
    </row>
    <row r="1165" spans="1:10" s="100" customFormat="1" ht="12.75">
      <c r="A1165" t="s">
        <v>151</v>
      </c>
      <c r="B1165"/>
      <c r="C1165" s="70"/>
      <c r="D1165"/>
      <c r="E1165" s="124"/>
      <c r="F1165" s="198"/>
      <c r="G1165" s="124"/>
      <c r="H1165" s="137"/>
      <c r="I1165" s="125"/>
      <c r="J1165" s="125"/>
    </row>
    <row r="1166" spans="1:10" s="100" customFormat="1" ht="12.75">
      <c r="A1166"/>
      <c r="B1166" t="s">
        <v>3042</v>
      </c>
      <c r="C1166" s="70"/>
      <c r="D1166" t="s">
        <v>3043</v>
      </c>
      <c r="E1166" s="124">
        <v>14.99</v>
      </c>
      <c r="F1166" s="198">
        <v>0.4</v>
      </c>
      <c r="G1166" s="124">
        <v>8.99</v>
      </c>
      <c r="H1166" s="137">
        <v>3</v>
      </c>
      <c r="I1166" s="125">
        <f>C1166*E1166</f>
        <v>0</v>
      </c>
      <c r="J1166" s="125">
        <f>C1166*G1166</f>
        <v>0</v>
      </c>
    </row>
    <row r="1167" spans="1:10" s="100" customFormat="1" ht="12.75">
      <c r="A1167"/>
      <c r="B1167" t="s">
        <v>3044</v>
      </c>
      <c r="C1167" s="70"/>
      <c r="D1167" t="s">
        <v>3045</v>
      </c>
      <c r="E1167" s="124">
        <v>29.99</v>
      </c>
      <c r="F1167" s="198">
        <v>0.4</v>
      </c>
      <c r="G1167" s="124">
        <v>17.99</v>
      </c>
      <c r="H1167" s="137">
        <v>3</v>
      </c>
      <c r="I1167" s="125">
        <f>C1167*E1167</f>
        <v>0</v>
      </c>
      <c r="J1167" s="125">
        <f>C1167*G1167</f>
        <v>0</v>
      </c>
    </row>
    <row r="1168" spans="1:10" s="140" customFormat="1" ht="12.75">
      <c r="A1168" t="s">
        <v>152</v>
      </c>
      <c r="B1168"/>
      <c r="C1168" s="70"/>
      <c r="D1168"/>
      <c r="E1168" s="124"/>
      <c r="F1168" s="198"/>
      <c r="G1168" s="124"/>
      <c r="H1168" s="137"/>
      <c r="I1168" s="125"/>
      <c r="J1168" s="125"/>
    </row>
    <row r="1169" spans="1:10" s="140" customFormat="1" ht="12.75">
      <c r="A1169"/>
      <c r="B1169" t="s">
        <v>3046</v>
      </c>
      <c r="C1169" s="70"/>
      <c r="D1169" t="s">
        <v>3047</v>
      </c>
      <c r="E1169" s="124">
        <v>49.99</v>
      </c>
      <c r="F1169" s="198">
        <v>0.4</v>
      </c>
      <c r="G1169" s="124">
        <v>29.99</v>
      </c>
      <c r="H1169" s="137">
        <v>3</v>
      </c>
      <c r="I1169" s="125">
        <f>C1169*E1169</f>
        <v>0</v>
      </c>
      <c r="J1169" s="125">
        <f>C1169*G1169</f>
        <v>0</v>
      </c>
    </row>
    <row r="1170" spans="1:10" s="100" customFormat="1" ht="12.75">
      <c r="A1170" t="s">
        <v>153</v>
      </c>
      <c r="B1170"/>
      <c r="C1170" s="70"/>
      <c r="D1170"/>
      <c r="E1170" s="124"/>
      <c r="F1170" s="198"/>
      <c r="G1170" s="124"/>
      <c r="H1170" s="137"/>
      <c r="I1170" s="125"/>
      <c r="J1170" s="125"/>
    </row>
    <row r="1171" spans="2:11" s="100" customFormat="1" ht="12.75">
      <c r="B1171" s="100" t="s">
        <v>3048</v>
      </c>
      <c r="C1171" s="128"/>
      <c r="D1171" s="100" t="s">
        <v>3049</v>
      </c>
      <c r="E1171" s="165">
        <v>39.99</v>
      </c>
      <c r="F1171" s="200">
        <v>0.5</v>
      </c>
      <c r="G1171" s="165">
        <v>19.99</v>
      </c>
      <c r="H1171" s="136">
        <v>3</v>
      </c>
      <c r="I1171" s="165">
        <f>C1171*E1171</f>
        <v>0</v>
      </c>
      <c r="J1171" s="165">
        <f>C1171*G1171</f>
        <v>0</v>
      </c>
      <c r="K1171" s="142"/>
    </row>
    <row r="1172" spans="1:10" s="100" customFormat="1" ht="12.75">
      <c r="A1172"/>
      <c r="B1172" t="s">
        <v>3050</v>
      </c>
      <c r="C1172" s="70"/>
      <c r="D1172" t="s">
        <v>3051</v>
      </c>
      <c r="E1172" s="124">
        <v>44.99</v>
      </c>
      <c r="F1172" s="198">
        <v>0.4</v>
      </c>
      <c r="G1172" s="124">
        <v>26.99</v>
      </c>
      <c r="H1172" s="137">
        <v>3</v>
      </c>
      <c r="I1172" s="125">
        <f>C1172*E1172</f>
        <v>0</v>
      </c>
      <c r="J1172" s="125">
        <f>C1172*G1172</f>
        <v>0</v>
      </c>
    </row>
    <row r="1173" spans="1:10" s="100" customFormat="1" ht="12.75">
      <c r="A1173" t="s">
        <v>154</v>
      </c>
      <c r="B1173"/>
      <c r="C1173" s="70"/>
      <c r="D1173"/>
      <c r="E1173" s="124"/>
      <c r="F1173" s="198"/>
      <c r="G1173" s="124"/>
      <c r="H1173" s="137"/>
      <c r="I1173" s="125"/>
      <c r="J1173" s="125"/>
    </row>
    <row r="1174" spans="1:10" s="100" customFormat="1" ht="12.75">
      <c r="A1174"/>
      <c r="B1174" t="s">
        <v>3052</v>
      </c>
      <c r="C1174" s="70"/>
      <c r="D1174" t="s">
        <v>3053</v>
      </c>
      <c r="E1174" s="124">
        <v>19.99</v>
      </c>
      <c r="F1174" s="198">
        <v>0.4</v>
      </c>
      <c r="G1174" s="124">
        <v>11.99</v>
      </c>
      <c r="H1174" s="137">
        <v>3</v>
      </c>
      <c r="I1174" s="125">
        <f>C1174*E1174</f>
        <v>0</v>
      </c>
      <c r="J1174" s="125">
        <f>C1174*G1174</f>
        <v>0</v>
      </c>
    </row>
    <row r="1175" spans="1:10" s="100" customFormat="1" ht="12.75">
      <c r="A1175"/>
      <c r="B1175" t="s">
        <v>3054</v>
      </c>
      <c r="C1175" s="70"/>
      <c r="D1175" t="s">
        <v>3055</v>
      </c>
      <c r="E1175" s="124">
        <v>19.99</v>
      </c>
      <c r="F1175" s="198">
        <v>0.4</v>
      </c>
      <c r="G1175" s="124">
        <v>11.99</v>
      </c>
      <c r="H1175" s="137">
        <v>3</v>
      </c>
      <c r="I1175" s="125">
        <f>C1175*E1175</f>
        <v>0</v>
      </c>
      <c r="J1175" s="125">
        <f>C1175*G1175</f>
        <v>0</v>
      </c>
    </row>
    <row r="1176" spans="1:10" s="100" customFormat="1" ht="12.75">
      <c r="A1176" t="s">
        <v>155</v>
      </c>
      <c r="B1176"/>
      <c r="C1176" s="70"/>
      <c r="D1176"/>
      <c r="E1176" s="124"/>
      <c r="F1176" s="198"/>
      <c r="G1176" s="124"/>
      <c r="H1176" s="137"/>
      <c r="I1176" s="125"/>
      <c r="J1176" s="125"/>
    </row>
    <row r="1177" spans="1:10" s="140" customFormat="1" ht="12.75">
      <c r="A1177"/>
      <c r="B1177" t="s">
        <v>3056</v>
      </c>
      <c r="C1177" s="70"/>
      <c r="D1177" t="s">
        <v>3057</v>
      </c>
      <c r="E1177" s="124">
        <v>19.99</v>
      </c>
      <c r="F1177" s="198">
        <v>0.4</v>
      </c>
      <c r="G1177" s="124">
        <v>11.99</v>
      </c>
      <c r="H1177" s="137">
        <v>3</v>
      </c>
      <c r="I1177" s="125">
        <f>C1177*E1177</f>
        <v>0</v>
      </c>
      <c r="J1177" s="125">
        <f>C1177*G1177</f>
        <v>0</v>
      </c>
    </row>
    <row r="1178" spans="1:10" s="140" customFormat="1" ht="12.75">
      <c r="A1178" t="s">
        <v>156</v>
      </c>
      <c r="B1178"/>
      <c r="C1178" s="70"/>
      <c r="D1178"/>
      <c r="E1178" s="124"/>
      <c r="F1178" s="198"/>
      <c r="G1178" s="124"/>
      <c r="H1178" s="137"/>
      <c r="I1178" s="125"/>
      <c r="J1178" s="125"/>
    </row>
    <row r="1179" spans="1:10" s="100" customFormat="1" ht="12.75">
      <c r="A1179"/>
      <c r="B1179" t="s">
        <v>3058</v>
      </c>
      <c r="C1179" s="70"/>
      <c r="D1179" t="s">
        <v>3059</v>
      </c>
      <c r="E1179" s="124">
        <v>24.99</v>
      </c>
      <c r="F1179" s="198">
        <v>0.4</v>
      </c>
      <c r="G1179" s="124">
        <v>14.99</v>
      </c>
      <c r="H1179" s="137">
        <v>3</v>
      </c>
      <c r="I1179" s="125">
        <f>C1179*E1179</f>
        <v>0</v>
      </c>
      <c r="J1179" s="125">
        <f>C1179*G1179</f>
        <v>0</v>
      </c>
    </row>
    <row r="1180" spans="1:10" s="102" customFormat="1" ht="12.75">
      <c r="A1180"/>
      <c r="B1180" t="s">
        <v>3060</v>
      </c>
      <c r="C1180" s="70"/>
      <c r="D1180" t="s">
        <v>3061</v>
      </c>
      <c r="E1180" s="124">
        <v>24.99</v>
      </c>
      <c r="F1180" s="198">
        <v>0.4</v>
      </c>
      <c r="G1180" s="124">
        <v>14.99</v>
      </c>
      <c r="H1180" s="137">
        <v>3</v>
      </c>
      <c r="I1180" s="125">
        <f>C1180*E1180</f>
        <v>0</v>
      </c>
      <c r="J1180" s="125">
        <f>C1180*G1180</f>
        <v>0</v>
      </c>
    </row>
    <row r="1181" spans="1:10" s="102" customFormat="1" ht="12.75">
      <c r="A1181" t="s">
        <v>157</v>
      </c>
      <c r="B1181"/>
      <c r="C1181" s="70"/>
      <c r="D1181"/>
      <c r="E1181" s="124"/>
      <c r="F1181" s="198"/>
      <c r="G1181" s="124"/>
      <c r="H1181" s="137"/>
      <c r="I1181" s="125"/>
      <c r="J1181" s="125"/>
    </row>
    <row r="1182" spans="1:10" s="102" customFormat="1" ht="12.75">
      <c r="A1182"/>
      <c r="B1182" t="s">
        <v>3062</v>
      </c>
      <c r="C1182" s="70"/>
      <c r="D1182" t="s">
        <v>3063</v>
      </c>
      <c r="E1182" s="124">
        <v>29.99</v>
      </c>
      <c r="F1182" s="198">
        <v>0.4</v>
      </c>
      <c r="G1182" s="124">
        <v>17.99</v>
      </c>
      <c r="H1182" s="137">
        <v>3</v>
      </c>
      <c r="I1182" s="125">
        <f>C1182*E1182</f>
        <v>0</v>
      </c>
      <c r="J1182" s="125">
        <f>C1182*G1182</f>
        <v>0</v>
      </c>
    </row>
    <row r="1183" spans="1:10" ht="12.75">
      <c r="A1183"/>
      <c r="B1183" t="s">
        <v>3064</v>
      </c>
      <c r="C1183" s="70"/>
      <c r="D1183" t="s">
        <v>3065</v>
      </c>
      <c r="E1183" s="124">
        <v>29.99</v>
      </c>
      <c r="F1183" s="198">
        <v>0.4</v>
      </c>
      <c r="G1183" s="124">
        <v>17.99</v>
      </c>
      <c r="H1183" s="137">
        <v>3</v>
      </c>
      <c r="I1183" s="125">
        <f>C1183*E1183</f>
        <v>0</v>
      </c>
      <c r="J1183" s="125">
        <f>C1183*G1183</f>
        <v>0</v>
      </c>
    </row>
    <row r="1184" spans="1:10" s="102" customFormat="1" ht="12.75">
      <c r="A1184" t="s">
        <v>158</v>
      </c>
      <c r="B1184"/>
      <c r="C1184" s="70"/>
      <c r="D1184"/>
      <c r="E1184" s="124"/>
      <c r="F1184" s="198"/>
      <c r="G1184" s="124"/>
      <c r="H1184" s="137"/>
      <c r="I1184" s="125"/>
      <c r="J1184" s="125"/>
    </row>
    <row r="1185" spans="1:10" s="102" customFormat="1" ht="12.75">
      <c r="A1185"/>
      <c r="B1185" t="s">
        <v>3066</v>
      </c>
      <c r="C1185" s="70"/>
      <c r="D1185" t="s">
        <v>3067</v>
      </c>
      <c r="E1185" s="124">
        <v>39.99</v>
      </c>
      <c r="F1185" s="198">
        <v>0.4</v>
      </c>
      <c r="G1185" s="124">
        <v>23.99</v>
      </c>
      <c r="H1185" s="137">
        <v>3</v>
      </c>
      <c r="I1185" s="125">
        <f>C1185*E1185</f>
        <v>0</v>
      </c>
      <c r="J1185" s="125">
        <f>C1185*G1185</f>
        <v>0</v>
      </c>
    </row>
    <row r="1186" spans="1:10" ht="12.75">
      <c r="A1186" t="s">
        <v>159</v>
      </c>
      <c r="B1186"/>
      <c r="C1186" s="70"/>
      <c r="D1186"/>
      <c r="E1186" s="124"/>
      <c r="F1186" s="198"/>
      <c r="G1186" s="124"/>
      <c r="H1186" s="137"/>
      <c r="I1186" s="125"/>
      <c r="J1186" s="125"/>
    </row>
    <row r="1187" spans="1:10" ht="12.75">
      <c r="A1187"/>
      <c r="B1187" t="s">
        <v>3068</v>
      </c>
      <c r="C1187" s="70"/>
      <c r="D1187" t="s">
        <v>3069</v>
      </c>
      <c r="E1187" s="124">
        <v>19.99</v>
      </c>
      <c r="F1187" s="198">
        <v>0.4</v>
      </c>
      <c r="G1187" s="124">
        <v>11.99</v>
      </c>
      <c r="H1187" s="137">
        <v>3</v>
      </c>
      <c r="I1187" s="125">
        <f>C1187*E1187</f>
        <v>0</v>
      </c>
      <c r="J1187" s="125">
        <f>C1187*G1187</f>
        <v>0</v>
      </c>
    </row>
    <row r="1188" spans="1:10" ht="12.75">
      <c r="A1188"/>
      <c r="B1188" t="s">
        <v>3070</v>
      </c>
      <c r="C1188" s="70"/>
      <c r="D1188" t="s">
        <v>3071</v>
      </c>
      <c r="E1188" s="124">
        <v>24.99</v>
      </c>
      <c r="F1188" s="198">
        <v>0.4</v>
      </c>
      <c r="G1188" s="124">
        <v>14.99</v>
      </c>
      <c r="H1188" s="137">
        <v>3</v>
      </c>
      <c r="I1188" s="125">
        <f>C1188*E1188</f>
        <v>0</v>
      </c>
      <c r="J1188" s="125">
        <f>C1188*G1188</f>
        <v>0</v>
      </c>
    </row>
    <row r="1189" spans="1:10" ht="12.75">
      <c r="A1189" t="s">
        <v>160</v>
      </c>
      <c r="C1189" s="70"/>
      <c r="E1189" s="124"/>
      <c r="F1189" s="198"/>
      <c r="G1189" s="124"/>
      <c r="H1189" s="137"/>
      <c r="I1189" s="125"/>
      <c r="J1189" s="125"/>
    </row>
    <row r="1190" spans="1:10" s="102" customFormat="1" ht="12.75">
      <c r="A1190"/>
      <c r="B1190" t="s">
        <v>3072</v>
      </c>
      <c r="C1190" s="70"/>
      <c r="D1190" t="s">
        <v>3073</v>
      </c>
      <c r="E1190" s="124">
        <v>19.99</v>
      </c>
      <c r="F1190" s="198">
        <v>0.4</v>
      </c>
      <c r="G1190" s="124">
        <v>11.99</v>
      </c>
      <c r="H1190" s="137">
        <v>3</v>
      </c>
      <c r="I1190" s="125">
        <f>C1190*E1190</f>
        <v>0</v>
      </c>
      <c r="J1190" s="125">
        <f>C1190*G1190</f>
        <v>0</v>
      </c>
    </row>
    <row r="1191" spans="1:10" s="102" customFormat="1" ht="12.75">
      <c r="A1191"/>
      <c r="B1191" t="s">
        <v>3074</v>
      </c>
      <c r="C1191" s="70"/>
      <c r="D1191" t="s">
        <v>3075</v>
      </c>
      <c r="E1191" s="124">
        <v>24.99</v>
      </c>
      <c r="F1191" s="198">
        <v>0.4</v>
      </c>
      <c r="G1191" s="124">
        <v>14.99</v>
      </c>
      <c r="H1191" s="137">
        <v>3</v>
      </c>
      <c r="I1191" s="125">
        <f>C1191*E1191</f>
        <v>0</v>
      </c>
      <c r="J1191" s="125">
        <f>C1191*G1191</f>
        <v>0</v>
      </c>
    </row>
    <row r="1192" spans="1:10" ht="12.75">
      <c r="A1192" t="s">
        <v>161</v>
      </c>
      <c r="B1192"/>
      <c r="C1192" s="70"/>
      <c r="D1192"/>
      <c r="E1192" s="124"/>
      <c r="F1192" s="198"/>
      <c r="G1192" s="124"/>
      <c r="H1192" s="137"/>
      <c r="I1192" s="125"/>
      <c r="J1192" s="125"/>
    </row>
    <row r="1193" spans="1:10" ht="12.75">
      <c r="A1193"/>
      <c r="B1193" t="s">
        <v>3076</v>
      </c>
      <c r="C1193" s="70"/>
      <c r="D1193" t="s">
        <v>3077</v>
      </c>
      <c r="E1193" s="124">
        <v>19.99</v>
      </c>
      <c r="F1193" s="198">
        <v>0.4</v>
      </c>
      <c r="G1193" s="124">
        <v>11.99</v>
      </c>
      <c r="H1193" s="137">
        <v>3</v>
      </c>
      <c r="I1193" s="125">
        <f>C1193*E1193</f>
        <v>0</v>
      </c>
      <c r="J1193" s="125">
        <f>C1193*G1193</f>
        <v>0</v>
      </c>
    </row>
    <row r="1194" spans="1:10" ht="12.75">
      <c r="A1194" t="s">
        <v>162</v>
      </c>
      <c r="B1194"/>
      <c r="C1194" s="70"/>
      <c r="D1194"/>
      <c r="E1194" s="124"/>
      <c r="F1194" s="198"/>
      <c r="G1194" s="124"/>
      <c r="H1194" s="137"/>
      <c r="I1194" s="125"/>
      <c r="J1194" s="125"/>
    </row>
    <row r="1195" spans="2:11" s="100" customFormat="1" ht="12.75">
      <c r="B1195" s="100" t="s">
        <v>3078</v>
      </c>
      <c r="C1195" s="128"/>
      <c r="D1195" s="100" t="s">
        <v>3079</v>
      </c>
      <c r="E1195" s="165">
        <v>34.99</v>
      </c>
      <c r="F1195" s="200">
        <v>0.5</v>
      </c>
      <c r="G1195" s="165">
        <v>17.49</v>
      </c>
      <c r="H1195" s="136">
        <v>3</v>
      </c>
      <c r="I1195" s="165">
        <f>C1195*E1195</f>
        <v>0</v>
      </c>
      <c r="J1195" s="165">
        <f>C1195*G1195</f>
        <v>0</v>
      </c>
      <c r="K1195" s="142"/>
    </row>
    <row r="1196" spans="1:10" s="102" customFormat="1" ht="12.75">
      <c r="A1196"/>
      <c r="B1196" t="s">
        <v>3080</v>
      </c>
      <c r="C1196" s="70"/>
      <c r="D1196" t="s">
        <v>3081</v>
      </c>
      <c r="E1196" s="124">
        <v>19.99</v>
      </c>
      <c r="F1196" s="198">
        <v>0.4</v>
      </c>
      <c r="G1196" s="124">
        <v>11.99</v>
      </c>
      <c r="H1196" s="137">
        <v>3</v>
      </c>
      <c r="I1196" s="125">
        <f>C1196*E1196</f>
        <v>0</v>
      </c>
      <c r="J1196" s="125">
        <f>C1196*G1196</f>
        <v>0</v>
      </c>
    </row>
    <row r="1197" spans="1:10" s="100" customFormat="1" ht="12.75">
      <c r="A1197" t="s">
        <v>163</v>
      </c>
      <c r="B1197"/>
      <c r="C1197" s="70"/>
      <c r="D1197"/>
      <c r="E1197" s="124"/>
      <c r="F1197" s="198"/>
      <c r="G1197" s="124"/>
      <c r="H1197" s="137"/>
      <c r="I1197" s="125"/>
      <c r="J1197" s="125"/>
    </row>
    <row r="1198" spans="1:10" s="100" customFormat="1" ht="12.75">
      <c r="A1198"/>
      <c r="B1198" t="s">
        <v>3082</v>
      </c>
      <c r="C1198" s="70"/>
      <c r="D1198" t="s">
        <v>3083</v>
      </c>
      <c r="E1198" s="124">
        <v>9.99</v>
      </c>
      <c r="F1198" s="198">
        <v>0.4</v>
      </c>
      <c r="G1198" s="124">
        <v>5.99</v>
      </c>
      <c r="H1198" s="137">
        <v>3</v>
      </c>
      <c r="I1198" s="125">
        <f>C1198*E1198</f>
        <v>0</v>
      </c>
      <c r="J1198" s="125">
        <f>C1198*G1198</f>
        <v>0</v>
      </c>
    </row>
    <row r="1199" spans="1:10" s="100" customFormat="1" ht="12.75">
      <c r="A1199"/>
      <c r="B1199" t="s">
        <v>3084</v>
      </c>
      <c r="C1199" s="70"/>
      <c r="D1199" t="s">
        <v>3085</v>
      </c>
      <c r="E1199" s="124">
        <v>14.99</v>
      </c>
      <c r="F1199" s="198">
        <v>0.4</v>
      </c>
      <c r="G1199" s="124">
        <v>8.99</v>
      </c>
      <c r="H1199" s="137">
        <v>3</v>
      </c>
      <c r="I1199" s="125">
        <f>C1199*E1199</f>
        <v>0</v>
      </c>
      <c r="J1199" s="125">
        <f>C1199*G1199</f>
        <v>0</v>
      </c>
    </row>
    <row r="1200" spans="1:10" s="100" customFormat="1" ht="12.75">
      <c r="A1200" t="s">
        <v>164</v>
      </c>
      <c r="B1200"/>
      <c r="C1200" s="70"/>
      <c r="D1200"/>
      <c r="E1200" s="124"/>
      <c r="F1200" s="198"/>
      <c r="G1200" s="124"/>
      <c r="H1200" s="137"/>
      <c r="I1200" s="125"/>
      <c r="J1200" s="125"/>
    </row>
    <row r="1201" spans="1:10" ht="12.75">
      <c r="A1201"/>
      <c r="B1201" t="s">
        <v>3086</v>
      </c>
      <c r="C1201" s="70"/>
      <c r="D1201" t="s">
        <v>3087</v>
      </c>
      <c r="E1201" s="124">
        <v>15.99</v>
      </c>
      <c r="F1201" s="198">
        <v>0.4</v>
      </c>
      <c r="G1201" s="124">
        <v>9.59</v>
      </c>
      <c r="H1201" s="137">
        <v>3</v>
      </c>
      <c r="I1201" s="125">
        <f>C1201*E1201</f>
        <v>0</v>
      </c>
      <c r="J1201" s="125">
        <f>C1201*G1201</f>
        <v>0</v>
      </c>
    </row>
    <row r="1202" spans="1:10" ht="12.75">
      <c r="A1202"/>
      <c r="B1202" t="s">
        <v>3088</v>
      </c>
      <c r="C1202" s="70"/>
      <c r="D1202" t="s">
        <v>3089</v>
      </c>
      <c r="E1202" s="124">
        <v>19.99</v>
      </c>
      <c r="F1202" s="198">
        <v>0.4</v>
      </c>
      <c r="G1202" s="124">
        <v>11.99</v>
      </c>
      <c r="H1202" s="137">
        <v>3</v>
      </c>
      <c r="I1202" s="125">
        <f>C1202*E1202</f>
        <v>0</v>
      </c>
      <c r="J1202" s="125">
        <f>C1202*G1202</f>
        <v>0</v>
      </c>
    </row>
    <row r="1203" spans="1:10" s="100" customFormat="1" ht="12.75">
      <c r="A1203" t="s">
        <v>165</v>
      </c>
      <c r="B1203"/>
      <c r="C1203" s="70"/>
      <c r="D1203"/>
      <c r="E1203" s="124"/>
      <c r="F1203" s="198"/>
      <c r="G1203" s="124"/>
      <c r="H1203" s="137"/>
      <c r="I1203" s="125"/>
      <c r="J1203" s="125"/>
    </row>
    <row r="1204" spans="1:10" s="100" customFormat="1" ht="12.75">
      <c r="A1204"/>
      <c r="B1204" t="s">
        <v>3090</v>
      </c>
      <c r="C1204" s="70"/>
      <c r="D1204" t="s">
        <v>3091</v>
      </c>
      <c r="E1204" s="124">
        <v>19.99</v>
      </c>
      <c r="F1204" s="198">
        <v>0.4</v>
      </c>
      <c r="G1204" s="124">
        <v>11.99</v>
      </c>
      <c r="H1204" s="137">
        <v>3</v>
      </c>
      <c r="I1204" s="125">
        <f>C1204*E1204</f>
        <v>0</v>
      </c>
      <c r="J1204" s="125">
        <f>C1204*G1204</f>
        <v>0</v>
      </c>
    </row>
    <row r="1205" spans="1:10" s="100" customFormat="1" ht="12.75">
      <c r="A1205"/>
      <c r="B1205" t="s">
        <v>3092</v>
      </c>
      <c r="C1205" s="70"/>
      <c r="D1205" t="s">
        <v>3093</v>
      </c>
      <c r="E1205" s="124">
        <v>15.99</v>
      </c>
      <c r="F1205" s="198">
        <v>0.4</v>
      </c>
      <c r="G1205" s="124">
        <v>9.59</v>
      </c>
      <c r="H1205" s="137">
        <v>3</v>
      </c>
      <c r="I1205" s="125">
        <f>C1205*E1205</f>
        <v>0</v>
      </c>
      <c r="J1205" s="125">
        <f>C1205*G1205</f>
        <v>0</v>
      </c>
    </row>
    <row r="1206" spans="1:10" s="100" customFormat="1" ht="12.75">
      <c r="A1206" t="s">
        <v>166</v>
      </c>
      <c r="B1206"/>
      <c r="C1206" s="70"/>
      <c r="D1206"/>
      <c r="E1206" s="124"/>
      <c r="F1206" s="198"/>
      <c r="G1206" s="124"/>
      <c r="H1206" s="137"/>
      <c r="I1206" s="125"/>
      <c r="J1206" s="125"/>
    </row>
    <row r="1207" spans="1:10" s="100" customFormat="1" ht="12.75">
      <c r="A1207"/>
      <c r="B1207" t="s">
        <v>3094</v>
      </c>
      <c r="C1207" s="70"/>
      <c r="D1207" t="s">
        <v>3095</v>
      </c>
      <c r="E1207" s="124">
        <v>24.99</v>
      </c>
      <c r="F1207" s="198">
        <v>0.4</v>
      </c>
      <c r="G1207" s="124">
        <v>14.99</v>
      </c>
      <c r="H1207" s="137">
        <v>3</v>
      </c>
      <c r="I1207" s="125">
        <f>C1207*E1207</f>
        <v>0</v>
      </c>
      <c r="J1207" s="125">
        <f>C1207*G1207</f>
        <v>0</v>
      </c>
    </row>
    <row r="1208" spans="1:10" s="100" customFormat="1" ht="12.75">
      <c r="A1208"/>
      <c r="B1208" t="s">
        <v>3096</v>
      </c>
      <c r="C1208" s="70"/>
      <c r="D1208" t="s">
        <v>3097</v>
      </c>
      <c r="E1208" s="124">
        <v>16.99</v>
      </c>
      <c r="F1208" s="198">
        <v>0.4</v>
      </c>
      <c r="G1208" s="124">
        <v>10.19</v>
      </c>
      <c r="H1208" s="137">
        <v>3</v>
      </c>
      <c r="I1208" s="125">
        <f>C1208*E1208</f>
        <v>0</v>
      </c>
      <c r="J1208" s="125">
        <f>C1208*G1208</f>
        <v>0</v>
      </c>
    </row>
    <row r="1209" spans="1:10" s="100" customFormat="1" ht="12.75">
      <c r="A1209" t="s">
        <v>167</v>
      </c>
      <c r="B1209"/>
      <c r="C1209" s="70"/>
      <c r="D1209"/>
      <c r="E1209" s="124"/>
      <c r="F1209" s="198"/>
      <c r="G1209" s="124"/>
      <c r="H1209" s="137"/>
      <c r="I1209" s="125"/>
      <c r="J1209" s="125"/>
    </row>
    <row r="1210" spans="1:10" s="100" customFormat="1" ht="12.75">
      <c r="A1210"/>
      <c r="B1210" t="s">
        <v>3098</v>
      </c>
      <c r="C1210" s="70"/>
      <c r="D1210" t="s">
        <v>3099</v>
      </c>
      <c r="E1210" s="124">
        <v>16.99</v>
      </c>
      <c r="F1210" s="198">
        <v>0.4</v>
      </c>
      <c r="G1210" s="124">
        <v>10.19</v>
      </c>
      <c r="H1210" s="137">
        <v>3</v>
      </c>
      <c r="I1210" s="125">
        <f>C1210*E1210</f>
        <v>0</v>
      </c>
      <c r="J1210" s="125">
        <f>C1210*G1210</f>
        <v>0</v>
      </c>
    </row>
    <row r="1211" spans="1:10" s="100" customFormat="1" ht="12.75">
      <c r="A1211" t="s">
        <v>168</v>
      </c>
      <c r="B1211"/>
      <c r="C1211" s="70"/>
      <c r="D1211"/>
      <c r="E1211" s="124"/>
      <c r="F1211" s="198"/>
      <c r="G1211" s="124"/>
      <c r="H1211" s="137"/>
      <c r="I1211" s="125"/>
      <c r="J1211" s="125"/>
    </row>
    <row r="1212" spans="1:10" s="100" customFormat="1" ht="12.75">
      <c r="A1212"/>
      <c r="B1212" t="s">
        <v>3100</v>
      </c>
      <c r="C1212" s="70"/>
      <c r="D1212" t="s">
        <v>3101</v>
      </c>
      <c r="E1212" s="124">
        <v>19.99</v>
      </c>
      <c r="F1212" s="198">
        <v>0.4</v>
      </c>
      <c r="G1212" s="124">
        <v>11.99</v>
      </c>
      <c r="H1212" s="137">
        <v>3</v>
      </c>
      <c r="I1212" s="125">
        <f>C1212*E1212</f>
        <v>0</v>
      </c>
      <c r="J1212" s="125">
        <f>C1212*G1212</f>
        <v>0</v>
      </c>
    </row>
    <row r="1213" spans="1:10" s="100" customFormat="1" ht="12.75">
      <c r="A1213"/>
      <c r="B1213" t="s">
        <v>3102</v>
      </c>
      <c r="C1213" s="70"/>
      <c r="D1213" t="s">
        <v>3103</v>
      </c>
      <c r="E1213" s="124">
        <v>14.99</v>
      </c>
      <c r="F1213" s="198">
        <v>0.4</v>
      </c>
      <c r="G1213" s="124">
        <v>8.99</v>
      </c>
      <c r="H1213" s="137">
        <v>3</v>
      </c>
      <c r="I1213" s="125">
        <f>C1213*E1213</f>
        <v>0</v>
      </c>
      <c r="J1213" s="125">
        <f>C1213*G1213</f>
        <v>0</v>
      </c>
    </row>
    <row r="1214" spans="1:10" s="100" customFormat="1" ht="12.75">
      <c r="A1214" t="s">
        <v>169</v>
      </c>
      <c r="B1214"/>
      <c r="C1214" s="70"/>
      <c r="D1214"/>
      <c r="E1214" s="124"/>
      <c r="F1214" s="198"/>
      <c r="G1214" s="124"/>
      <c r="H1214" s="137"/>
      <c r="I1214" s="125"/>
      <c r="J1214" s="125"/>
    </row>
    <row r="1215" spans="1:10" s="100" customFormat="1" ht="12.75">
      <c r="A1215"/>
      <c r="B1215" t="s">
        <v>3104</v>
      </c>
      <c r="C1215" s="70"/>
      <c r="D1215" t="s">
        <v>3105</v>
      </c>
      <c r="E1215" s="124">
        <v>19.99</v>
      </c>
      <c r="F1215" s="198">
        <v>0.4</v>
      </c>
      <c r="G1215" s="124">
        <v>11.99</v>
      </c>
      <c r="H1215" s="137">
        <v>3</v>
      </c>
      <c r="I1215" s="125">
        <f>C1215*E1215</f>
        <v>0</v>
      </c>
      <c r="J1215" s="125">
        <f>C1215*G1215</f>
        <v>0</v>
      </c>
    </row>
    <row r="1216" spans="1:10" s="100" customFormat="1" ht="12.75">
      <c r="A1216" t="s">
        <v>170</v>
      </c>
      <c r="B1216"/>
      <c r="C1216" s="70"/>
      <c r="D1216"/>
      <c r="E1216" s="124"/>
      <c r="F1216" s="198"/>
      <c r="G1216" s="124"/>
      <c r="H1216" s="137"/>
      <c r="I1216" s="125"/>
      <c r="J1216" s="125"/>
    </row>
    <row r="1217" spans="1:10" s="102" customFormat="1" ht="12.75">
      <c r="A1217"/>
      <c r="B1217" t="s">
        <v>3106</v>
      </c>
      <c r="C1217" s="70"/>
      <c r="D1217" t="s">
        <v>3107</v>
      </c>
      <c r="E1217" s="124">
        <v>16.99</v>
      </c>
      <c r="F1217" s="198">
        <v>0.4</v>
      </c>
      <c r="G1217" s="124">
        <v>10.19</v>
      </c>
      <c r="H1217" s="137">
        <v>3</v>
      </c>
      <c r="I1217" s="125">
        <f>C1217*E1217</f>
        <v>0</v>
      </c>
      <c r="J1217" s="125">
        <f>C1217*G1217</f>
        <v>0</v>
      </c>
    </row>
    <row r="1218" spans="1:10" ht="12.75">
      <c r="A1218"/>
      <c r="B1218" t="s">
        <v>3108</v>
      </c>
      <c r="C1218" s="70"/>
      <c r="D1218" t="s">
        <v>3109</v>
      </c>
      <c r="E1218" s="124">
        <v>14.99</v>
      </c>
      <c r="F1218" s="198">
        <v>0.4</v>
      </c>
      <c r="G1218" s="124">
        <v>8.99</v>
      </c>
      <c r="H1218" s="137">
        <v>3</v>
      </c>
      <c r="I1218" s="125">
        <f>C1218*E1218</f>
        <v>0</v>
      </c>
      <c r="J1218" s="125">
        <f>C1218*G1218</f>
        <v>0</v>
      </c>
    </row>
    <row r="1219" spans="1:10" s="102" customFormat="1" ht="12.75">
      <c r="A1219" t="s">
        <v>171</v>
      </c>
      <c r="B1219"/>
      <c r="C1219" s="70"/>
      <c r="D1219"/>
      <c r="E1219" s="124"/>
      <c r="F1219" s="198"/>
      <c r="G1219" s="124"/>
      <c r="H1219" s="137"/>
      <c r="I1219" s="125"/>
      <c r="J1219" s="125"/>
    </row>
    <row r="1220" spans="1:10" s="102" customFormat="1" ht="12.75">
      <c r="A1220"/>
      <c r="B1220" t="s">
        <v>3110</v>
      </c>
      <c r="C1220" s="70"/>
      <c r="D1220" t="s">
        <v>3111</v>
      </c>
      <c r="E1220" s="124">
        <v>19.99</v>
      </c>
      <c r="F1220" s="198">
        <v>0.4</v>
      </c>
      <c r="G1220" s="124">
        <v>11.99</v>
      </c>
      <c r="H1220" s="137">
        <v>3</v>
      </c>
      <c r="I1220" s="125">
        <f>C1220*E1220</f>
        <v>0</v>
      </c>
      <c r="J1220" s="125">
        <f>C1220*G1220</f>
        <v>0</v>
      </c>
    </row>
    <row r="1221" spans="1:10" ht="12.75">
      <c r="A1221" t="s">
        <v>172</v>
      </c>
      <c r="B1221"/>
      <c r="C1221" s="70"/>
      <c r="D1221"/>
      <c r="E1221" s="124"/>
      <c r="F1221" s="198"/>
      <c r="G1221" s="124"/>
      <c r="H1221" s="137"/>
      <c r="I1221" s="125"/>
      <c r="J1221" s="125"/>
    </row>
    <row r="1222" spans="1:10" s="102" customFormat="1" ht="12.75">
      <c r="A1222"/>
      <c r="B1222" t="s">
        <v>3112</v>
      </c>
      <c r="C1222" s="70"/>
      <c r="D1222" t="s">
        <v>3113</v>
      </c>
      <c r="E1222" s="124">
        <v>19.99</v>
      </c>
      <c r="F1222" s="198">
        <v>0.4</v>
      </c>
      <c r="G1222" s="124">
        <v>11.99</v>
      </c>
      <c r="H1222" s="137">
        <v>3</v>
      </c>
      <c r="I1222" s="125">
        <f>C1222*E1222</f>
        <v>0</v>
      </c>
      <c r="J1222" s="125">
        <f>C1222*G1222</f>
        <v>0</v>
      </c>
    </row>
    <row r="1223" spans="1:10" ht="12.75">
      <c r="A1223"/>
      <c r="B1223" t="s">
        <v>3114</v>
      </c>
      <c r="C1223" s="70"/>
      <c r="D1223" t="s">
        <v>3115</v>
      </c>
      <c r="E1223" s="124">
        <v>19.99</v>
      </c>
      <c r="F1223" s="198">
        <v>0.4</v>
      </c>
      <c r="G1223" s="124">
        <v>11.99</v>
      </c>
      <c r="H1223" s="137">
        <v>3</v>
      </c>
      <c r="I1223" s="125">
        <f>C1223*E1223</f>
        <v>0</v>
      </c>
      <c r="J1223" s="125">
        <f>C1223*G1223</f>
        <v>0</v>
      </c>
    </row>
    <row r="1224" spans="1:10" ht="12.75">
      <c r="A1224"/>
      <c r="B1224" t="s">
        <v>3116</v>
      </c>
      <c r="C1224" s="70"/>
      <c r="D1224" t="s">
        <v>3117</v>
      </c>
      <c r="E1224" s="124">
        <v>9.99</v>
      </c>
      <c r="F1224" s="198">
        <v>0.4</v>
      </c>
      <c r="G1224" s="124">
        <v>5.99</v>
      </c>
      <c r="H1224" s="137">
        <v>3</v>
      </c>
      <c r="I1224" s="125">
        <f>C1224*E1224</f>
        <v>0</v>
      </c>
      <c r="J1224" s="125">
        <f>C1224*G1224</f>
        <v>0</v>
      </c>
    </row>
    <row r="1225" spans="1:10" s="102" customFormat="1" ht="12.75">
      <c r="A1225"/>
      <c r="B1225" t="s">
        <v>3118</v>
      </c>
      <c r="C1225" s="70"/>
      <c r="D1225" t="s">
        <v>3119</v>
      </c>
      <c r="E1225" s="124">
        <v>9.99</v>
      </c>
      <c r="F1225" s="198">
        <v>0.4</v>
      </c>
      <c r="G1225" s="124">
        <v>5.99</v>
      </c>
      <c r="H1225" s="137">
        <v>3</v>
      </c>
      <c r="I1225" s="125">
        <f>C1225*E1225</f>
        <v>0</v>
      </c>
      <c r="J1225" s="125">
        <f>C1225*G1225</f>
        <v>0</v>
      </c>
    </row>
    <row r="1226" spans="1:10" ht="12.75">
      <c r="A1226" s="192" t="s">
        <v>39</v>
      </c>
      <c r="B1226" s="185" t="s">
        <v>79</v>
      </c>
      <c r="C1226" s="173"/>
      <c r="D1226" s="185"/>
      <c r="E1226" s="174"/>
      <c r="F1226" s="175"/>
      <c r="G1226" s="174"/>
      <c r="H1226" s="176"/>
      <c r="I1226" s="193"/>
      <c r="J1226" s="193"/>
    </row>
    <row r="1227" spans="1:10" ht="12.75">
      <c r="A1227"/>
      <c r="B1227"/>
      <c r="C1227" s="169"/>
      <c r="D1227" s="77"/>
      <c r="E1227" s="177"/>
      <c r="F1227" s="178"/>
      <c r="G1227" s="177"/>
      <c r="H1227" s="170"/>
      <c r="I1227" s="179"/>
      <c r="J1227" s="179"/>
    </row>
    <row r="1228" spans="1:10" ht="12.75">
      <c r="A1228"/>
      <c r="B1228" s="194"/>
      <c r="C1228" s="169"/>
      <c r="D1228" s="194" t="s">
        <v>266</v>
      </c>
      <c r="E1228" s="177"/>
      <c r="F1228" s="178"/>
      <c r="G1228" s="177"/>
      <c r="H1228" s="170"/>
      <c r="I1228" s="179"/>
      <c r="J1228" s="179"/>
    </row>
    <row r="1229" spans="1:10" ht="12.75">
      <c r="A1229"/>
      <c r="B1229" s="194"/>
      <c r="C1229" s="169"/>
      <c r="D1229" s="194" t="s">
        <v>85</v>
      </c>
      <c r="E1229" s="177"/>
      <c r="F1229" s="178"/>
      <c r="G1229" s="177"/>
      <c r="H1229" s="170"/>
      <c r="I1229" s="179"/>
      <c r="J1229" s="179"/>
    </row>
    <row r="1230" spans="1:10" ht="12.75">
      <c r="A1230"/>
      <c r="B1230" s="194"/>
      <c r="C1230" s="169"/>
      <c r="D1230" s="194" t="s">
        <v>80</v>
      </c>
      <c r="E1230" s="177"/>
      <c r="F1230" s="178"/>
      <c r="G1230" s="177"/>
      <c r="H1230" s="170"/>
      <c r="I1230" s="179"/>
      <c r="J1230" s="179"/>
    </row>
    <row r="1231" spans="1:10" ht="12.75">
      <c r="A1231"/>
      <c r="B1231" s="194"/>
      <c r="C1231" s="169"/>
      <c r="D1231" s="2"/>
      <c r="E1231" s="177"/>
      <c r="F1231" s="178"/>
      <c r="G1231" s="177"/>
      <c r="H1231" s="170"/>
      <c r="I1231" s="179"/>
      <c r="J1231" s="179"/>
    </row>
    <row r="1232" spans="1:11" s="140" customFormat="1" ht="12.75">
      <c r="A1232" s="192" t="s">
        <v>39</v>
      </c>
      <c r="B1232" s="185" t="s">
        <v>89</v>
      </c>
      <c r="C1232" s="173"/>
      <c r="D1232" s="185"/>
      <c r="E1232" s="174"/>
      <c r="F1232" s="175"/>
      <c r="G1232" s="174"/>
      <c r="H1232" s="176"/>
      <c r="I1232" s="193"/>
      <c r="J1232" s="193"/>
      <c r="K1232"/>
    </row>
    <row r="1233" spans="1:11" ht="12.75">
      <c r="A1233"/>
      <c r="B1233" s="185" t="s">
        <v>4670</v>
      </c>
      <c r="C1233" s="173"/>
      <c r="D1233" s="185"/>
      <c r="E1233" s="174"/>
      <c r="F1233" s="175"/>
      <c r="G1233" s="174"/>
      <c r="H1233" s="176"/>
      <c r="I1233" s="193"/>
      <c r="J1233" s="193"/>
      <c r="K1233" s="142"/>
    </row>
    <row r="1234" spans="2:11" ht="12.75">
      <c r="B1234" s="100" t="s">
        <v>1708</v>
      </c>
      <c r="C1234" s="128"/>
      <c r="D1234" s="100" t="s">
        <v>1709</v>
      </c>
      <c r="E1234" s="165">
        <v>3.5</v>
      </c>
      <c r="F1234" s="200">
        <v>0.45</v>
      </c>
      <c r="G1234" s="165">
        <v>1.92</v>
      </c>
      <c r="H1234" s="136">
        <v>1</v>
      </c>
      <c r="I1234" s="165">
        <f>C1234*E1234</f>
        <v>0</v>
      </c>
      <c r="J1234" s="165">
        <f>C1234*G1234</f>
        <v>0</v>
      </c>
      <c r="K1234" s="142"/>
    </row>
    <row r="1235" spans="1:11" ht="12.75">
      <c r="A1235"/>
      <c r="B1235" s="185" t="s">
        <v>4671</v>
      </c>
      <c r="C1235" s="173"/>
      <c r="D1235" s="185"/>
      <c r="E1235" s="174"/>
      <c r="F1235" s="175"/>
      <c r="G1235" s="174"/>
      <c r="H1235" s="176"/>
      <c r="I1235" s="193"/>
      <c r="J1235" s="193"/>
      <c r="K1235" s="142"/>
    </row>
    <row r="1236" spans="1:11" s="102" customFormat="1" ht="12.75">
      <c r="A1236" s="100"/>
      <c r="B1236" t="s">
        <v>1710</v>
      </c>
      <c r="C1236" s="70"/>
      <c r="D1236" t="s">
        <v>1711</v>
      </c>
      <c r="E1236" s="124">
        <v>1</v>
      </c>
      <c r="F1236" s="198" t="s">
        <v>40</v>
      </c>
      <c r="G1236" s="124">
        <v>1</v>
      </c>
      <c r="H1236" s="137">
        <v>1</v>
      </c>
      <c r="I1236" s="125">
        <f>C1236*E1236</f>
        <v>0</v>
      </c>
      <c r="J1236" s="125">
        <f>C1236*G1236</f>
        <v>0</v>
      </c>
      <c r="K1236" s="142"/>
    </row>
    <row r="1237" spans="1:10" s="102" customFormat="1" ht="12.75">
      <c r="A1237" s="100"/>
      <c r="B1237" s="46" t="s">
        <v>1706</v>
      </c>
      <c r="C1237" s="69"/>
      <c r="D1237" s="46"/>
      <c r="E1237" s="64"/>
      <c r="F1237" s="229"/>
      <c r="G1237" s="64"/>
      <c r="H1237" s="135"/>
      <c r="I1237" s="186"/>
      <c r="J1237" s="186"/>
    </row>
    <row r="1238" spans="2:11" s="100" customFormat="1" ht="12.75">
      <c r="B1238" s="100" t="s">
        <v>1707</v>
      </c>
      <c r="C1238" s="128"/>
      <c r="D1238" s="100" t="s">
        <v>4669</v>
      </c>
      <c r="E1238" s="165">
        <v>8.25</v>
      </c>
      <c r="F1238" s="200">
        <v>0.25</v>
      </c>
      <c r="G1238" s="165">
        <v>6.18</v>
      </c>
      <c r="H1238" s="136">
        <v>1</v>
      </c>
      <c r="I1238" s="165">
        <f>C1238*E1238</f>
        <v>0</v>
      </c>
      <c r="J1238" s="165">
        <f>C1238*G1238</f>
        <v>0</v>
      </c>
      <c r="K1238" s="142"/>
    </row>
    <row r="1239" spans="1:10" s="100" customFormat="1" ht="12.75">
      <c r="A1239" s="118" t="s">
        <v>39</v>
      </c>
      <c r="B1239" s="46" t="s">
        <v>593</v>
      </c>
      <c r="C1239" s="69"/>
      <c r="D1239" s="46"/>
      <c r="E1239" s="64"/>
      <c r="F1239" s="229"/>
      <c r="G1239" s="64"/>
      <c r="H1239" s="135"/>
      <c r="I1239" s="186"/>
      <c r="J1239" s="186"/>
    </row>
    <row r="1240" spans="1:10" s="140" customFormat="1" ht="12.75">
      <c r="A1240" t="s">
        <v>239</v>
      </c>
      <c r="B1240"/>
      <c r="C1240" s="70"/>
      <c r="D1240"/>
      <c r="E1240" s="124"/>
      <c r="F1240" s="198"/>
      <c r="G1240" s="124"/>
      <c r="H1240" s="137"/>
      <c r="I1240" s="125"/>
      <c r="J1240" s="125"/>
    </row>
    <row r="1241" spans="1:10" s="100" customFormat="1" ht="12.75">
      <c r="A1241"/>
      <c r="B1241" t="s">
        <v>594</v>
      </c>
      <c r="C1241" s="70"/>
      <c r="D1241" t="s">
        <v>595</v>
      </c>
      <c r="E1241" s="124">
        <v>19.99</v>
      </c>
      <c r="F1241" s="198">
        <v>0.3</v>
      </c>
      <c r="G1241" s="124">
        <v>13.99</v>
      </c>
      <c r="H1241" s="137">
        <v>3</v>
      </c>
      <c r="I1241" s="125">
        <f aca="true" t="shared" si="26" ref="I1241:I1251">C1241*E1241</f>
        <v>0</v>
      </c>
      <c r="J1241" s="125">
        <f aca="true" t="shared" si="27" ref="J1241:J1251">C1241*G1241</f>
        <v>0</v>
      </c>
    </row>
    <row r="1242" spans="1:10" s="100" customFormat="1" ht="12.75">
      <c r="A1242"/>
      <c r="B1242" t="s">
        <v>596</v>
      </c>
      <c r="C1242" s="70"/>
      <c r="D1242" t="s">
        <v>597</v>
      </c>
      <c r="E1242" s="124">
        <v>17.99</v>
      </c>
      <c r="F1242" s="198">
        <v>0.3</v>
      </c>
      <c r="G1242" s="124">
        <v>12.59</v>
      </c>
      <c r="H1242" s="137">
        <v>3</v>
      </c>
      <c r="I1242" s="125">
        <f t="shared" si="26"/>
        <v>0</v>
      </c>
      <c r="J1242" s="125">
        <f t="shared" si="27"/>
        <v>0</v>
      </c>
    </row>
    <row r="1243" spans="2:11" ht="12.75">
      <c r="B1243" t="s">
        <v>598</v>
      </c>
      <c r="C1243" s="70"/>
      <c r="D1243" t="s">
        <v>599</v>
      </c>
      <c r="E1243" s="124">
        <v>3</v>
      </c>
      <c r="F1243" s="198">
        <v>0.3</v>
      </c>
      <c r="G1243" s="124">
        <v>2.1</v>
      </c>
      <c r="H1243" s="137">
        <v>1</v>
      </c>
      <c r="I1243" s="125">
        <f t="shared" si="26"/>
        <v>0</v>
      </c>
      <c r="J1243" s="125">
        <f t="shared" si="27"/>
        <v>0</v>
      </c>
      <c r="K1243" s="2"/>
    </row>
    <row r="1244" spans="1:10" s="100" customFormat="1" ht="12.75">
      <c r="A1244"/>
      <c r="B1244" t="s">
        <v>600</v>
      </c>
      <c r="C1244" s="70"/>
      <c r="D1244" t="s">
        <v>601</v>
      </c>
      <c r="E1244" s="124">
        <v>3.99</v>
      </c>
      <c r="F1244" s="198">
        <v>0.35</v>
      </c>
      <c r="G1244" s="124">
        <v>2.59</v>
      </c>
      <c r="H1244" s="137">
        <v>2</v>
      </c>
      <c r="I1244" s="125">
        <f t="shared" si="26"/>
        <v>0</v>
      </c>
      <c r="J1244" s="125">
        <f t="shared" si="27"/>
        <v>0</v>
      </c>
    </row>
    <row r="1245" spans="1:10" s="100" customFormat="1" ht="12.75">
      <c r="A1245"/>
      <c r="B1245" t="s">
        <v>602</v>
      </c>
      <c r="C1245" s="70"/>
      <c r="D1245" t="s">
        <v>603</v>
      </c>
      <c r="E1245" s="124">
        <v>15.95</v>
      </c>
      <c r="F1245" s="198">
        <v>0.35</v>
      </c>
      <c r="G1245" s="124">
        <v>10.37</v>
      </c>
      <c r="H1245" s="137">
        <v>3</v>
      </c>
      <c r="I1245" s="125">
        <f t="shared" si="26"/>
        <v>0</v>
      </c>
      <c r="J1245" s="125">
        <f t="shared" si="27"/>
        <v>0</v>
      </c>
    </row>
    <row r="1246" spans="1:10" s="100" customFormat="1" ht="12.75">
      <c r="A1246"/>
      <c r="B1246" t="s">
        <v>604</v>
      </c>
      <c r="C1246" s="70"/>
      <c r="D1246" t="s">
        <v>605</v>
      </c>
      <c r="E1246" s="124">
        <v>15.95</v>
      </c>
      <c r="F1246" s="198">
        <v>0.35</v>
      </c>
      <c r="G1246" s="124">
        <v>10.37</v>
      </c>
      <c r="H1246" s="137">
        <v>3</v>
      </c>
      <c r="I1246" s="125">
        <f t="shared" si="26"/>
        <v>0</v>
      </c>
      <c r="J1246" s="125">
        <f t="shared" si="27"/>
        <v>0</v>
      </c>
    </row>
    <row r="1247" spans="1:10" s="100" customFormat="1" ht="12.75">
      <c r="A1247"/>
      <c r="B1247" t="s">
        <v>606</v>
      </c>
      <c r="C1247" s="70"/>
      <c r="D1247" t="s">
        <v>607</v>
      </c>
      <c r="E1247" s="124">
        <v>15.95</v>
      </c>
      <c r="F1247" s="198">
        <v>0.35</v>
      </c>
      <c r="G1247" s="124">
        <v>10.37</v>
      </c>
      <c r="H1247" s="137">
        <v>3</v>
      </c>
      <c r="I1247" s="125">
        <f t="shared" si="26"/>
        <v>0</v>
      </c>
      <c r="J1247" s="125">
        <f t="shared" si="27"/>
        <v>0</v>
      </c>
    </row>
    <row r="1248" spans="1:10" s="100" customFormat="1" ht="12.75">
      <c r="A1248"/>
      <c r="B1248" t="s">
        <v>608</v>
      </c>
      <c r="C1248" s="70"/>
      <c r="D1248" t="s">
        <v>609</v>
      </c>
      <c r="E1248" s="124">
        <v>15.95</v>
      </c>
      <c r="F1248" s="198">
        <v>0.35</v>
      </c>
      <c r="G1248" s="124">
        <v>10.37</v>
      </c>
      <c r="H1248" s="137">
        <v>3</v>
      </c>
      <c r="I1248" s="125">
        <f t="shared" si="26"/>
        <v>0</v>
      </c>
      <c r="J1248" s="125">
        <f t="shared" si="27"/>
        <v>0</v>
      </c>
    </row>
    <row r="1249" spans="1:10" s="100" customFormat="1" ht="12.75">
      <c r="A1249"/>
      <c r="B1249" t="s">
        <v>610</v>
      </c>
      <c r="C1249" s="70"/>
      <c r="D1249" t="s">
        <v>611</v>
      </c>
      <c r="E1249" s="124">
        <v>15.95</v>
      </c>
      <c r="F1249" s="198">
        <v>0.35</v>
      </c>
      <c r="G1249" s="124">
        <v>10.37</v>
      </c>
      <c r="H1249" s="137">
        <v>3</v>
      </c>
      <c r="I1249" s="125">
        <f t="shared" si="26"/>
        <v>0</v>
      </c>
      <c r="J1249" s="125">
        <f t="shared" si="27"/>
        <v>0</v>
      </c>
    </row>
    <row r="1250" spans="1:10" ht="12.75">
      <c r="A1250"/>
      <c r="B1250" t="s">
        <v>612</v>
      </c>
      <c r="C1250" s="70"/>
      <c r="D1250" t="s">
        <v>613</v>
      </c>
      <c r="E1250" s="124">
        <v>15.95</v>
      </c>
      <c r="F1250" s="198">
        <v>0.35</v>
      </c>
      <c r="G1250" s="124">
        <v>10.37</v>
      </c>
      <c r="H1250" s="137">
        <v>3</v>
      </c>
      <c r="I1250" s="125">
        <f t="shared" si="26"/>
        <v>0</v>
      </c>
      <c r="J1250" s="125">
        <f t="shared" si="27"/>
        <v>0</v>
      </c>
    </row>
    <row r="1251" spans="1:10" s="100" customFormat="1" ht="12.75">
      <c r="A1251"/>
      <c r="B1251" t="s">
        <v>614</v>
      </c>
      <c r="C1251" s="70"/>
      <c r="D1251" t="s">
        <v>615</v>
      </c>
      <c r="E1251" s="124">
        <v>29.95</v>
      </c>
      <c r="F1251" s="198">
        <v>0.2</v>
      </c>
      <c r="G1251" s="124">
        <v>23.96</v>
      </c>
      <c r="H1251" s="137">
        <v>3</v>
      </c>
      <c r="I1251" s="125">
        <f t="shared" si="26"/>
        <v>0</v>
      </c>
      <c r="J1251" s="125">
        <f t="shared" si="27"/>
        <v>0</v>
      </c>
    </row>
    <row r="1252" spans="1:10" s="100" customFormat="1" ht="12.75">
      <c r="A1252" t="s">
        <v>4594</v>
      </c>
      <c r="B1252"/>
      <c r="C1252" s="70"/>
      <c r="D1252"/>
      <c r="E1252" s="124"/>
      <c r="F1252" s="198"/>
      <c r="G1252" s="124"/>
      <c r="H1252" s="137"/>
      <c r="I1252" s="125"/>
      <c r="J1252" s="125"/>
    </row>
    <row r="1253" spans="1:10" s="100" customFormat="1" ht="12.75">
      <c r="A1253"/>
      <c r="B1253" t="s">
        <v>616</v>
      </c>
      <c r="C1253" s="70"/>
      <c r="D1253" t="s">
        <v>617</v>
      </c>
      <c r="E1253" s="124">
        <v>9.95</v>
      </c>
      <c r="F1253" s="198">
        <v>0.2</v>
      </c>
      <c r="G1253" s="124">
        <v>7.96</v>
      </c>
      <c r="H1253" s="137">
        <v>1</v>
      </c>
      <c r="I1253" s="125">
        <f aca="true" t="shared" si="28" ref="I1253:I1261">C1253*E1253</f>
        <v>0</v>
      </c>
      <c r="J1253" s="125">
        <f aca="true" t="shared" si="29" ref="J1253:J1261">C1253*G1253</f>
        <v>0</v>
      </c>
    </row>
    <row r="1254" spans="1:10" s="100" customFormat="1" ht="12.75">
      <c r="A1254"/>
      <c r="B1254" t="s">
        <v>618</v>
      </c>
      <c r="C1254" s="70"/>
      <c r="D1254" t="s">
        <v>619</v>
      </c>
      <c r="E1254" s="124">
        <v>9.95</v>
      </c>
      <c r="F1254" s="198">
        <v>0.3</v>
      </c>
      <c r="G1254" s="124">
        <v>6.97</v>
      </c>
      <c r="H1254" s="137">
        <v>3</v>
      </c>
      <c r="I1254" s="125">
        <f t="shared" si="28"/>
        <v>0</v>
      </c>
      <c r="J1254" s="125">
        <f t="shared" si="29"/>
        <v>0</v>
      </c>
    </row>
    <row r="1255" spans="1:10" s="100" customFormat="1" ht="12.75">
      <c r="A1255"/>
      <c r="B1255" t="s">
        <v>620</v>
      </c>
      <c r="C1255" s="70"/>
      <c r="D1255" t="s">
        <v>621</v>
      </c>
      <c r="E1255" s="124">
        <v>3.5</v>
      </c>
      <c r="F1255" s="198">
        <v>0.35</v>
      </c>
      <c r="G1255" s="124">
        <v>2.28</v>
      </c>
      <c r="H1255" s="137">
        <v>1</v>
      </c>
      <c r="I1255" s="125">
        <f t="shared" si="28"/>
        <v>0</v>
      </c>
      <c r="J1255" s="125">
        <f t="shared" si="29"/>
        <v>0</v>
      </c>
    </row>
    <row r="1256" spans="1:10" s="100" customFormat="1" ht="12.75">
      <c r="A1256"/>
      <c r="B1256" t="s">
        <v>622</v>
      </c>
      <c r="C1256" s="70"/>
      <c r="D1256" t="s">
        <v>623</v>
      </c>
      <c r="E1256" s="124">
        <v>3.95</v>
      </c>
      <c r="F1256" s="198">
        <v>0.35</v>
      </c>
      <c r="G1256" s="124">
        <v>2.57</v>
      </c>
      <c r="H1256" s="137">
        <v>1</v>
      </c>
      <c r="I1256" s="125">
        <f t="shared" si="28"/>
        <v>0</v>
      </c>
      <c r="J1256" s="125">
        <f t="shared" si="29"/>
        <v>0</v>
      </c>
    </row>
    <row r="1257" spans="1:10" ht="12.75">
      <c r="A1257"/>
      <c r="B1257" t="s">
        <v>624</v>
      </c>
      <c r="C1257" s="70"/>
      <c r="D1257" t="s">
        <v>625</v>
      </c>
      <c r="E1257" s="124">
        <v>12.95</v>
      </c>
      <c r="F1257" s="198">
        <v>0.35</v>
      </c>
      <c r="G1257" s="124">
        <v>8.42</v>
      </c>
      <c r="H1257" s="137">
        <v>3</v>
      </c>
      <c r="I1257" s="125">
        <f t="shared" si="28"/>
        <v>0</v>
      </c>
      <c r="J1257" s="125">
        <f t="shared" si="29"/>
        <v>0</v>
      </c>
    </row>
    <row r="1258" spans="1:10" s="100" customFormat="1" ht="12.75">
      <c r="A1258"/>
      <c r="B1258" t="s">
        <v>626</v>
      </c>
      <c r="C1258" s="70"/>
      <c r="D1258" t="s">
        <v>627</v>
      </c>
      <c r="E1258" s="124">
        <v>14.95</v>
      </c>
      <c r="F1258" s="198">
        <v>0.35</v>
      </c>
      <c r="G1258" s="124">
        <v>9.72</v>
      </c>
      <c r="H1258" s="137">
        <v>3</v>
      </c>
      <c r="I1258" s="125">
        <f t="shared" si="28"/>
        <v>0</v>
      </c>
      <c r="J1258" s="125">
        <f t="shared" si="29"/>
        <v>0</v>
      </c>
    </row>
    <row r="1259" spans="1:10" s="100" customFormat="1" ht="12.75">
      <c r="A1259"/>
      <c r="B1259" t="s">
        <v>628</v>
      </c>
      <c r="C1259" s="70"/>
      <c r="D1259" t="s">
        <v>629</v>
      </c>
      <c r="E1259" s="124">
        <v>19.95</v>
      </c>
      <c r="F1259" s="198">
        <v>0.35</v>
      </c>
      <c r="G1259" s="124">
        <v>12.97</v>
      </c>
      <c r="H1259" s="137">
        <v>3</v>
      </c>
      <c r="I1259" s="125">
        <f t="shared" si="28"/>
        <v>0</v>
      </c>
      <c r="J1259" s="125">
        <f t="shared" si="29"/>
        <v>0</v>
      </c>
    </row>
    <row r="1260" spans="1:10" s="100" customFormat="1" ht="12.75">
      <c r="A1260"/>
      <c r="B1260" t="s">
        <v>630</v>
      </c>
      <c r="C1260" s="70"/>
      <c r="D1260" t="s">
        <v>631</v>
      </c>
      <c r="E1260" s="124">
        <v>19.95</v>
      </c>
      <c r="F1260" s="198">
        <v>0.35</v>
      </c>
      <c r="G1260" s="124">
        <v>12.97</v>
      </c>
      <c r="H1260" s="137">
        <v>3</v>
      </c>
      <c r="I1260" s="125">
        <f t="shared" si="28"/>
        <v>0</v>
      </c>
      <c r="J1260" s="125">
        <f t="shared" si="29"/>
        <v>0</v>
      </c>
    </row>
    <row r="1261" spans="1:10" s="102" customFormat="1" ht="12.75">
      <c r="A1261"/>
      <c r="B1261" t="s">
        <v>632</v>
      </c>
      <c r="C1261" s="70"/>
      <c r="D1261" t="s">
        <v>633</v>
      </c>
      <c r="E1261" s="124">
        <v>14.95</v>
      </c>
      <c r="F1261" s="198">
        <v>0.35</v>
      </c>
      <c r="G1261" s="124">
        <v>9.72</v>
      </c>
      <c r="H1261" s="137">
        <v>3</v>
      </c>
      <c r="I1261" s="125">
        <f t="shared" si="28"/>
        <v>0</v>
      </c>
      <c r="J1261" s="125">
        <f t="shared" si="29"/>
        <v>0</v>
      </c>
    </row>
    <row r="1262" spans="1:10" s="102" customFormat="1" ht="12.75">
      <c r="A1262" t="s">
        <v>240</v>
      </c>
      <c r="B1262"/>
      <c r="C1262" s="70"/>
      <c r="D1262"/>
      <c r="E1262" s="124"/>
      <c r="F1262" s="198"/>
      <c r="G1262" s="124"/>
      <c r="H1262" s="137"/>
      <c r="I1262" s="125"/>
      <c r="J1262" s="125"/>
    </row>
    <row r="1263" spans="1:10" ht="12.75">
      <c r="A1263"/>
      <c r="B1263" t="s">
        <v>634</v>
      </c>
      <c r="C1263" s="70"/>
      <c r="D1263" t="s">
        <v>635</v>
      </c>
      <c r="E1263" s="124">
        <v>29.95</v>
      </c>
      <c r="F1263" s="198">
        <v>0.25</v>
      </c>
      <c r="G1263" s="124">
        <v>22.46</v>
      </c>
      <c r="H1263" s="137">
        <v>16</v>
      </c>
      <c r="I1263" s="125">
        <f aca="true" t="shared" si="30" ref="I1263:I1270">C1263*E1263</f>
        <v>0</v>
      </c>
      <c r="J1263" s="125">
        <f aca="true" t="shared" si="31" ref="J1263:J1270">C1263*G1263</f>
        <v>0</v>
      </c>
    </row>
    <row r="1264" spans="1:10" s="102" customFormat="1" ht="12.75">
      <c r="A1264"/>
      <c r="B1264" t="s">
        <v>636</v>
      </c>
      <c r="C1264" s="70"/>
      <c r="D1264" t="s">
        <v>637</v>
      </c>
      <c r="E1264" s="124">
        <v>3.75</v>
      </c>
      <c r="F1264" s="198">
        <v>0.3</v>
      </c>
      <c r="G1264" s="124">
        <v>2.63</v>
      </c>
      <c r="H1264" s="137">
        <v>1</v>
      </c>
      <c r="I1264" s="125">
        <f t="shared" si="30"/>
        <v>0</v>
      </c>
      <c r="J1264" s="125">
        <f t="shared" si="31"/>
        <v>0</v>
      </c>
    </row>
    <row r="1265" spans="1:10" ht="12.75">
      <c r="A1265"/>
      <c r="B1265" t="s">
        <v>638</v>
      </c>
      <c r="C1265" s="70"/>
      <c r="D1265" t="s">
        <v>639</v>
      </c>
      <c r="E1265" s="124">
        <v>8.69</v>
      </c>
      <c r="F1265" s="198" t="s">
        <v>40</v>
      </c>
      <c r="G1265" s="124">
        <v>8.69</v>
      </c>
      <c r="H1265" s="137">
        <v>1</v>
      </c>
      <c r="I1265" s="125">
        <f t="shared" si="30"/>
        <v>0</v>
      </c>
      <c r="J1265" s="125">
        <f t="shared" si="31"/>
        <v>0</v>
      </c>
    </row>
    <row r="1266" spans="2:11" s="100" customFormat="1" ht="12.75">
      <c r="B1266" s="100" t="s">
        <v>640</v>
      </c>
      <c r="C1266" s="128"/>
      <c r="D1266" s="100" t="s">
        <v>641</v>
      </c>
      <c r="E1266" s="165">
        <v>3.95</v>
      </c>
      <c r="F1266" s="200">
        <v>0.5</v>
      </c>
      <c r="G1266" s="165">
        <v>1.97</v>
      </c>
      <c r="H1266" s="136">
        <v>1</v>
      </c>
      <c r="I1266" s="165">
        <f t="shared" si="30"/>
        <v>0</v>
      </c>
      <c r="J1266" s="165">
        <f t="shared" si="31"/>
        <v>0</v>
      </c>
      <c r="K1266" s="142"/>
    </row>
    <row r="1267" spans="2:11" s="100" customFormat="1" ht="12.75">
      <c r="B1267" s="100" t="s">
        <v>642</v>
      </c>
      <c r="C1267" s="128"/>
      <c r="D1267" s="100" t="s">
        <v>643</v>
      </c>
      <c r="E1267" s="165">
        <v>3.95</v>
      </c>
      <c r="F1267" s="200">
        <v>0.5</v>
      </c>
      <c r="G1267" s="165">
        <v>1.97</v>
      </c>
      <c r="H1267" s="136">
        <v>1</v>
      </c>
      <c r="I1267" s="165">
        <f t="shared" si="30"/>
        <v>0</v>
      </c>
      <c r="J1267" s="165">
        <f t="shared" si="31"/>
        <v>0</v>
      </c>
      <c r="K1267" s="142"/>
    </row>
    <row r="1268" spans="1:10" s="100" customFormat="1" ht="12.75">
      <c r="A1268"/>
      <c r="B1268" t="s">
        <v>644</v>
      </c>
      <c r="C1268" s="70"/>
      <c r="D1268" t="s">
        <v>645</v>
      </c>
      <c r="E1268" s="124">
        <v>6</v>
      </c>
      <c r="F1268" s="198" t="s">
        <v>40</v>
      </c>
      <c r="G1268" s="124">
        <v>6</v>
      </c>
      <c r="H1268" s="137">
        <v>1</v>
      </c>
      <c r="I1268" s="125">
        <f t="shared" si="30"/>
        <v>0</v>
      </c>
      <c r="J1268" s="125">
        <f t="shared" si="31"/>
        <v>0</v>
      </c>
    </row>
    <row r="1269" spans="1:10" s="100" customFormat="1" ht="12.75">
      <c r="A1269"/>
      <c r="B1269" t="s">
        <v>646</v>
      </c>
      <c r="C1269" s="70"/>
      <c r="D1269" t="s">
        <v>647</v>
      </c>
      <c r="E1269" s="124">
        <v>14.95</v>
      </c>
      <c r="F1269" s="198">
        <v>0.35</v>
      </c>
      <c r="G1269" s="124">
        <v>9.72</v>
      </c>
      <c r="H1269" s="137">
        <v>3</v>
      </c>
      <c r="I1269" s="125">
        <f t="shared" si="30"/>
        <v>0</v>
      </c>
      <c r="J1269" s="125">
        <f t="shared" si="31"/>
        <v>0</v>
      </c>
    </row>
    <row r="1270" spans="1:10" s="140" customFormat="1" ht="12.75">
      <c r="A1270"/>
      <c r="B1270" t="s">
        <v>648</v>
      </c>
      <c r="C1270" s="70"/>
      <c r="D1270" t="s">
        <v>649</v>
      </c>
      <c r="E1270" s="124">
        <v>6.95</v>
      </c>
      <c r="F1270" s="198">
        <v>0.35</v>
      </c>
      <c r="G1270" s="124">
        <v>4.52</v>
      </c>
      <c r="H1270" s="137">
        <v>3</v>
      </c>
      <c r="I1270" s="125">
        <f t="shared" si="30"/>
        <v>0</v>
      </c>
      <c r="J1270" s="125">
        <f t="shared" si="31"/>
        <v>0</v>
      </c>
    </row>
    <row r="1271" spans="1:10" s="140" customFormat="1" ht="12.75">
      <c r="A1271" t="s">
        <v>276</v>
      </c>
      <c r="B1271"/>
      <c r="C1271" s="70"/>
      <c r="D1271"/>
      <c r="E1271" s="124"/>
      <c r="F1271" s="198"/>
      <c r="G1271" s="124"/>
      <c r="H1271" s="137"/>
      <c r="I1271" s="125"/>
      <c r="J1271" s="125"/>
    </row>
    <row r="1272" spans="1:10" s="102" customFormat="1" ht="12.75">
      <c r="A1272"/>
      <c r="B1272" t="s">
        <v>650</v>
      </c>
      <c r="C1272" s="70"/>
      <c r="D1272" t="s">
        <v>651</v>
      </c>
      <c r="E1272" s="124">
        <v>3.99</v>
      </c>
      <c r="F1272" s="198">
        <v>0.35</v>
      </c>
      <c r="G1272" s="124">
        <v>2.59</v>
      </c>
      <c r="H1272" s="137">
        <v>1</v>
      </c>
      <c r="I1272" s="125">
        <f aca="true" t="shared" si="32" ref="I1272:I1278">C1272*E1272</f>
        <v>0</v>
      </c>
      <c r="J1272" s="125">
        <f aca="true" t="shared" si="33" ref="J1272:J1278">C1272*G1272</f>
        <v>0</v>
      </c>
    </row>
    <row r="1273" spans="1:10" s="102" customFormat="1" ht="12.75">
      <c r="A1273"/>
      <c r="B1273" t="s">
        <v>652</v>
      </c>
      <c r="C1273" s="70"/>
      <c r="D1273" t="s">
        <v>653</v>
      </c>
      <c r="E1273" s="124">
        <v>59.95</v>
      </c>
      <c r="F1273" s="198">
        <v>0.35</v>
      </c>
      <c r="G1273" s="124">
        <v>38.97</v>
      </c>
      <c r="H1273" s="137">
        <v>3</v>
      </c>
      <c r="I1273" s="125">
        <f t="shared" si="32"/>
        <v>0</v>
      </c>
      <c r="J1273" s="125">
        <f t="shared" si="33"/>
        <v>0</v>
      </c>
    </row>
    <row r="1274" spans="1:10" s="102" customFormat="1" ht="12.75">
      <c r="A1274"/>
      <c r="B1274" t="s">
        <v>654</v>
      </c>
      <c r="C1274" s="70"/>
      <c r="D1274" t="s">
        <v>655</v>
      </c>
      <c r="E1274" s="124">
        <v>30</v>
      </c>
      <c r="F1274" s="198" t="s">
        <v>40</v>
      </c>
      <c r="G1274" s="124">
        <v>30</v>
      </c>
      <c r="H1274" s="137">
        <v>16</v>
      </c>
      <c r="I1274" s="125">
        <f t="shared" si="32"/>
        <v>0</v>
      </c>
      <c r="J1274" s="125">
        <f t="shared" si="33"/>
        <v>0</v>
      </c>
    </row>
    <row r="1275" spans="1:10" ht="12.75">
      <c r="A1275"/>
      <c r="B1275" t="s">
        <v>656</v>
      </c>
      <c r="C1275" s="70"/>
      <c r="D1275" t="s">
        <v>657</v>
      </c>
      <c r="E1275" s="124">
        <v>9.75</v>
      </c>
      <c r="F1275" s="198" t="s">
        <v>40</v>
      </c>
      <c r="G1275" s="124">
        <v>9.75</v>
      </c>
      <c r="H1275" s="137">
        <v>16</v>
      </c>
      <c r="I1275" s="125">
        <f t="shared" si="32"/>
        <v>0</v>
      </c>
      <c r="J1275" s="125">
        <f t="shared" si="33"/>
        <v>0</v>
      </c>
    </row>
    <row r="1276" spans="1:10" s="102" customFormat="1" ht="12.75">
      <c r="A1276"/>
      <c r="B1276" t="s">
        <v>658</v>
      </c>
      <c r="C1276" s="70"/>
      <c r="D1276" t="s">
        <v>659</v>
      </c>
      <c r="E1276" s="124">
        <v>14.99</v>
      </c>
      <c r="F1276" s="198">
        <v>0.35</v>
      </c>
      <c r="G1276" s="124">
        <v>9.74</v>
      </c>
      <c r="H1276" s="137">
        <v>3</v>
      </c>
      <c r="I1276" s="125">
        <f t="shared" si="32"/>
        <v>0</v>
      </c>
      <c r="J1276" s="125">
        <f t="shared" si="33"/>
        <v>0</v>
      </c>
    </row>
    <row r="1277" spans="1:10" s="102" customFormat="1" ht="12.75">
      <c r="A1277"/>
      <c r="B1277" t="s">
        <v>660</v>
      </c>
      <c r="C1277" s="70"/>
      <c r="D1277" t="s">
        <v>661</v>
      </c>
      <c r="E1277" s="124">
        <v>49.95</v>
      </c>
      <c r="F1277" s="198">
        <v>0.35</v>
      </c>
      <c r="G1277" s="124">
        <v>32.47</v>
      </c>
      <c r="H1277" s="137">
        <v>3</v>
      </c>
      <c r="I1277" s="125">
        <f t="shared" si="32"/>
        <v>0</v>
      </c>
      <c r="J1277" s="125">
        <f t="shared" si="33"/>
        <v>0</v>
      </c>
    </row>
    <row r="1278" spans="1:10" ht="12.75">
      <c r="A1278"/>
      <c r="B1278" t="s">
        <v>662</v>
      </c>
      <c r="C1278" s="70"/>
      <c r="D1278" t="s">
        <v>663</v>
      </c>
      <c r="E1278" s="124">
        <v>29.95</v>
      </c>
      <c r="F1278" s="198">
        <v>0.2</v>
      </c>
      <c r="G1278" s="124">
        <v>23.96</v>
      </c>
      <c r="H1278" s="137">
        <v>16</v>
      </c>
      <c r="I1278" s="125">
        <f t="shared" si="32"/>
        <v>0</v>
      </c>
      <c r="J1278" s="125">
        <f t="shared" si="33"/>
        <v>0</v>
      </c>
    </row>
    <row r="1279" spans="1:10" s="100" customFormat="1" ht="12.75">
      <c r="A1279" t="s">
        <v>4595</v>
      </c>
      <c r="B1279"/>
      <c r="C1279" s="70"/>
      <c r="D1279"/>
      <c r="E1279" s="124"/>
      <c r="F1279" s="198"/>
      <c r="G1279" s="124"/>
      <c r="H1279" s="137"/>
      <c r="I1279" s="125"/>
      <c r="J1279" s="125"/>
    </row>
    <row r="1280" spans="1:10" s="100" customFormat="1" ht="12.75">
      <c r="A1280"/>
      <c r="B1280" t="s">
        <v>664</v>
      </c>
      <c r="C1280" s="70"/>
      <c r="D1280" t="s">
        <v>665</v>
      </c>
      <c r="E1280" s="124">
        <v>3.99</v>
      </c>
      <c r="F1280" s="198">
        <v>0.35</v>
      </c>
      <c r="G1280" s="124">
        <v>2.59</v>
      </c>
      <c r="H1280" s="137">
        <v>1</v>
      </c>
      <c r="I1280" s="125">
        <f>C1280*E1280</f>
        <v>0</v>
      </c>
      <c r="J1280" s="125">
        <f>C1280*G1280</f>
        <v>0</v>
      </c>
    </row>
    <row r="1281" spans="1:10" s="100" customFormat="1" ht="12.75">
      <c r="A1281"/>
      <c r="B1281" t="s">
        <v>666</v>
      </c>
      <c r="C1281" s="70"/>
      <c r="D1281" t="s">
        <v>667</v>
      </c>
      <c r="E1281" s="124">
        <v>3.5</v>
      </c>
      <c r="F1281" s="198">
        <v>0.35</v>
      </c>
      <c r="G1281" s="124">
        <v>2.28</v>
      </c>
      <c r="H1281" s="137">
        <v>1</v>
      </c>
      <c r="I1281" s="125">
        <f>C1281*E1281</f>
        <v>0</v>
      </c>
      <c r="J1281" s="125">
        <f>C1281*G1281</f>
        <v>0</v>
      </c>
    </row>
    <row r="1282" spans="1:10" s="100" customFormat="1" ht="12.75">
      <c r="A1282"/>
      <c r="B1282" t="s">
        <v>668</v>
      </c>
      <c r="C1282" s="70"/>
      <c r="D1282" t="s">
        <v>669</v>
      </c>
      <c r="E1282" s="124">
        <v>19.95</v>
      </c>
      <c r="F1282" s="198">
        <v>0.2</v>
      </c>
      <c r="G1282" s="124">
        <v>15.96</v>
      </c>
      <c r="H1282" s="137">
        <v>9</v>
      </c>
      <c r="I1282" s="125">
        <f>C1282*E1282</f>
        <v>0</v>
      </c>
      <c r="J1282" s="125">
        <f>C1282*G1282</f>
        <v>0</v>
      </c>
    </row>
    <row r="1283" spans="1:10" s="100" customFormat="1" ht="12.75">
      <c r="A1283"/>
      <c r="B1283" t="s">
        <v>670</v>
      </c>
      <c r="C1283" s="70"/>
      <c r="D1283" t="s">
        <v>671</v>
      </c>
      <c r="E1283" s="124">
        <v>19.95</v>
      </c>
      <c r="F1283" s="198">
        <v>0.2</v>
      </c>
      <c r="G1283" s="124">
        <v>15.96</v>
      </c>
      <c r="H1283" s="137">
        <v>9</v>
      </c>
      <c r="I1283" s="125">
        <f>C1283*E1283</f>
        <v>0</v>
      </c>
      <c r="J1283" s="125">
        <f>C1283*G1283</f>
        <v>0</v>
      </c>
    </row>
    <row r="1284" spans="1:10" s="100" customFormat="1" ht="12.75">
      <c r="A1284"/>
      <c r="B1284" t="s">
        <v>672</v>
      </c>
      <c r="C1284" s="70"/>
      <c r="D1284" t="s">
        <v>673</v>
      </c>
      <c r="E1284" s="124">
        <v>20.95</v>
      </c>
      <c r="F1284" s="198">
        <v>0.2</v>
      </c>
      <c r="G1284" s="124">
        <v>16.76</v>
      </c>
      <c r="H1284" s="137">
        <v>9</v>
      </c>
      <c r="I1284" s="125">
        <f>C1284*E1284</f>
        <v>0</v>
      </c>
      <c r="J1284" s="125">
        <f>C1284*G1284</f>
        <v>0</v>
      </c>
    </row>
    <row r="1285" spans="1:10" s="100" customFormat="1" ht="12.75">
      <c r="A1285" t="s">
        <v>4596</v>
      </c>
      <c r="B1285"/>
      <c r="C1285" s="70"/>
      <c r="D1285"/>
      <c r="E1285" s="124"/>
      <c r="F1285" s="198"/>
      <c r="G1285" s="124"/>
      <c r="H1285" s="137"/>
      <c r="I1285" s="125"/>
      <c r="J1285" s="125"/>
    </row>
    <row r="1286" spans="1:10" s="100" customFormat="1" ht="12.75">
      <c r="A1286"/>
      <c r="B1286" t="s">
        <v>674</v>
      </c>
      <c r="C1286" s="70"/>
      <c r="D1286" t="s">
        <v>675</v>
      </c>
      <c r="E1286" s="124">
        <v>19.95</v>
      </c>
      <c r="F1286" s="198">
        <v>0.3</v>
      </c>
      <c r="G1286" s="124">
        <v>13.97</v>
      </c>
      <c r="H1286" s="137">
        <v>3</v>
      </c>
      <c r="I1286" s="125">
        <f aca="true" t="shared" si="34" ref="I1286:I1292">C1286*E1286</f>
        <v>0</v>
      </c>
      <c r="J1286" s="125">
        <f aca="true" t="shared" si="35" ref="J1286:J1292">C1286*G1286</f>
        <v>0</v>
      </c>
    </row>
    <row r="1287" spans="2:11" s="100" customFormat="1" ht="12.75">
      <c r="B1287" s="100" t="s">
        <v>676</v>
      </c>
      <c r="C1287" s="128"/>
      <c r="D1287" s="100" t="s">
        <v>677</v>
      </c>
      <c r="E1287" s="165">
        <v>19.95</v>
      </c>
      <c r="F1287" s="200">
        <v>0.45</v>
      </c>
      <c r="G1287" s="165">
        <v>10.97</v>
      </c>
      <c r="H1287" s="136">
        <v>3</v>
      </c>
      <c r="I1287" s="165">
        <f t="shared" si="34"/>
        <v>0</v>
      </c>
      <c r="J1287" s="165">
        <f t="shared" si="35"/>
        <v>0</v>
      </c>
      <c r="K1287" s="142"/>
    </row>
    <row r="1288" spans="1:10" s="100" customFormat="1" ht="12.75">
      <c r="A1288"/>
      <c r="B1288" t="s">
        <v>678</v>
      </c>
      <c r="C1288" s="70"/>
      <c r="D1288" t="s">
        <v>679</v>
      </c>
      <c r="E1288" s="124">
        <v>14.95</v>
      </c>
      <c r="F1288" s="198">
        <v>0.3</v>
      </c>
      <c r="G1288" s="124">
        <v>10.47</v>
      </c>
      <c r="H1288" s="137">
        <v>3</v>
      </c>
      <c r="I1288" s="125">
        <f t="shared" si="34"/>
        <v>0</v>
      </c>
      <c r="J1288" s="125">
        <f t="shared" si="35"/>
        <v>0</v>
      </c>
    </row>
    <row r="1289" spans="1:10" s="100" customFormat="1" ht="12.75">
      <c r="A1289"/>
      <c r="B1289" t="s">
        <v>680</v>
      </c>
      <c r="C1289" s="70"/>
      <c r="D1289" t="s">
        <v>681</v>
      </c>
      <c r="E1289" s="124">
        <v>14.95</v>
      </c>
      <c r="F1289" s="198">
        <v>0.3</v>
      </c>
      <c r="G1289" s="124">
        <v>10.47</v>
      </c>
      <c r="H1289" s="137">
        <v>3</v>
      </c>
      <c r="I1289" s="125">
        <f t="shared" si="34"/>
        <v>0</v>
      </c>
      <c r="J1289" s="125">
        <f t="shared" si="35"/>
        <v>0</v>
      </c>
    </row>
    <row r="1290" spans="1:10" s="100" customFormat="1" ht="12.75">
      <c r="A1290"/>
      <c r="B1290" t="s">
        <v>682</v>
      </c>
      <c r="C1290" s="70"/>
      <c r="D1290" t="s">
        <v>683</v>
      </c>
      <c r="E1290" s="124">
        <v>14.95</v>
      </c>
      <c r="F1290" s="198">
        <v>0.3</v>
      </c>
      <c r="G1290" s="124">
        <v>10.47</v>
      </c>
      <c r="H1290" s="137">
        <v>3</v>
      </c>
      <c r="I1290" s="125">
        <f t="shared" si="34"/>
        <v>0</v>
      </c>
      <c r="J1290" s="125">
        <f t="shared" si="35"/>
        <v>0</v>
      </c>
    </row>
    <row r="1291" spans="1:10" s="100" customFormat="1" ht="12.75">
      <c r="A1291"/>
      <c r="B1291" t="s">
        <v>684</v>
      </c>
      <c r="C1291" s="70"/>
      <c r="D1291" t="s">
        <v>685</v>
      </c>
      <c r="E1291" s="124">
        <v>7.99</v>
      </c>
      <c r="F1291" s="198">
        <v>0.3</v>
      </c>
      <c r="G1291" s="124">
        <v>5.59</v>
      </c>
      <c r="H1291" s="137">
        <v>3</v>
      </c>
      <c r="I1291" s="125">
        <f t="shared" si="34"/>
        <v>0</v>
      </c>
      <c r="J1291" s="125">
        <f t="shared" si="35"/>
        <v>0</v>
      </c>
    </row>
    <row r="1292" spans="2:11" ht="12.75">
      <c r="B1292" t="s">
        <v>686</v>
      </c>
      <c r="C1292" s="70"/>
      <c r="D1292" t="s">
        <v>687</v>
      </c>
      <c r="E1292" s="124">
        <v>3.95</v>
      </c>
      <c r="F1292" s="198">
        <v>0.3</v>
      </c>
      <c r="G1292" s="124">
        <v>2.77</v>
      </c>
      <c r="H1292" s="137">
        <v>1</v>
      </c>
      <c r="I1292" s="125">
        <f t="shared" si="34"/>
        <v>0</v>
      </c>
      <c r="J1292" s="125">
        <f t="shared" si="35"/>
        <v>0</v>
      </c>
      <c r="K1292" s="2"/>
    </row>
    <row r="1293" spans="1:10" ht="12.75">
      <c r="A1293" t="s">
        <v>4597</v>
      </c>
      <c r="C1293" s="70"/>
      <c r="E1293" s="124"/>
      <c r="F1293" s="198"/>
      <c r="G1293" s="124"/>
      <c r="H1293" s="137"/>
      <c r="I1293" s="125"/>
      <c r="J1293" s="125"/>
    </row>
    <row r="1294" spans="1:10" s="100" customFormat="1" ht="12.75">
      <c r="A1294"/>
      <c r="B1294" t="s">
        <v>688</v>
      </c>
      <c r="C1294" s="70"/>
      <c r="D1294" t="s">
        <v>689</v>
      </c>
      <c r="E1294" s="124">
        <v>3.95</v>
      </c>
      <c r="F1294" s="198">
        <v>0.3</v>
      </c>
      <c r="G1294" s="124">
        <v>2.77</v>
      </c>
      <c r="H1294" s="137">
        <v>1</v>
      </c>
      <c r="I1294" s="125">
        <f aca="true" t="shared" si="36" ref="I1294:I1301">C1294*E1294</f>
        <v>0</v>
      </c>
      <c r="J1294" s="125">
        <f aca="true" t="shared" si="37" ref="J1294:J1301">C1294*G1294</f>
        <v>0</v>
      </c>
    </row>
    <row r="1295" spans="1:10" s="100" customFormat="1" ht="12.75">
      <c r="A1295"/>
      <c r="B1295" t="s">
        <v>690</v>
      </c>
      <c r="C1295" s="70"/>
      <c r="D1295" t="s">
        <v>691</v>
      </c>
      <c r="E1295" s="124">
        <v>5.95</v>
      </c>
      <c r="F1295" s="198">
        <v>0.3</v>
      </c>
      <c r="G1295" s="124">
        <v>4.17</v>
      </c>
      <c r="H1295" s="137">
        <v>1</v>
      </c>
      <c r="I1295" s="125">
        <f t="shared" si="36"/>
        <v>0</v>
      </c>
      <c r="J1295" s="125">
        <f t="shared" si="37"/>
        <v>0</v>
      </c>
    </row>
    <row r="1296" spans="2:11" s="100" customFormat="1" ht="12.75">
      <c r="B1296" s="100" t="s">
        <v>692</v>
      </c>
      <c r="C1296" s="128"/>
      <c r="D1296" s="100" t="s">
        <v>693</v>
      </c>
      <c r="E1296" s="165">
        <v>19.95</v>
      </c>
      <c r="F1296" s="200">
        <v>0.45</v>
      </c>
      <c r="G1296" s="165">
        <v>10.97</v>
      </c>
      <c r="H1296" s="136">
        <v>3</v>
      </c>
      <c r="I1296" s="165">
        <f t="shared" si="36"/>
        <v>0</v>
      </c>
      <c r="J1296" s="165">
        <f t="shared" si="37"/>
        <v>0</v>
      </c>
      <c r="K1296" s="142"/>
    </row>
    <row r="1297" spans="1:10" s="100" customFormat="1" ht="12.75">
      <c r="A1297"/>
      <c r="B1297" t="s">
        <v>694</v>
      </c>
      <c r="C1297" s="70"/>
      <c r="D1297" t="s">
        <v>695</v>
      </c>
      <c r="E1297" s="124">
        <v>19.95</v>
      </c>
      <c r="F1297" s="198">
        <v>0.3</v>
      </c>
      <c r="G1297" s="124">
        <v>13.97</v>
      </c>
      <c r="H1297" s="137">
        <v>3</v>
      </c>
      <c r="I1297" s="125">
        <f t="shared" si="36"/>
        <v>0</v>
      </c>
      <c r="J1297" s="125">
        <f t="shared" si="37"/>
        <v>0</v>
      </c>
    </row>
    <row r="1298" spans="2:11" s="100" customFormat="1" ht="12.75">
      <c r="B1298" s="100" t="s">
        <v>696</v>
      </c>
      <c r="C1298" s="128"/>
      <c r="D1298" s="100" t="s">
        <v>697</v>
      </c>
      <c r="E1298" s="165">
        <v>24.95</v>
      </c>
      <c r="F1298" s="200">
        <v>0.45</v>
      </c>
      <c r="G1298" s="165">
        <v>13.72</v>
      </c>
      <c r="H1298" s="136">
        <v>3</v>
      </c>
      <c r="I1298" s="165">
        <f t="shared" si="36"/>
        <v>0</v>
      </c>
      <c r="J1298" s="165">
        <f t="shared" si="37"/>
        <v>0</v>
      </c>
      <c r="K1298" s="142"/>
    </row>
    <row r="1299" spans="1:10" s="100" customFormat="1" ht="12.75">
      <c r="A1299"/>
      <c r="B1299" t="s">
        <v>698</v>
      </c>
      <c r="C1299" s="70"/>
      <c r="D1299" t="s">
        <v>699</v>
      </c>
      <c r="E1299" s="124">
        <v>19.95</v>
      </c>
      <c r="F1299" s="198">
        <v>0.3</v>
      </c>
      <c r="G1299" s="124">
        <v>13.97</v>
      </c>
      <c r="H1299" s="137">
        <v>3</v>
      </c>
      <c r="I1299" s="125">
        <f t="shared" si="36"/>
        <v>0</v>
      </c>
      <c r="J1299" s="125">
        <f t="shared" si="37"/>
        <v>0</v>
      </c>
    </row>
    <row r="1300" spans="1:10" s="100" customFormat="1" ht="12.75">
      <c r="A1300"/>
      <c r="B1300" t="s">
        <v>700</v>
      </c>
      <c r="C1300" s="70"/>
      <c r="D1300" t="s">
        <v>701</v>
      </c>
      <c r="E1300" s="124">
        <v>19.95</v>
      </c>
      <c r="F1300" s="198">
        <v>0.3</v>
      </c>
      <c r="G1300" s="124">
        <v>13.97</v>
      </c>
      <c r="H1300" s="137">
        <v>3</v>
      </c>
      <c r="I1300" s="125">
        <f t="shared" si="36"/>
        <v>0</v>
      </c>
      <c r="J1300" s="125">
        <f t="shared" si="37"/>
        <v>0</v>
      </c>
    </row>
    <row r="1301" spans="1:10" s="100" customFormat="1" ht="12.75">
      <c r="A1301"/>
      <c r="B1301" t="s">
        <v>702</v>
      </c>
      <c r="C1301" s="70"/>
      <c r="D1301" t="s">
        <v>703</v>
      </c>
      <c r="E1301" s="124">
        <v>19.95</v>
      </c>
      <c r="F1301" s="198">
        <v>0.3</v>
      </c>
      <c r="G1301" s="124">
        <v>13.97</v>
      </c>
      <c r="H1301" s="137">
        <v>3</v>
      </c>
      <c r="I1301" s="125">
        <f t="shared" si="36"/>
        <v>0</v>
      </c>
      <c r="J1301" s="125">
        <f t="shared" si="37"/>
        <v>0</v>
      </c>
    </row>
    <row r="1302" spans="1:10" s="100" customFormat="1" ht="12.75">
      <c r="A1302" t="s">
        <v>268</v>
      </c>
      <c r="B1302"/>
      <c r="C1302" s="70"/>
      <c r="D1302"/>
      <c r="E1302" s="124"/>
      <c r="F1302" s="198"/>
      <c r="G1302" s="124"/>
      <c r="H1302" s="137"/>
      <c r="I1302" s="125"/>
      <c r="J1302" s="125"/>
    </row>
    <row r="1303" spans="1:10" s="100" customFormat="1" ht="12.75">
      <c r="A1303"/>
      <c r="B1303" t="s">
        <v>704</v>
      </c>
      <c r="C1303" s="70"/>
      <c r="D1303" t="s">
        <v>705</v>
      </c>
      <c r="E1303" s="124">
        <v>2.99</v>
      </c>
      <c r="F1303" s="198">
        <v>0.35</v>
      </c>
      <c r="G1303" s="124">
        <v>1.94</v>
      </c>
      <c r="H1303" s="137">
        <v>1</v>
      </c>
      <c r="I1303" s="125">
        <f aca="true" t="shared" si="38" ref="I1303:I1310">C1303*E1303</f>
        <v>0</v>
      </c>
      <c r="J1303" s="125">
        <f aca="true" t="shared" si="39" ref="J1303:J1310">C1303*G1303</f>
        <v>0</v>
      </c>
    </row>
    <row r="1304" spans="1:10" s="100" customFormat="1" ht="12.75">
      <c r="A1304"/>
      <c r="B1304" t="s">
        <v>706</v>
      </c>
      <c r="C1304" s="70"/>
      <c r="D1304" t="s">
        <v>707</v>
      </c>
      <c r="E1304" s="124">
        <v>3.99</v>
      </c>
      <c r="F1304" s="198">
        <v>0.35</v>
      </c>
      <c r="G1304" s="124">
        <v>2.59</v>
      </c>
      <c r="H1304" s="137">
        <v>1</v>
      </c>
      <c r="I1304" s="125">
        <f t="shared" si="38"/>
        <v>0</v>
      </c>
      <c r="J1304" s="125">
        <f t="shared" si="39"/>
        <v>0</v>
      </c>
    </row>
    <row r="1305" spans="1:10" s="100" customFormat="1" ht="12.75">
      <c r="A1305"/>
      <c r="B1305" t="s">
        <v>708</v>
      </c>
      <c r="C1305" s="70"/>
      <c r="D1305" t="s">
        <v>709</v>
      </c>
      <c r="E1305" s="124">
        <v>2.99</v>
      </c>
      <c r="F1305" s="198">
        <v>0.35</v>
      </c>
      <c r="G1305" s="124">
        <v>1.94</v>
      </c>
      <c r="H1305" s="137">
        <v>1</v>
      </c>
      <c r="I1305" s="125">
        <f t="shared" si="38"/>
        <v>0</v>
      </c>
      <c r="J1305" s="125">
        <f t="shared" si="39"/>
        <v>0</v>
      </c>
    </row>
    <row r="1306" spans="1:10" s="100" customFormat="1" ht="12.75">
      <c r="A1306"/>
      <c r="B1306" t="s">
        <v>710</v>
      </c>
      <c r="C1306" s="70"/>
      <c r="D1306" t="s">
        <v>711</v>
      </c>
      <c r="E1306" s="124">
        <v>3.99</v>
      </c>
      <c r="F1306" s="198">
        <v>0.35</v>
      </c>
      <c r="G1306" s="124">
        <v>2.59</v>
      </c>
      <c r="H1306" s="137">
        <v>1</v>
      </c>
      <c r="I1306" s="125">
        <f t="shared" si="38"/>
        <v>0</v>
      </c>
      <c r="J1306" s="125">
        <f t="shared" si="39"/>
        <v>0</v>
      </c>
    </row>
    <row r="1307" spans="1:10" s="102" customFormat="1" ht="12.75">
      <c r="A1307"/>
      <c r="B1307" t="s">
        <v>712</v>
      </c>
      <c r="C1307" s="70"/>
      <c r="D1307" t="s">
        <v>713</v>
      </c>
      <c r="E1307" s="124">
        <v>2.99</v>
      </c>
      <c r="F1307" s="198">
        <v>0.35</v>
      </c>
      <c r="G1307" s="124">
        <v>1.94</v>
      </c>
      <c r="H1307" s="137">
        <v>1</v>
      </c>
      <c r="I1307" s="125">
        <f t="shared" si="38"/>
        <v>0</v>
      </c>
      <c r="J1307" s="125">
        <f t="shared" si="39"/>
        <v>0</v>
      </c>
    </row>
    <row r="1308" spans="1:10" s="102" customFormat="1" ht="12.75">
      <c r="A1308"/>
      <c r="B1308" t="s">
        <v>714</v>
      </c>
      <c r="C1308" s="70"/>
      <c r="D1308" t="s">
        <v>715</v>
      </c>
      <c r="E1308" s="124">
        <v>2.99</v>
      </c>
      <c r="F1308" s="198">
        <v>0.35</v>
      </c>
      <c r="G1308" s="124">
        <v>1.94</v>
      </c>
      <c r="H1308" s="137">
        <v>1</v>
      </c>
      <c r="I1308" s="125">
        <f t="shared" si="38"/>
        <v>0</v>
      </c>
      <c r="J1308" s="125">
        <f t="shared" si="39"/>
        <v>0</v>
      </c>
    </row>
    <row r="1309" spans="1:10" s="102" customFormat="1" ht="12.75">
      <c r="A1309"/>
      <c r="B1309" t="s">
        <v>716</v>
      </c>
      <c r="C1309" s="70"/>
      <c r="D1309" t="s">
        <v>717</v>
      </c>
      <c r="E1309" s="124">
        <v>3.99</v>
      </c>
      <c r="F1309" s="198">
        <v>0.35</v>
      </c>
      <c r="G1309" s="124">
        <v>2.59</v>
      </c>
      <c r="H1309" s="137">
        <v>1</v>
      </c>
      <c r="I1309" s="125">
        <f t="shared" si="38"/>
        <v>0</v>
      </c>
      <c r="J1309" s="125">
        <f t="shared" si="39"/>
        <v>0</v>
      </c>
    </row>
    <row r="1310" spans="1:10" s="102" customFormat="1" ht="12.75">
      <c r="A1310"/>
      <c r="B1310" t="s">
        <v>718</v>
      </c>
      <c r="C1310" s="70"/>
      <c r="D1310" t="s">
        <v>719</v>
      </c>
      <c r="E1310" s="124">
        <v>3.99</v>
      </c>
      <c r="F1310" s="198">
        <v>0.35</v>
      </c>
      <c r="G1310" s="124">
        <v>2.59</v>
      </c>
      <c r="H1310" s="137">
        <v>1</v>
      </c>
      <c r="I1310" s="125">
        <f t="shared" si="38"/>
        <v>0</v>
      </c>
      <c r="J1310" s="125">
        <f t="shared" si="39"/>
        <v>0</v>
      </c>
    </row>
    <row r="1311" spans="1:10" s="102" customFormat="1" ht="12.75">
      <c r="A1311" t="s">
        <v>4598</v>
      </c>
      <c r="B1311"/>
      <c r="C1311" s="70"/>
      <c r="D1311"/>
      <c r="E1311" s="124"/>
      <c r="F1311" s="198"/>
      <c r="G1311" s="124"/>
      <c r="H1311" s="137"/>
      <c r="I1311" s="125"/>
      <c r="J1311" s="125"/>
    </row>
    <row r="1312" spans="1:10" s="102" customFormat="1" ht="12.75">
      <c r="A1312"/>
      <c r="B1312" t="s">
        <v>720</v>
      </c>
      <c r="C1312" s="70"/>
      <c r="D1312" t="s">
        <v>721</v>
      </c>
      <c r="E1312" s="124">
        <v>3.99</v>
      </c>
      <c r="F1312" s="198">
        <v>0.35</v>
      </c>
      <c r="G1312" s="124">
        <v>2.59</v>
      </c>
      <c r="H1312" s="137">
        <v>1</v>
      </c>
      <c r="I1312" s="125">
        <f aca="true" t="shared" si="40" ref="I1312:I1321">C1312*E1312</f>
        <v>0</v>
      </c>
      <c r="J1312" s="125">
        <f aca="true" t="shared" si="41" ref="J1312:J1321">C1312*G1312</f>
        <v>0</v>
      </c>
    </row>
    <row r="1313" spans="1:10" s="102" customFormat="1" ht="12.75">
      <c r="A1313"/>
      <c r="B1313" t="s">
        <v>722</v>
      </c>
      <c r="C1313" s="70"/>
      <c r="D1313" t="s">
        <v>723</v>
      </c>
      <c r="E1313" s="124">
        <v>2.99</v>
      </c>
      <c r="F1313" s="198">
        <v>0.35</v>
      </c>
      <c r="G1313" s="124">
        <v>1.94</v>
      </c>
      <c r="H1313" s="137">
        <v>1</v>
      </c>
      <c r="I1313" s="125">
        <f t="shared" si="40"/>
        <v>0</v>
      </c>
      <c r="J1313" s="125">
        <f t="shared" si="41"/>
        <v>0</v>
      </c>
    </row>
    <row r="1314" spans="1:10" s="102" customFormat="1" ht="12.75">
      <c r="A1314"/>
      <c r="B1314" t="s">
        <v>724</v>
      </c>
      <c r="C1314" s="70"/>
      <c r="D1314" t="s">
        <v>725</v>
      </c>
      <c r="E1314" s="124">
        <v>2.99</v>
      </c>
      <c r="F1314" s="198">
        <v>0.35</v>
      </c>
      <c r="G1314" s="124">
        <v>1.94</v>
      </c>
      <c r="H1314" s="137">
        <v>1</v>
      </c>
      <c r="I1314" s="125">
        <f t="shared" si="40"/>
        <v>0</v>
      </c>
      <c r="J1314" s="125">
        <f t="shared" si="41"/>
        <v>0</v>
      </c>
    </row>
    <row r="1315" spans="1:10" s="102" customFormat="1" ht="12.75">
      <c r="A1315"/>
      <c r="B1315" t="s">
        <v>726</v>
      </c>
      <c r="C1315" s="70"/>
      <c r="D1315" t="s">
        <v>727</v>
      </c>
      <c r="E1315" s="124">
        <v>2.99</v>
      </c>
      <c r="F1315" s="198">
        <v>0.35</v>
      </c>
      <c r="G1315" s="124">
        <v>1.94</v>
      </c>
      <c r="H1315" s="137">
        <v>1</v>
      </c>
      <c r="I1315" s="125">
        <f t="shared" si="40"/>
        <v>0</v>
      </c>
      <c r="J1315" s="125">
        <f t="shared" si="41"/>
        <v>0</v>
      </c>
    </row>
    <row r="1316" spans="1:10" s="100" customFormat="1" ht="12.75">
      <c r="A1316"/>
      <c r="B1316" t="s">
        <v>728</v>
      </c>
      <c r="C1316" s="70"/>
      <c r="D1316" t="s">
        <v>729</v>
      </c>
      <c r="E1316" s="124">
        <v>2.99</v>
      </c>
      <c r="F1316" s="198">
        <v>0.35</v>
      </c>
      <c r="G1316" s="124">
        <v>1.94</v>
      </c>
      <c r="H1316" s="137">
        <v>1</v>
      </c>
      <c r="I1316" s="125">
        <f t="shared" si="40"/>
        <v>0</v>
      </c>
      <c r="J1316" s="125">
        <f t="shared" si="41"/>
        <v>0</v>
      </c>
    </row>
    <row r="1317" spans="1:10" s="100" customFormat="1" ht="12.75">
      <c r="A1317"/>
      <c r="B1317" t="s">
        <v>730</v>
      </c>
      <c r="C1317" s="70"/>
      <c r="D1317" t="s">
        <v>731</v>
      </c>
      <c r="E1317" s="124">
        <v>2.99</v>
      </c>
      <c r="F1317" s="198">
        <v>0.35</v>
      </c>
      <c r="G1317" s="124">
        <v>1.94</v>
      </c>
      <c r="H1317" s="137">
        <v>1</v>
      </c>
      <c r="I1317" s="125">
        <f t="shared" si="40"/>
        <v>0</v>
      </c>
      <c r="J1317" s="125">
        <f t="shared" si="41"/>
        <v>0</v>
      </c>
    </row>
    <row r="1318" spans="1:10" s="100" customFormat="1" ht="12.75">
      <c r="A1318"/>
      <c r="B1318" t="s">
        <v>732</v>
      </c>
      <c r="C1318" s="70"/>
      <c r="D1318" t="s">
        <v>733</v>
      </c>
      <c r="E1318" s="124">
        <v>7.95</v>
      </c>
      <c r="F1318" s="198">
        <v>0.35</v>
      </c>
      <c r="G1318" s="124">
        <v>5.17</v>
      </c>
      <c r="H1318" s="137">
        <v>3</v>
      </c>
      <c r="I1318" s="125">
        <f t="shared" si="40"/>
        <v>0</v>
      </c>
      <c r="J1318" s="125">
        <f t="shared" si="41"/>
        <v>0</v>
      </c>
    </row>
    <row r="1319" spans="1:10" s="100" customFormat="1" ht="12.75">
      <c r="A1319"/>
      <c r="B1319" t="s">
        <v>734</v>
      </c>
      <c r="C1319" s="70"/>
      <c r="D1319" t="s">
        <v>735</v>
      </c>
      <c r="E1319" s="124">
        <v>3.99</v>
      </c>
      <c r="F1319" s="198">
        <v>0.35</v>
      </c>
      <c r="G1319" s="124">
        <v>2.59</v>
      </c>
      <c r="H1319" s="137">
        <v>1</v>
      </c>
      <c r="I1319" s="125">
        <f t="shared" si="40"/>
        <v>0</v>
      </c>
      <c r="J1319" s="125">
        <f t="shared" si="41"/>
        <v>0</v>
      </c>
    </row>
    <row r="1320" spans="1:10" s="102" customFormat="1" ht="12.75">
      <c r="A1320"/>
      <c r="B1320" t="s">
        <v>736</v>
      </c>
      <c r="C1320" s="70"/>
      <c r="D1320" t="s">
        <v>737</v>
      </c>
      <c r="E1320" s="124">
        <v>11.95</v>
      </c>
      <c r="F1320" s="198">
        <v>0.35</v>
      </c>
      <c r="G1320" s="124">
        <v>7.77</v>
      </c>
      <c r="H1320" s="137">
        <v>3</v>
      </c>
      <c r="I1320" s="125">
        <f t="shared" si="40"/>
        <v>0</v>
      </c>
      <c r="J1320" s="125">
        <f t="shared" si="41"/>
        <v>0</v>
      </c>
    </row>
    <row r="1321" spans="1:10" s="102" customFormat="1" ht="12.75">
      <c r="A1321"/>
      <c r="B1321" t="s">
        <v>738</v>
      </c>
      <c r="C1321" s="70"/>
      <c r="D1321" t="s">
        <v>739</v>
      </c>
      <c r="E1321" s="124">
        <v>7.49</v>
      </c>
      <c r="F1321" s="198">
        <v>0.35</v>
      </c>
      <c r="G1321" s="124">
        <v>4.87</v>
      </c>
      <c r="H1321" s="137">
        <v>3</v>
      </c>
      <c r="I1321" s="125">
        <f t="shared" si="40"/>
        <v>0</v>
      </c>
      <c r="J1321" s="125">
        <f t="shared" si="41"/>
        <v>0</v>
      </c>
    </row>
    <row r="1322" spans="1:10" s="102" customFormat="1" ht="12.75">
      <c r="A1322" t="s">
        <v>339</v>
      </c>
      <c r="B1322"/>
      <c r="C1322" s="70"/>
      <c r="D1322"/>
      <c r="E1322" s="124"/>
      <c r="F1322" s="198"/>
      <c r="G1322" s="124"/>
      <c r="H1322" s="137"/>
      <c r="I1322" s="125"/>
      <c r="J1322" s="125"/>
    </row>
    <row r="1323" spans="1:10" s="102" customFormat="1" ht="12.75">
      <c r="A1323"/>
      <c r="B1323" t="s">
        <v>740</v>
      </c>
      <c r="C1323" s="70"/>
      <c r="D1323" t="s">
        <v>741</v>
      </c>
      <c r="E1323" s="124">
        <v>2.99</v>
      </c>
      <c r="F1323" s="198">
        <v>0.3</v>
      </c>
      <c r="G1323" s="124">
        <v>2.09</v>
      </c>
      <c r="H1323" s="137">
        <v>1</v>
      </c>
      <c r="I1323" s="125">
        <f aca="true" t="shared" si="42" ref="I1323:I1330">C1323*E1323</f>
        <v>0</v>
      </c>
      <c r="J1323" s="125">
        <f aca="true" t="shared" si="43" ref="J1323:J1330">C1323*G1323</f>
        <v>0</v>
      </c>
    </row>
    <row r="1324" spans="1:10" ht="12.75">
      <c r="A1324"/>
      <c r="B1324" t="s">
        <v>742</v>
      </c>
      <c r="C1324" s="70"/>
      <c r="D1324" t="s">
        <v>743</v>
      </c>
      <c r="E1324" s="124">
        <v>2.99</v>
      </c>
      <c r="F1324" s="198">
        <v>0.3</v>
      </c>
      <c r="G1324" s="124">
        <v>2.09</v>
      </c>
      <c r="H1324" s="137">
        <v>1</v>
      </c>
      <c r="I1324" s="125">
        <f t="shared" si="42"/>
        <v>0</v>
      </c>
      <c r="J1324" s="125">
        <f t="shared" si="43"/>
        <v>0</v>
      </c>
    </row>
    <row r="1325" spans="1:10" s="100" customFormat="1" ht="12.75">
      <c r="A1325"/>
      <c r="B1325" t="s">
        <v>744</v>
      </c>
      <c r="C1325" s="70"/>
      <c r="D1325" t="s">
        <v>745</v>
      </c>
      <c r="E1325" s="124">
        <v>2.99</v>
      </c>
      <c r="F1325" s="198">
        <v>0.3</v>
      </c>
      <c r="G1325" s="124">
        <v>2.09</v>
      </c>
      <c r="H1325" s="137">
        <v>1</v>
      </c>
      <c r="I1325" s="125">
        <f t="shared" si="42"/>
        <v>0</v>
      </c>
      <c r="J1325" s="125">
        <f t="shared" si="43"/>
        <v>0</v>
      </c>
    </row>
    <row r="1326" spans="1:10" ht="12.75">
      <c r="A1326"/>
      <c r="B1326" t="s">
        <v>746</v>
      </c>
      <c r="C1326" s="70"/>
      <c r="D1326" t="s">
        <v>747</v>
      </c>
      <c r="E1326" s="124">
        <v>2.99</v>
      </c>
      <c r="F1326" s="198">
        <v>0.3</v>
      </c>
      <c r="G1326" s="124">
        <v>2.09</v>
      </c>
      <c r="H1326" s="137">
        <v>1</v>
      </c>
      <c r="I1326" s="125">
        <f t="shared" si="42"/>
        <v>0</v>
      </c>
      <c r="J1326" s="125">
        <f t="shared" si="43"/>
        <v>0</v>
      </c>
    </row>
    <row r="1327" spans="1:10" s="102" customFormat="1" ht="12.75">
      <c r="A1327"/>
      <c r="B1327" t="s">
        <v>748</v>
      </c>
      <c r="C1327" s="70"/>
      <c r="D1327" t="s">
        <v>749</v>
      </c>
      <c r="E1327" s="124">
        <v>3.99</v>
      </c>
      <c r="F1327" s="198">
        <v>0.3</v>
      </c>
      <c r="G1327" s="124">
        <v>2.79</v>
      </c>
      <c r="H1327" s="137">
        <v>1</v>
      </c>
      <c r="I1327" s="125">
        <f t="shared" si="42"/>
        <v>0</v>
      </c>
      <c r="J1327" s="125">
        <f t="shared" si="43"/>
        <v>0</v>
      </c>
    </row>
    <row r="1328" spans="1:10" s="102" customFormat="1" ht="12.75">
      <c r="A1328"/>
      <c r="B1328" t="s">
        <v>750</v>
      </c>
      <c r="C1328" s="70"/>
      <c r="D1328" t="s">
        <v>751</v>
      </c>
      <c r="E1328" s="124">
        <v>29.95</v>
      </c>
      <c r="F1328" s="198">
        <v>0.3</v>
      </c>
      <c r="G1328" s="124">
        <v>20.97</v>
      </c>
      <c r="H1328" s="137">
        <v>1</v>
      </c>
      <c r="I1328" s="125">
        <f t="shared" si="42"/>
        <v>0</v>
      </c>
      <c r="J1328" s="125">
        <f t="shared" si="43"/>
        <v>0</v>
      </c>
    </row>
    <row r="1329" spans="1:10" ht="12.75">
      <c r="A1329"/>
      <c r="B1329" t="s">
        <v>752</v>
      </c>
      <c r="C1329" s="70"/>
      <c r="D1329" t="s">
        <v>753</v>
      </c>
      <c r="E1329" s="124">
        <v>3.99</v>
      </c>
      <c r="F1329" s="198">
        <v>0.3</v>
      </c>
      <c r="G1329" s="124">
        <v>2.79</v>
      </c>
      <c r="H1329" s="137">
        <v>1</v>
      </c>
      <c r="I1329" s="125">
        <f t="shared" si="42"/>
        <v>0</v>
      </c>
      <c r="J1329" s="125">
        <f t="shared" si="43"/>
        <v>0</v>
      </c>
    </row>
    <row r="1330" spans="1:10" s="102" customFormat="1" ht="12.75">
      <c r="A1330"/>
      <c r="B1330" t="s">
        <v>754</v>
      </c>
      <c r="C1330" s="70"/>
      <c r="D1330" t="s">
        <v>755</v>
      </c>
      <c r="E1330" s="124">
        <v>3.99</v>
      </c>
      <c r="F1330" s="198">
        <v>0.3</v>
      </c>
      <c r="G1330" s="124">
        <v>2.79</v>
      </c>
      <c r="H1330" s="137">
        <v>1</v>
      </c>
      <c r="I1330" s="125">
        <f t="shared" si="42"/>
        <v>0</v>
      </c>
      <c r="J1330" s="125">
        <f t="shared" si="43"/>
        <v>0</v>
      </c>
    </row>
    <row r="1331" spans="1:10" s="100" customFormat="1" ht="12.75">
      <c r="A1331" t="s">
        <v>340</v>
      </c>
      <c r="B1331"/>
      <c r="C1331" s="70"/>
      <c r="D1331"/>
      <c r="E1331" s="124"/>
      <c r="F1331" s="198"/>
      <c r="G1331" s="124"/>
      <c r="H1331" s="137"/>
      <c r="I1331" s="125"/>
      <c r="J1331" s="125"/>
    </row>
    <row r="1332" spans="2:11" s="100" customFormat="1" ht="12.75">
      <c r="B1332" s="100" t="s">
        <v>756</v>
      </c>
      <c r="C1332" s="128"/>
      <c r="D1332" s="100" t="s">
        <v>757</v>
      </c>
      <c r="E1332" s="165">
        <v>2.99</v>
      </c>
      <c r="F1332" s="200">
        <v>0.5</v>
      </c>
      <c r="G1332" s="165">
        <v>1.49</v>
      </c>
      <c r="H1332" s="136">
        <v>1</v>
      </c>
      <c r="I1332" s="165">
        <f>C1332*E1332</f>
        <v>0</v>
      </c>
      <c r="J1332" s="165">
        <f>C1332*G1332</f>
        <v>0</v>
      </c>
      <c r="K1332" s="142"/>
    </row>
    <row r="1333" spans="1:11" s="102" customFormat="1" ht="12.75">
      <c r="A1333" s="100"/>
      <c r="B1333" s="100" t="s">
        <v>758</v>
      </c>
      <c r="C1333" s="128"/>
      <c r="D1333" s="100" t="s">
        <v>759</v>
      </c>
      <c r="E1333" s="165">
        <v>2.99</v>
      </c>
      <c r="F1333" s="200">
        <v>0.5</v>
      </c>
      <c r="G1333" s="165">
        <v>1.49</v>
      </c>
      <c r="H1333" s="136">
        <v>1</v>
      </c>
      <c r="I1333" s="165">
        <f>C1333*E1333</f>
        <v>0</v>
      </c>
      <c r="J1333" s="165">
        <f>C1333*G1333</f>
        <v>0</v>
      </c>
      <c r="K1333" s="142"/>
    </row>
    <row r="1334" spans="1:10" ht="12.75">
      <c r="A1334"/>
      <c r="B1334" t="s">
        <v>760</v>
      </c>
      <c r="C1334" s="70"/>
      <c r="D1334" t="s">
        <v>761</v>
      </c>
      <c r="E1334" s="124">
        <v>5</v>
      </c>
      <c r="F1334" s="198" t="s">
        <v>40</v>
      </c>
      <c r="G1334" s="124">
        <v>5</v>
      </c>
      <c r="H1334" s="137">
        <v>1</v>
      </c>
      <c r="I1334" s="125">
        <f>C1334*E1334</f>
        <v>0</v>
      </c>
      <c r="J1334" s="125">
        <f>C1334*G1334</f>
        <v>0</v>
      </c>
    </row>
    <row r="1335" spans="1:10" ht="12.75">
      <c r="A1335" t="s">
        <v>4599</v>
      </c>
      <c r="B1335"/>
      <c r="C1335" s="70"/>
      <c r="D1335"/>
      <c r="E1335" s="124"/>
      <c r="F1335" s="198"/>
      <c r="G1335" s="124"/>
      <c r="H1335" s="137"/>
      <c r="I1335" s="125"/>
      <c r="J1335" s="125"/>
    </row>
    <row r="1336" spans="1:10" ht="12.75">
      <c r="A1336"/>
      <c r="B1336" t="s">
        <v>762</v>
      </c>
      <c r="C1336" s="70"/>
      <c r="D1336" t="s">
        <v>763</v>
      </c>
      <c r="E1336" s="124">
        <v>2.99</v>
      </c>
      <c r="F1336" s="198">
        <v>0.35</v>
      </c>
      <c r="G1336" s="124">
        <v>1.94</v>
      </c>
      <c r="H1336" s="137">
        <v>1</v>
      </c>
      <c r="I1336" s="125">
        <f>C1336*E1336</f>
        <v>0</v>
      </c>
      <c r="J1336" s="125">
        <f>C1336*G1336</f>
        <v>0</v>
      </c>
    </row>
    <row r="1337" spans="1:10" ht="12.75">
      <c r="A1337"/>
      <c r="B1337" t="s">
        <v>764</v>
      </c>
      <c r="C1337" s="70"/>
      <c r="D1337" t="s">
        <v>765</v>
      </c>
      <c r="E1337" s="124">
        <v>2.99</v>
      </c>
      <c r="F1337" s="198">
        <v>0.35</v>
      </c>
      <c r="G1337" s="124">
        <v>1.94</v>
      </c>
      <c r="H1337" s="137">
        <v>1</v>
      </c>
      <c r="I1337" s="125">
        <f>C1337*E1337</f>
        <v>0</v>
      </c>
      <c r="J1337" s="125">
        <f>C1337*G1337</f>
        <v>0</v>
      </c>
    </row>
    <row r="1338" spans="1:10" ht="12.75">
      <c r="A1338"/>
      <c r="B1338" t="s">
        <v>766</v>
      </c>
      <c r="C1338" s="70"/>
      <c r="D1338" t="s">
        <v>767</v>
      </c>
      <c r="E1338" s="124">
        <v>5</v>
      </c>
      <c r="F1338" s="198" t="s">
        <v>40</v>
      </c>
      <c r="G1338" s="124">
        <v>5</v>
      </c>
      <c r="H1338" s="137">
        <v>1</v>
      </c>
      <c r="I1338" s="125">
        <f>C1338*E1338</f>
        <v>0</v>
      </c>
      <c r="J1338" s="125">
        <f>C1338*G1338</f>
        <v>0</v>
      </c>
    </row>
    <row r="1339" spans="1:10" ht="12.75">
      <c r="A1339" t="s">
        <v>380</v>
      </c>
      <c r="B1339"/>
      <c r="C1339" s="70"/>
      <c r="D1339"/>
      <c r="E1339" s="124"/>
      <c r="F1339" s="198"/>
      <c r="G1339" s="124"/>
      <c r="H1339" s="137"/>
      <c r="I1339" s="125"/>
      <c r="J1339" s="125"/>
    </row>
    <row r="1340" spans="1:10" ht="12.75">
      <c r="A1340"/>
      <c r="B1340" t="s">
        <v>768</v>
      </c>
      <c r="C1340" s="70"/>
      <c r="D1340" t="s">
        <v>769</v>
      </c>
      <c r="E1340" s="124">
        <v>2.99</v>
      </c>
      <c r="F1340" s="198">
        <v>0.35</v>
      </c>
      <c r="G1340" s="124">
        <v>1.94</v>
      </c>
      <c r="H1340" s="137">
        <v>1</v>
      </c>
      <c r="I1340" s="125">
        <f>C1340*E1340</f>
        <v>0</v>
      </c>
      <c r="J1340" s="125">
        <f>C1340*G1340</f>
        <v>0</v>
      </c>
    </row>
    <row r="1341" spans="1:10" ht="12.75">
      <c r="A1341"/>
      <c r="B1341" t="s">
        <v>770</v>
      </c>
      <c r="C1341" s="70"/>
      <c r="D1341" t="s">
        <v>771</v>
      </c>
      <c r="E1341" s="124">
        <v>2.99</v>
      </c>
      <c r="F1341" s="198">
        <v>0.35</v>
      </c>
      <c r="G1341" s="124">
        <v>1.94</v>
      </c>
      <c r="H1341" s="137">
        <v>1</v>
      </c>
      <c r="I1341" s="125">
        <f>C1341*E1341</f>
        <v>0</v>
      </c>
      <c r="J1341" s="125">
        <f>C1341*G1341</f>
        <v>0</v>
      </c>
    </row>
    <row r="1342" spans="1:10" ht="12.75">
      <c r="A1342"/>
      <c r="B1342" t="s">
        <v>772</v>
      </c>
      <c r="C1342" s="70"/>
      <c r="D1342" t="s">
        <v>773</v>
      </c>
      <c r="E1342" s="124">
        <v>5</v>
      </c>
      <c r="F1342" s="198" t="s">
        <v>40</v>
      </c>
      <c r="G1342" s="124">
        <v>5</v>
      </c>
      <c r="H1342" s="137">
        <v>1</v>
      </c>
      <c r="I1342" s="125">
        <f>C1342*E1342</f>
        <v>0</v>
      </c>
      <c r="J1342" s="125">
        <f>C1342*G1342</f>
        <v>0</v>
      </c>
    </row>
    <row r="1343" spans="1:10" ht="12.75">
      <c r="A1343" t="s">
        <v>291</v>
      </c>
      <c r="B1343"/>
      <c r="C1343" s="70"/>
      <c r="D1343"/>
      <c r="E1343" s="124"/>
      <c r="F1343" s="198"/>
      <c r="G1343" s="124"/>
      <c r="H1343" s="137"/>
      <c r="I1343" s="125"/>
      <c r="J1343" s="125"/>
    </row>
    <row r="1344" spans="1:10" ht="12.75">
      <c r="A1344"/>
      <c r="B1344" t="s">
        <v>774</v>
      </c>
      <c r="C1344" s="70"/>
      <c r="D1344" t="s">
        <v>775</v>
      </c>
      <c r="E1344" s="124">
        <v>3.99</v>
      </c>
      <c r="F1344" s="198">
        <v>0.35</v>
      </c>
      <c r="G1344" s="124">
        <v>2.59</v>
      </c>
      <c r="H1344" s="137">
        <v>1</v>
      </c>
      <c r="I1344" s="125">
        <f aca="true" t="shared" si="44" ref="I1344:I1349">C1344*E1344</f>
        <v>0</v>
      </c>
      <c r="J1344" s="125">
        <f aca="true" t="shared" si="45" ref="J1344:J1349">C1344*G1344</f>
        <v>0</v>
      </c>
    </row>
    <row r="1345" spans="1:10" s="102" customFormat="1" ht="12.75">
      <c r="A1345"/>
      <c r="B1345" t="s">
        <v>776</v>
      </c>
      <c r="C1345" s="70"/>
      <c r="D1345" t="s">
        <v>777</v>
      </c>
      <c r="E1345" s="124">
        <v>3.99</v>
      </c>
      <c r="F1345" s="198">
        <v>0.35</v>
      </c>
      <c r="G1345" s="124">
        <v>2.59</v>
      </c>
      <c r="H1345" s="137">
        <v>1</v>
      </c>
      <c r="I1345" s="125">
        <f t="shared" si="44"/>
        <v>0</v>
      </c>
      <c r="J1345" s="125">
        <f t="shared" si="45"/>
        <v>0</v>
      </c>
    </row>
    <row r="1346" spans="1:10" ht="12.75">
      <c r="A1346"/>
      <c r="B1346" t="s">
        <v>778</v>
      </c>
      <c r="C1346" s="70"/>
      <c r="D1346" t="s">
        <v>779</v>
      </c>
      <c r="E1346" s="124">
        <v>3.99</v>
      </c>
      <c r="F1346" s="198">
        <v>0.35</v>
      </c>
      <c r="G1346" s="124">
        <v>2.59</v>
      </c>
      <c r="H1346" s="137">
        <v>1</v>
      </c>
      <c r="I1346" s="125">
        <f t="shared" si="44"/>
        <v>0</v>
      </c>
      <c r="J1346" s="125">
        <f t="shared" si="45"/>
        <v>0</v>
      </c>
    </row>
    <row r="1347" spans="1:10" s="102" customFormat="1" ht="12.75">
      <c r="A1347"/>
      <c r="B1347" t="s">
        <v>780</v>
      </c>
      <c r="C1347" s="70"/>
      <c r="D1347" t="s">
        <v>781</v>
      </c>
      <c r="E1347" s="124">
        <v>6</v>
      </c>
      <c r="F1347" s="198" t="s">
        <v>40</v>
      </c>
      <c r="G1347" s="124">
        <v>6</v>
      </c>
      <c r="H1347" s="137">
        <v>1</v>
      </c>
      <c r="I1347" s="125">
        <f t="shared" si="44"/>
        <v>0</v>
      </c>
      <c r="J1347" s="125">
        <f t="shared" si="45"/>
        <v>0</v>
      </c>
    </row>
    <row r="1348" spans="1:10" ht="12.75">
      <c r="A1348"/>
      <c r="B1348" t="s">
        <v>782</v>
      </c>
      <c r="C1348" s="70"/>
      <c r="D1348" t="s">
        <v>783</v>
      </c>
      <c r="E1348" s="124">
        <v>3.99</v>
      </c>
      <c r="F1348" s="198">
        <v>0.25</v>
      </c>
      <c r="G1348" s="124">
        <v>2.99</v>
      </c>
      <c r="H1348" s="137">
        <v>1</v>
      </c>
      <c r="I1348" s="125">
        <f t="shared" si="44"/>
        <v>0</v>
      </c>
      <c r="J1348" s="125">
        <f t="shared" si="45"/>
        <v>0</v>
      </c>
    </row>
    <row r="1349" spans="1:10" ht="12.75">
      <c r="A1349"/>
      <c r="B1349" t="s">
        <v>784</v>
      </c>
      <c r="C1349" s="70"/>
      <c r="D1349" t="s">
        <v>785</v>
      </c>
      <c r="E1349" s="124">
        <v>3.99</v>
      </c>
      <c r="F1349" s="198">
        <v>0.25</v>
      </c>
      <c r="G1349" s="124">
        <v>2.99</v>
      </c>
      <c r="H1349" s="137">
        <v>1</v>
      </c>
      <c r="I1349" s="125">
        <f t="shared" si="44"/>
        <v>0</v>
      </c>
      <c r="J1349" s="125">
        <f t="shared" si="45"/>
        <v>0</v>
      </c>
    </row>
    <row r="1350" spans="1:10" ht="12.75">
      <c r="A1350" t="s">
        <v>381</v>
      </c>
      <c r="B1350"/>
      <c r="C1350" s="70"/>
      <c r="D1350"/>
      <c r="E1350" s="124"/>
      <c r="F1350" s="198"/>
      <c r="G1350" s="124"/>
      <c r="H1350" s="137"/>
      <c r="I1350" s="125"/>
      <c r="J1350" s="125"/>
    </row>
    <row r="1351" spans="1:10" ht="12.75">
      <c r="A1351"/>
      <c r="B1351" t="s">
        <v>786</v>
      </c>
      <c r="C1351" s="70"/>
      <c r="D1351" t="s">
        <v>787</v>
      </c>
      <c r="E1351" s="124">
        <v>3.99</v>
      </c>
      <c r="F1351" s="198">
        <v>0.35</v>
      </c>
      <c r="G1351" s="124">
        <v>2.59</v>
      </c>
      <c r="H1351" s="137">
        <v>1</v>
      </c>
      <c r="I1351" s="125">
        <f>C1351*E1351</f>
        <v>0</v>
      </c>
      <c r="J1351" s="125">
        <f>C1351*G1351</f>
        <v>0</v>
      </c>
    </row>
    <row r="1352" spans="1:10" s="102" customFormat="1" ht="12.75">
      <c r="A1352"/>
      <c r="B1352" t="s">
        <v>788</v>
      </c>
      <c r="C1352" s="70"/>
      <c r="D1352" t="s">
        <v>789</v>
      </c>
      <c r="E1352" s="124">
        <v>3.99</v>
      </c>
      <c r="F1352" s="198">
        <v>0.35</v>
      </c>
      <c r="G1352" s="124">
        <v>2.59</v>
      </c>
      <c r="H1352" s="137">
        <v>1</v>
      </c>
      <c r="I1352" s="125">
        <f>C1352*E1352</f>
        <v>0</v>
      </c>
      <c r="J1352" s="125">
        <f>C1352*G1352</f>
        <v>0</v>
      </c>
    </row>
    <row r="1353" spans="1:10" s="100" customFormat="1" ht="12.75">
      <c r="A1353"/>
      <c r="B1353" t="s">
        <v>790</v>
      </c>
      <c r="C1353" s="70"/>
      <c r="D1353" t="s">
        <v>791</v>
      </c>
      <c r="E1353" s="124">
        <v>3.99</v>
      </c>
      <c r="F1353" s="198">
        <v>0.35</v>
      </c>
      <c r="G1353" s="124">
        <v>2.59</v>
      </c>
      <c r="H1353" s="137">
        <v>1</v>
      </c>
      <c r="I1353" s="125">
        <f>C1353*E1353</f>
        <v>0</v>
      </c>
      <c r="J1353" s="125">
        <f>C1353*G1353</f>
        <v>0</v>
      </c>
    </row>
    <row r="1354" spans="1:10" s="100" customFormat="1" ht="12.75">
      <c r="A1354"/>
      <c r="B1354" t="s">
        <v>792</v>
      </c>
      <c r="C1354" s="70"/>
      <c r="D1354" t="s">
        <v>793</v>
      </c>
      <c r="E1354" s="124">
        <v>6</v>
      </c>
      <c r="F1354" s="198" t="s">
        <v>40</v>
      </c>
      <c r="G1354" s="124">
        <v>6</v>
      </c>
      <c r="H1354" s="137">
        <v>1</v>
      </c>
      <c r="I1354" s="125">
        <f>C1354*E1354</f>
        <v>0</v>
      </c>
      <c r="J1354" s="125">
        <f>C1354*G1354</f>
        <v>0</v>
      </c>
    </row>
    <row r="1355" spans="1:10" s="100" customFormat="1" ht="12.75">
      <c r="A1355" t="s">
        <v>304</v>
      </c>
      <c r="B1355"/>
      <c r="C1355" s="70"/>
      <c r="D1355"/>
      <c r="E1355" s="124"/>
      <c r="F1355" s="198"/>
      <c r="G1355" s="124"/>
      <c r="H1355" s="137"/>
      <c r="I1355" s="125"/>
      <c r="J1355" s="125"/>
    </row>
    <row r="1356" spans="1:10" s="100" customFormat="1" ht="12.75">
      <c r="A1356"/>
      <c r="B1356" t="s">
        <v>794</v>
      </c>
      <c r="C1356" s="70"/>
      <c r="D1356" t="s">
        <v>795</v>
      </c>
      <c r="E1356" s="124">
        <v>6.99</v>
      </c>
      <c r="F1356" s="198">
        <v>0.35</v>
      </c>
      <c r="G1356" s="124">
        <v>4.54</v>
      </c>
      <c r="H1356" s="137">
        <v>3</v>
      </c>
      <c r="I1356" s="125">
        <f aca="true" t="shared" si="46" ref="I1356:I1361">C1356*E1356</f>
        <v>0</v>
      </c>
      <c r="J1356" s="125">
        <f aca="true" t="shared" si="47" ref="J1356:J1361">C1356*G1356</f>
        <v>0</v>
      </c>
    </row>
    <row r="1357" spans="1:10" ht="12.75">
      <c r="A1357"/>
      <c r="B1357" t="s">
        <v>796</v>
      </c>
      <c r="C1357" s="70"/>
      <c r="D1357" t="s">
        <v>797</v>
      </c>
      <c r="E1357" s="124">
        <v>19.99</v>
      </c>
      <c r="F1357" s="198">
        <v>0.35</v>
      </c>
      <c r="G1357" s="124">
        <v>12.99</v>
      </c>
      <c r="H1357" s="137">
        <v>3</v>
      </c>
      <c r="I1357" s="125">
        <f t="shared" si="46"/>
        <v>0</v>
      </c>
      <c r="J1357" s="125">
        <f t="shared" si="47"/>
        <v>0</v>
      </c>
    </row>
    <row r="1358" spans="1:10" s="140" customFormat="1" ht="12.75">
      <c r="A1358"/>
      <c r="B1358" t="s">
        <v>798</v>
      </c>
      <c r="C1358" s="70"/>
      <c r="D1358" t="s">
        <v>799</v>
      </c>
      <c r="E1358" s="124">
        <v>9.99</v>
      </c>
      <c r="F1358" s="198">
        <v>0.35</v>
      </c>
      <c r="G1358" s="124">
        <v>6.49</v>
      </c>
      <c r="H1358" s="137">
        <v>3</v>
      </c>
      <c r="I1358" s="125">
        <f t="shared" si="46"/>
        <v>0</v>
      </c>
      <c r="J1358" s="125">
        <f t="shared" si="47"/>
        <v>0</v>
      </c>
    </row>
    <row r="1359" spans="1:10" s="100" customFormat="1" ht="12.75">
      <c r="A1359"/>
      <c r="B1359" t="s">
        <v>800</v>
      </c>
      <c r="C1359" s="70"/>
      <c r="D1359" t="s">
        <v>801</v>
      </c>
      <c r="E1359" s="124">
        <v>29.99</v>
      </c>
      <c r="F1359" s="198">
        <v>0.35</v>
      </c>
      <c r="G1359" s="124">
        <v>19.49</v>
      </c>
      <c r="H1359" s="137">
        <v>3</v>
      </c>
      <c r="I1359" s="125">
        <f t="shared" si="46"/>
        <v>0</v>
      </c>
      <c r="J1359" s="125">
        <f t="shared" si="47"/>
        <v>0</v>
      </c>
    </row>
    <row r="1360" spans="1:10" s="100" customFormat="1" ht="12.75">
      <c r="A1360"/>
      <c r="B1360" t="s">
        <v>802</v>
      </c>
      <c r="C1360" s="70"/>
      <c r="D1360" t="s">
        <v>803</v>
      </c>
      <c r="E1360" s="124">
        <v>9.95</v>
      </c>
      <c r="F1360" s="198">
        <v>0.35</v>
      </c>
      <c r="G1360" s="124">
        <v>6.47</v>
      </c>
      <c r="H1360" s="137">
        <v>3</v>
      </c>
      <c r="I1360" s="125">
        <f t="shared" si="46"/>
        <v>0</v>
      </c>
      <c r="J1360" s="125">
        <f t="shared" si="47"/>
        <v>0</v>
      </c>
    </row>
    <row r="1361" spans="1:10" s="100" customFormat="1" ht="12.75">
      <c r="A1361"/>
      <c r="B1361" t="s">
        <v>804</v>
      </c>
      <c r="C1361" s="70"/>
      <c r="D1361" t="s">
        <v>805</v>
      </c>
      <c r="E1361" s="124">
        <v>7.99</v>
      </c>
      <c r="F1361" s="198">
        <v>0.35</v>
      </c>
      <c r="G1361" s="124">
        <v>5.19</v>
      </c>
      <c r="H1361" s="137">
        <v>3</v>
      </c>
      <c r="I1361" s="125">
        <f t="shared" si="46"/>
        <v>0</v>
      </c>
      <c r="J1361" s="125">
        <f t="shared" si="47"/>
        <v>0</v>
      </c>
    </row>
    <row r="1362" spans="1:10" s="100" customFormat="1" ht="12.75">
      <c r="A1362" t="s">
        <v>305</v>
      </c>
      <c r="B1362"/>
      <c r="C1362" s="70"/>
      <c r="D1362"/>
      <c r="E1362" s="124"/>
      <c r="F1362" s="198"/>
      <c r="G1362" s="124"/>
      <c r="H1362" s="137"/>
      <c r="I1362" s="125"/>
      <c r="J1362" s="125"/>
    </row>
    <row r="1363" spans="1:10" s="100" customFormat="1" ht="12.75">
      <c r="A1363"/>
      <c r="B1363" t="s">
        <v>806</v>
      </c>
      <c r="C1363" s="70"/>
      <c r="D1363" t="s">
        <v>807</v>
      </c>
      <c r="E1363" s="124">
        <v>10.99</v>
      </c>
      <c r="F1363" s="198">
        <v>0.35</v>
      </c>
      <c r="G1363" s="124">
        <v>7.14</v>
      </c>
      <c r="H1363" s="137">
        <v>3</v>
      </c>
      <c r="I1363" s="125">
        <f aca="true" t="shared" si="48" ref="I1363:I1375">C1363*E1363</f>
        <v>0</v>
      </c>
      <c r="J1363" s="125">
        <f aca="true" t="shared" si="49" ref="J1363:J1375">C1363*G1363</f>
        <v>0</v>
      </c>
    </row>
    <row r="1364" spans="1:10" s="100" customFormat="1" ht="12.75">
      <c r="A1364"/>
      <c r="B1364" t="s">
        <v>808</v>
      </c>
      <c r="C1364" s="70"/>
      <c r="D1364" t="s">
        <v>809</v>
      </c>
      <c r="E1364" s="124">
        <v>9.99</v>
      </c>
      <c r="F1364" s="198">
        <v>0.35</v>
      </c>
      <c r="G1364" s="124">
        <v>6.49</v>
      </c>
      <c r="H1364" s="137">
        <v>3</v>
      </c>
      <c r="I1364" s="125">
        <f t="shared" si="48"/>
        <v>0</v>
      </c>
      <c r="J1364" s="125">
        <f t="shared" si="49"/>
        <v>0</v>
      </c>
    </row>
    <row r="1365" spans="1:10" s="100" customFormat="1" ht="12.75">
      <c r="A1365"/>
      <c r="B1365" t="s">
        <v>810</v>
      </c>
      <c r="C1365" s="70"/>
      <c r="D1365" t="s">
        <v>811</v>
      </c>
      <c r="E1365" s="124">
        <v>9.99</v>
      </c>
      <c r="F1365" s="198">
        <v>0.35</v>
      </c>
      <c r="G1365" s="124">
        <v>6.49</v>
      </c>
      <c r="H1365" s="137">
        <v>3</v>
      </c>
      <c r="I1365" s="125">
        <f t="shared" si="48"/>
        <v>0</v>
      </c>
      <c r="J1365" s="125">
        <f t="shared" si="49"/>
        <v>0</v>
      </c>
    </row>
    <row r="1366" spans="1:10" s="100" customFormat="1" ht="12.75">
      <c r="A1366"/>
      <c r="B1366" t="s">
        <v>812</v>
      </c>
      <c r="C1366" s="70"/>
      <c r="D1366" t="s">
        <v>813</v>
      </c>
      <c r="E1366" s="124">
        <v>10.99</v>
      </c>
      <c r="F1366" s="198">
        <v>0.35</v>
      </c>
      <c r="G1366" s="124">
        <v>7.14</v>
      </c>
      <c r="H1366" s="137">
        <v>3</v>
      </c>
      <c r="I1366" s="125">
        <f t="shared" si="48"/>
        <v>0</v>
      </c>
      <c r="J1366" s="125">
        <f t="shared" si="49"/>
        <v>0</v>
      </c>
    </row>
    <row r="1367" spans="1:10" s="100" customFormat="1" ht="12.75">
      <c r="A1367"/>
      <c r="B1367" t="s">
        <v>814</v>
      </c>
      <c r="C1367" s="70"/>
      <c r="D1367" t="s">
        <v>815</v>
      </c>
      <c r="E1367" s="124">
        <v>10.99</v>
      </c>
      <c r="F1367" s="198">
        <v>0.35</v>
      </c>
      <c r="G1367" s="124">
        <v>7.14</v>
      </c>
      <c r="H1367" s="137">
        <v>3</v>
      </c>
      <c r="I1367" s="125">
        <f t="shared" si="48"/>
        <v>0</v>
      </c>
      <c r="J1367" s="125">
        <f t="shared" si="49"/>
        <v>0</v>
      </c>
    </row>
    <row r="1368" spans="2:11" ht="12.75">
      <c r="B1368" t="s">
        <v>816</v>
      </c>
      <c r="C1368" s="70"/>
      <c r="D1368" t="s">
        <v>817</v>
      </c>
      <c r="E1368" s="124">
        <v>10.99</v>
      </c>
      <c r="F1368" s="198">
        <v>0.35</v>
      </c>
      <c r="G1368" s="124">
        <v>7.14</v>
      </c>
      <c r="H1368" s="137">
        <v>3</v>
      </c>
      <c r="I1368" s="125">
        <f t="shared" si="48"/>
        <v>0</v>
      </c>
      <c r="J1368" s="125">
        <f t="shared" si="49"/>
        <v>0</v>
      </c>
      <c r="K1368" s="2"/>
    </row>
    <row r="1369" spans="1:10" s="100" customFormat="1" ht="12.75">
      <c r="A1369"/>
      <c r="B1369" t="s">
        <v>818</v>
      </c>
      <c r="C1369" s="70"/>
      <c r="D1369" t="s">
        <v>819</v>
      </c>
      <c r="E1369" s="124">
        <v>10.99</v>
      </c>
      <c r="F1369" s="198">
        <v>0.35</v>
      </c>
      <c r="G1369" s="124">
        <v>7.14</v>
      </c>
      <c r="H1369" s="137">
        <v>3</v>
      </c>
      <c r="I1369" s="125">
        <f t="shared" si="48"/>
        <v>0</v>
      </c>
      <c r="J1369" s="125">
        <f t="shared" si="49"/>
        <v>0</v>
      </c>
    </row>
    <row r="1370" spans="1:10" s="100" customFormat="1" ht="12.75">
      <c r="A1370"/>
      <c r="B1370" t="s">
        <v>820</v>
      </c>
      <c r="C1370" s="70"/>
      <c r="D1370" t="s">
        <v>821</v>
      </c>
      <c r="E1370" s="124">
        <v>10.99</v>
      </c>
      <c r="F1370" s="198">
        <v>0.35</v>
      </c>
      <c r="G1370" s="124">
        <v>7.14</v>
      </c>
      <c r="H1370" s="137">
        <v>3</v>
      </c>
      <c r="I1370" s="125">
        <f t="shared" si="48"/>
        <v>0</v>
      </c>
      <c r="J1370" s="125">
        <f t="shared" si="49"/>
        <v>0</v>
      </c>
    </row>
    <row r="1371" spans="1:10" s="100" customFormat="1" ht="12.75">
      <c r="A1371"/>
      <c r="B1371" t="s">
        <v>822</v>
      </c>
      <c r="C1371" s="70"/>
      <c r="D1371" t="s">
        <v>823</v>
      </c>
      <c r="E1371" s="124">
        <v>10.99</v>
      </c>
      <c r="F1371" s="198">
        <v>0.35</v>
      </c>
      <c r="G1371" s="124">
        <v>7.14</v>
      </c>
      <c r="H1371" s="137">
        <v>3</v>
      </c>
      <c r="I1371" s="125">
        <f t="shared" si="48"/>
        <v>0</v>
      </c>
      <c r="J1371" s="125">
        <f t="shared" si="49"/>
        <v>0</v>
      </c>
    </row>
    <row r="1372" spans="1:10" s="100" customFormat="1" ht="12.75">
      <c r="A1372"/>
      <c r="B1372" t="s">
        <v>824</v>
      </c>
      <c r="C1372" s="70"/>
      <c r="D1372" t="s">
        <v>825</v>
      </c>
      <c r="E1372" s="124">
        <v>10.99</v>
      </c>
      <c r="F1372" s="198">
        <v>0.35</v>
      </c>
      <c r="G1372" s="124">
        <v>7.14</v>
      </c>
      <c r="H1372" s="137">
        <v>3</v>
      </c>
      <c r="I1372" s="125">
        <f t="shared" si="48"/>
        <v>0</v>
      </c>
      <c r="J1372" s="125">
        <f t="shared" si="49"/>
        <v>0</v>
      </c>
    </row>
    <row r="1373" spans="1:10" s="100" customFormat="1" ht="12.75">
      <c r="A1373"/>
      <c r="B1373" t="s">
        <v>826</v>
      </c>
      <c r="C1373" s="70"/>
      <c r="D1373" t="s">
        <v>827</v>
      </c>
      <c r="E1373" s="124">
        <v>10.99</v>
      </c>
      <c r="F1373" s="198">
        <v>0.35</v>
      </c>
      <c r="G1373" s="124">
        <v>7.14</v>
      </c>
      <c r="H1373" s="137">
        <v>3</v>
      </c>
      <c r="I1373" s="125">
        <f t="shared" si="48"/>
        <v>0</v>
      </c>
      <c r="J1373" s="125">
        <f t="shared" si="49"/>
        <v>0</v>
      </c>
    </row>
    <row r="1374" spans="1:10" s="102" customFormat="1" ht="12.75">
      <c r="A1374"/>
      <c r="B1374" t="s">
        <v>828</v>
      </c>
      <c r="C1374" s="70"/>
      <c r="D1374" t="s">
        <v>829</v>
      </c>
      <c r="E1374" s="124">
        <v>2.99</v>
      </c>
      <c r="F1374" s="198">
        <v>0.3</v>
      </c>
      <c r="G1374" s="124">
        <v>2.09</v>
      </c>
      <c r="H1374" s="137">
        <v>1</v>
      </c>
      <c r="I1374" s="125">
        <f t="shared" si="48"/>
        <v>0</v>
      </c>
      <c r="J1374" s="125">
        <f t="shared" si="49"/>
        <v>0</v>
      </c>
    </row>
    <row r="1375" spans="1:10" ht="12.75">
      <c r="A1375"/>
      <c r="B1375" t="s">
        <v>830</v>
      </c>
      <c r="C1375" s="70"/>
      <c r="D1375" t="s">
        <v>831</v>
      </c>
      <c r="E1375" s="124">
        <v>9.99</v>
      </c>
      <c r="F1375" s="198">
        <v>0.3</v>
      </c>
      <c r="G1375" s="124">
        <v>6.99</v>
      </c>
      <c r="H1375" s="137">
        <v>3</v>
      </c>
      <c r="I1375" s="125">
        <f t="shared" si="48"/>
        <v>0</v>
      </c>
      <c r="J1375" s="125">
        <f t="shared" si="49"/>
        <v>0</v>
      </c>
    </row>
    <row r="1376" spans="1:10" ht="12.75">
      <c r="A1376" t="s">
        <v>341</v>
      </c>
      <c r="B1376"/>
      <c r="C1376" s="70"/>
      <c r="D1376"/>
      <c r="E1376" s="124"/>
      <c r="F1376" s="198"/>
      <c r="G1376" s="124"/>
      <c r="H1376" s="137"/>
      <c r="I1376" s="125"/>
      <c r="J1376" s="125"/>
    </row>
    <row r="1377" spans="1:10" ht="12.75">
      <c r="A1377"/>
      <c r="B1377" t="s">
        <v>832</v>
      </c>
      <c r="C1377" s="70"/>
      <c r="D1377" t="s">
        <v>833</v>
      </c>
      <c r="E1377" s="124">
        <v>3.99</v>
      </c>
      <c r="F1377" s="198">
        <v>0.3</v>
      </c>
      <c r="G1377" s="124">
        <v>2.79</v>
      </c>
      <c r="H1377" s="137">
        <v>1</v>
      </c>
      <c r="I1377" s="125">
        <f aca="true" t="shared" si="50" ref="I1377:I1384">C1377*E1377</f>
        <v>0</v>
      </c>
      <c r="J1377" s="125">
        <f aca="true" t="shared" si="51" ref="J1377:J1384">C1377*G1377</f>
        <v>0</v>
      </c>
    </row>
    <row r="1378" spans="1:10" ht="12.75">
      <c r="A1378"/>
      <c r="B1378" t="s">
        <v>834</v>
      </c>
      <c r="C1378" s="70"/>
      <c r="D1378" t="s">
        <v>835</v>
      </c>
      <c r="E1378" s="124">
        <v>3.99</v>
      </c>
      <c r="F1378" s="198">
        <v>0.3</v>
      </c>
      <c r="G1378" s="124">
        <v>2.79</v>
      </c>
      <c r="H1378" s="137">
        <v>1</v>
      </c>
      <c r="I1378" s="125">
        <f t="shared" si="50"/>
        <v>0</v>
      </c>
      <c r="J1378" s="125">
        <f t="shared" si="51"/>
        <v>0</v>
      </c>
    </row>
    <row r="1379" spans="1:10" ht="12.75">
      <c r="A1379"/>
      <c r="B1379" t="s">
        <v>836</v>
      </c>
      <c r="C1379" s="70"/>
      <c r="D1379" t="s">
        <v>837</v>
      </c>
      <c r="E1379" s="124">
        <v>7.99</v>
      </c>
      <c r="F1379" s="198">
        <v>0.3</v>
      </c>
      <c r="G1379" s="124">
        <v>5.59</v>
      </c>
      <c r="H1379" s="137">
        <v>3</v>
      </c>
      <c r="I1379" s="125">
        <f t="shared" si="50"/>
        <v>0</v>
      </c>
      <c r="J1379" s="125">
        <f t="shared" si="51"/>
        <v>0</v>
      </c>
    </row>
    <row r="1380" spans="1:10" ht="12.75">
      <c r="A1380"/>
      <c r="B1380" t="s">
        <v>838</v>
      </c>
      <c r="C1380" s="70"/>
      <c r="D1380" t="s">
        <v>839</v>
      </c>
      <c r="E1380" s="124">
        <v>14.99</v>
      </c>
      <c r="F1380" s="198">
        <v>0.3</v>
      </c>
      <c r="G1380" s="124">
        <v>10.49</v>
      </c>
      <c r="H1380" s="137">
        <v>3</v>
      </c>
      <c r="I1380" s="125">
        <f t="shared" si="50"/>
        <v>0</v>
      </c>
      <c r="J1380" s="125">
        <f t="shared" si="51"/>
        <v>0</v>
      </c>
    </row>
    <row r="1381" spans="1:10" ht="12.75">
      <c r="A1381"/>
      <c r="B1381" t="s">
        <v>840</v>
      </c>
      <c r="C1381" s="70"/>
      <c r="D1381" t="s">
        <v>841</v>
      </c>
      <c r="E1381" s="124">
        <v>3.99</v>
      </c>
      <c r="F1381" s="198">
        <v>0.3</v>
      </c>
      <c r="G1381" s="124">
        <v>2.79</v>
      </c>
      <c r="H1381" s="137">
        <v>1</v>
      </c>
      <c r="I1381" s="125">
        <f t="shared" si="50"/>
        <v>0</v>
      </c>
      <c r="J1381" s="125">
        <f t="shared" si="51"/>
        <v>0</v>
      </c>
    </row>
    <row r="1382" spans="1:10" ht="12.75">
      <c r="A1382"/>
      <c r="B1382" t="s">
        <v>842</v>
      </c>
      <c r="C1382" s="70"/>
      <c r="D1382" t="s">
        <v>843</v>
      </c>
      <c r="E1382" s="124">
        <v>3.99</v>
      </c>
      <c r="F1382" s="198">
        <v>0.3</v>
      </c>
      <c r="G1382" s="124">
        <v>2.79</v>
      </c>
      <c r="H1382" s="137">
        <v>1</v>
      </c>
      <c r="I1382" s="125">
        <f t="shared" si="50"/>
        <v>0</v>
      </c>
      <c r="J1382" s="125">
        <f t="shared" si="51"/>
        <v>0</v>
      </c>
    </row>
    <row r="1383" spans="1:12" s="102" customFormat="1" ht="12.75">
      <c r="A1383"/>
      <c r="B1383" t="s">
        <v>844</v>
      </c>
      <c r="C1383" s="70"/>
      <c r="D1383" t="s">
        <v>845</v>
      </c>
      <c r="E1383" s="124">
        <v>3.99</v>
      </c>
      <c r="F1383" s="198">
        <v>0.3</v>
      </c>
      <c r="G1383" s="124">
        <v>2.79</v>
      </c>
      <c r="H1383" s="137">
        <v>1</v>
      </c>
      <c r="I1383" s="125">
        <f t="shared" si="50"/>
        <v>0</v>
      </c>
      <c r="J1383" s="125">
        <f t="shared" si="51"/>
        <v>0</v>
      </c>
      <c r="L1383" s="172"/>
    </row>
    <row r="1384" spans="1:10" s="102" customFormat="1" ht="12.75">
      <c r="A1384"/>
      <c r="B1384" t="s">
        <v>846</v>
      </c>
      <c r="C1384" s="70"/>
      <c r="D1384" t="s">
        <v>847</v>
      </c>
      <c r="E1384" s="124">
        <v>3.99</v>
      </c>
      <c r="F1384" s="198">
        <v>0.3</v>
      </c>
      <c r="G1384" s="124">
        <v>2.79</v>
      </c>
      <c r="H1384" s="137">
        <v>1</v>
      </c>
      <c r="I1384" s="125">
        <f t="shared" si="50"/>
        <v>0</v>
      </c>
      <c r="J1384" s="125">
        <f t="shared" si="51"/>
        <v>0</v>
      </c>
    </row>
    <row r="1385" spans="1:12" s="102" customFormat="1" ht="12.75">
      <c r="A1385" t="s">
        <v>342</v>
      </c>
      <c r="B1385"/>
      <c r="C1385" s="70"/>
      <c r="D1385"/>
      <c r="E1385" s="124"/>
      <c r="F1385" s="198"/>
      <c r="G1385" s="124"/>
      <c r="H1385" s="137"/>
      <c r="I1385" s="125"/>
      <c r="J1385" s="125"/>
      <c r="L1385" s="172"/>
    </row>
    <row r="1386" spans="1:10" ht="12.75">
      <c r="A1386"/>
      <c r="B1386" t="s">
        <v>848</v>
      </c>
      <c r="C1386" s="70"/>
      <c r="D1386" t="s">
        <v>849</v>
      </c>
      <c r="E1386" s="124">
        <v>19.99</v>
      </c>
      <c r="F1386" s="198">
        <v>0.3</v>
      </c>
      <c r="G1386" s="124">
        <v>13.99</v>
      </c>
      <c r="H1386" s="137">
        <v>1</v>
      </c>
      <c r="I1386" s="125">
        <f aca="true" t="shared" si="52" ref="I1386:I1393">C1386*E1386</f>
        <v>0</v>
      </c>
      <c r="J1386" s="125">
        <f aca="true" t="shared" si="53" ref="J1386:J1393">C1386*G1386</f>
        <v>0</v>
      </c>
    </row>
    <row r="1387" spans="1:12" ht="12.75">
      <c r="A1387"/>
      <c r="B1387" t="s">
        <v>850</v>
      </c>
      <c r="C1387" s="70"/>
      <c r="D1387" t="s">
        <v>851</v>
      </c>
      <c r="E1387" s="124">
        <v>15.99</v>
      </c>
      <c r="F1387" s="198">
        <v>0.3</v>
      </c>
      <c r="G1387" s="124">
        <v>11.19</v>
      </c>
      <c r="H1387" s="137">
        <v>3</v>
      </c>
      <c r="I1387" s="125">
        <f t="shared" si="52"/>
        <v>0</v>
      </c>
      <c r="J1387" s="125">
        <f t="shared" si="53"/>
        <v>0</v>
      </c>
      <c r="L1387" s="171"/>
    </row>
    <row r="1388" spans="1:10" ht="12.75">
      <c r="A1388"/>
      <c r="B1388" t="s">
        <v>852</v>
      </c>
      <c r="C1388" s="70"/>
      <c r="D1388" t="s">
        <v>853</v>
      </c>
      <c r="E1388" s="124">
        <v>9.99</v>
      </c>
      <c r="F1388" s="198">
        <v>0.3</v>
      </c>
      <c r="G1388" s="124">
        <v>6.99</v>
      </c>
      <c r="H1388" s="137">
        <v>3</v>
      </c>
      <c r="I1388" s="125">
        <f t="shared" si="52"/>
        <v>0</v>
      </c>
      <c r="J1388" s="125">
        <f t="shared" si="53"/>
        <v>0</v>
      </c>
    </row>
    <row r="1389" spans="1:12" ht="12.75">
      <c r="A1389"/>
      <c r="B1389" t="s">
        <v>854</v>
      </c>
      <c r="C1389" s="70"/>
      <c r="D1389" t="s">
        <v>855</v>
      </c>
      <c r="E1389" s="124">
        <v>15.99</v>
      </c>
      <c r="F1389" s="198">
        <v>0.3</v>
      </c>
      <c r="G1389" s="124">
        <v>11.19</v>
      </c>
      <c r="H1389" s="137">
        <v>3</v>
      </c>
      <c r="I1389" s="125">
        <f t="shared" si="52"/>
        <v>0</v>
      </c>
      <c r="J1389" s="125">
        <f t="shared" si="53"/>
        <v>0</v>
      </c>
      <c r="L1389" s="171"/>
    </row>
    <row r="1390" spans="1:12" s="102" customFormat="1" ht="12.75">
      <c r="A1390"/>
      <c r="B1390" t="s">
        <v>856</v>
      </c>
      <c r="C1390" s="70"/>
      <c r="D1390" t="s">
        <v>857</v>
      </c>
      <c r="E1390" s="124">
        <v>3.99</v>
      </c>
      <c r="F1390" s="198">
        <v>0.3</v>
      </c>
      <c r="G1390" s="124">
        <v>2.79</v>
      </c>
      <c r="H1390" s="137">
        <v>1</v>
      </c>
      <c r="I1390" s="125">
        <f t="shared" si="52"/>
        <v>0</v>
      </c>
      <c r="J1390" s="125">
        <f t="shared" si="53"/>
        <v>0</v>
      </c>
      <c r="L1390" s="172"/>
    </row>
    <row r="1391" spans="1:12" ht="12.75">
      <c r="A1391"/>
      <c r="B1391" t="s">
        <v>858</v>
      </c>
      <c r="C1391" s="70"/>
      <c r="D1391" t="s">
        <v>859</v>
      </c>
      <c r="E1391" s="124">
        <v>3.99</v>
      </c>
      <c r="F1391" s="198">
        <v>0.3</v>
      </c>
      <c r="G1391" s="124">
        <v>2.79</v>
      </c>
      <c r="H1391" s="137">
        <v>1</v>
      </c>
      <c r="I1391" s="125">
        <f t="shared" si="52"/>
        <v>0</v>
      </c>
      <c r="J1391" s="125">
        <f t="shared" si="53"/>
        <v>0</v>
      </c>
      <c r="L1391" s="171"/>
    </row>
    <row r="1392" spans="1:10" s="6" customFormat="1" ht="12.75">
      <c r="A1392"/>
      <c r="B1392" t="s">
        <v>860</v>
      </c>
      <c r="C1392" s="70"/>
      <c r="D1392" t="s">
        <v>861</v>
      </c>
      <c r="E1392" s="124">
        <v>17.99</v>
      </c>
      <c r="F1392" s="198">
        <v>0.3</v>
      </c>
      <c r="G1392" s="124">
        <v>12.59</v>
      </c>
      <c r="H1392" s="137">
        <v>3</v>
      </c>
      <c r="I1392" s="125">
        <f t="shared" si="52"/>
        <v>0</v>
      </c>
      <c r="J1392" s="125">
        <f t="shared" si="53"/>
        <v>0</v>
      </c>
    </row>
    <row r="1393" spans="1:10" s="100" customFormat="1" ht="12.75">
      <c r="A1393"/>
      <c r="B1393" t="s">
        <v>862</v>
      </c>
      <c r="C1393" s="70"/>
      <c r="D1393" t="s">
        <v>863</v>
      </c>
      <c r="E1393" s="124">
        <v>3.99</v>
      </c>
      <c r="F1393" s="198">
        <v>0.3</v>
      </c>
      <c r="G1393" s="124">
        <v>2.79</v>
      </c>
      <c r="H1393" s="137">
        <v>1</v>
      </c>
      <c r="I1393" s="125">
        <f t="shared" si="52"/>
        <v>0</v>
      </c>
      <c r="J1393" s="125">
        <f t="shared" si="53"/>
        <v>0</v>
      </c>
    </row>
    <row r="1394" spans="1:10" s="100" customFormat="1" ht="12.75">
      <c r="A1394" t="s">
        <v>343</v>
      </c>
      <c r="B1394"/>
      <c r="C1394" s="70"/>
      <c r="D1394"/>
      <c r="E1394" s="124"/>
      <c r="F1394" s="198"/>
      <c r="G1394" s="124"/>
      <c r="H1394" s="137"/>
      <c r="I1394" s="125"/>
      <c r="J1394" s="125"/>
    </row>
    <row r="1395" spans="1:10" s="100" customFormat="1" ht="12.75">
      <c r="A1395"/>
      <c r="B1395" t="s">
        <v>864</v>
      </c>
      <c r="C1395" s="70"/>
      <c r="D1395" t="s">
        <v>865</v>
      </c>
      <c r="E1395" s="124">
        <v>2.99</v>
      </c>
      <c r="F1395" s="198">
        <v>0.35</v>
      </c>
      <c r="G1395" s="124">
        <v>1.94</v>
      </c>
      <c r="H1395" s="137">
        <v>1</v>
      </c>
      <c r="I1395" s="125">
        <f>C1395*E1395</f>
        <v>0</v>
      </c>
      <c r="J1395" s="125">
        <f>C1395*G1395</f>
        <v>0</v>
      </c>
    </row>
    <row r="1396" spans="2:11" ht="12.75">
      <c r="B1396" t="s">
        <v>866</v>
      </c>
      <c r="C1396" s="70"/>
      <c r="D1396" t="s">
        <v>867</v>
      </c>
      <c r="E1396" s="124">
        <v>2.99</v>
      </c>
      <c r="F1396" s="198">
        <v>0.35</v>
      </c>
      <c r="G1396" s="124">
        <v>1.94</v>
      </c>
      <c r="H1396" s="137">
        <v>1</v>
      </c>
      <c r="I1396" s="125">
        <f>C1396*E1396</f>
        <v>0</v>
      </c>
      <c r="J1396" s="125">
        <f>C1396*G1396</f>
        <v>0</v>
      </c>
      <c r="K1396" s="2"/>
    </row>
    <row r="1397" spans="2:11" ht="12.75">
      <c r="B1397" t="s">
        <v>868</v>
      </c>
      <c r="C1397" s="70"/>
      <c r="D1397" t="s">
        <v>869</v>
      </c>
      <c r="E1397" s="124">
        <v>4.99</v>
      </c>
      <c r="F1397" s="198">
        <v>0.35</v>
      </c>
      <c r="G1397" s="124">
        <v>3.24</v>
      </c>
      <c r="H1397" s="137">
        <v>1</v>
      </c>
      <c r="I1397" s="125">
        <f>C1397*E1397</f>
        <v>0</v>
      </c>
      <c r="J1397" s="125">
        <f>C1397*G1397</f>
        <v>0</v>
      </c>
      <c r="K1397" s="2"/>
    </row>
    <row r="1398" spans="1:10" s="100" customFormat="1" ht="12.75">
      <c r="A1398"/>
      <c r="B1398" t="s">
        <v>870</v>
      </c>
      <c r="C1398" s="70"/>
      <c r="D1398" t="s">
        <v>871</v>
      </c>
      <c r="E1398" s="124">
        <v>15.99</v>
      </c>
      <c r="F1398" s="198">
        <v>0.35</v>
      </c>
      <c r="G1398" s="124">
        <v>10.39</v>
      </c>
      <c r="H1398" s="137">
        <v>3</v>
      </c>
      <c r="I1398" s="125">
        <f>C1398*E1398</f>
        <v>0</v>
      </c>
      <c r="J1398" s="125">
        <f>C1398*G1398</f>
        <v>0</v>
      </c>
    </row>
    <row r="1399" spans="2:10" s="100" customFormat="1" ht="12.75">
      <c r="B1399" s="46" t="s">
        <v>267</v>
      </c>
      <c r="C1399" s="69"/>
      <c r="D1399" s="46"/>
      <c r="E1399" s="64"/>
      <c r="F1399" s="229"/>
      <c r="G1399" s="64"/>
      <c r="H1399" s="135"/>
      <c r="I1399" s="186"/>
      <c r="J1399" s="186"/>
    </row>
    <row r="1400" spans="2:11" s="100" customFormat="1" ht="12.75">
      <c r="B1400" s="100" t="s">
        <v>872</v>
      </c>
      <c r="C1400" s="128"/>
      <c r="D1400" s="100" t="s">
        <v>873</v>
      </c>
      <c r="E1400" s="165">
        <v>1</v>
      </c>
      <c r="F1400" s="200">
        <v>0.45</v>
      </c>
      <c r="G1400" s="165">
        <v>0.55</v>
      </c>
      <c r="H1400" s="136">
        <v>1</v>
      </c>
      <c r="I1400" s="165">
        <f>C1400*E1400</f>
        <v>0</v>
      </c>
      <c r="J1400" s="165">
        <f>C1400*G1400</f>
        <v>0</v>
      </c>
      <c r="K1400" s="142"/>
    </row>
    <row r="1401" spans="2:11" s="100" customFormat="1" ht="12.75">
      <c r="B1401" s="100" t="s">
        <v>874</v>
      </c>
      <c r="C1401" s="128"/>
      <c r="D1401" s="100" t="s">
        <v>875</v>
      </c>
      <c r="E1401" s="165">
        <v>1</v>
      </c>
      <c r="F1401" s="200">
        <v>0.45</v>
      </c>
      <c r="G1401" s="165">
        <v>0.55</v>
      </c>
      <c r="H1401" s="136">
        <v>1</v>
      </c>
      <c r="I1401" s="165">
        <f>C1401*E1401</f>
        <v>0</v>
      </c>
      <c r="J1401" s="165">
        <f>C1401*G1401</f>
        <v>0</v>
      </c>
      <c r="K1401" s="142"/>
    </row>
    <row r="1402" spans="2:11" s="100" customFormat="1" ht="12.75">
      <c r="B1402" s="100" t="s">
        <v>876</v>
      </c>
      <c r="C1402" s="128"/>
      <c r="D1402" s="100" t="s">
        <v>877</v>
      </c>
      <c r="E1402" s="165">
        <v>1</v>
      </c>
      <c r="F1402" s="200">
        <v>0.45</v>
      </c>
      <c r="G1402" s="165">
        <v>0.55</v>
      </c>
      <c r="H1402" s="136">
        <v>1</v>
      </c>
      <c r="I1402" s="165">
        <f>C1402*E1402</f>
        <v>0</v>
      </c>
      <c r="J1402" s="165">
        <f>C1402*G1402</f>
        <v>0</v>
      </c>
      <c r="K1402" s="142"/>
    </row>
    <row r="1403" spans="1:10" s="140" customFormat="1" ht="12.75">
      <c r="A1403" t="s">
        <v>4600</v>
      </c>
      <c r="B1403"/>
      <c r="C1403" s="70"/>
      <c r="D1403"/>
      <c r="E1403" s="124"/>
      <c r="F1403" s="198"/>
      <c r="G1403" s="124"/>
      <c r="H1403" s="137"/>
      <c r="I1403" s="125"/>
      <c r="J1403" s="125"/>
    </row>
    <row r="1404" spans="2:11" s="100" customFormat="1" ht="12.75">
      <c r="B1404" s="100" t="s">
        <v>878</v>
      </c>
      <c r="C1404" s="128"/>
      <c r="D1404" s="100" t="s">
        <v>879</v>
      </c>
      <c r="E1404" s="165">
        <v>1</v>
      </c>
      <c r="F1404" s="200">
        <v>0.45</v>
      </c>
      <c r="G1404" s="165">
        <v>0.55</v>
      </c>
      <c r="H1404" s="136">
        <v>1</v>
      </c>
      <c r="I1404" s="165">
        <f aca="true" t="shared" si="54" ref="I1404:I1411">C1404*E1404</f>
        <v>0</v>
      </c>
      <c r="J1404" s="165">
        <f aca="true" t="shared" si="55" ref="J1404:J1411">C1404*G1404</f>
        <v>0</v>
      </c>
      <c r="K1404" s="142"/>
    </row>
    <row r="1405" spans="2:11" s="100" customFormat="1" ht="12.75">
      <c r="B1405" s="100" t="s">
        <v>880</v>
      </c>
      <c r="C1405" s="128"/>
      <c r="D1405" s="100" t="s">
        <v>881</v>
      </c>
      <c r="E1405" s="165">
        <v>1</v>
      </c>
      <c r="F1405" s="200">
        <v>0.45</v>
      </c>
      <c r="G1405" s="165">
        <v>0.55</v>
      </c>
      <c r="H1405" s="136">
        <v>1</v>
      </c>
      <c r="I1405" s="165">
        <f t="shared" si="54"/>
        <v>0</v>
      </c>
      <c r="J1405" s="165">
        <f t="shared" si="55"/>
        <v>0</v>
      </c>
      <c r="K1405" s="142"/>
    </row>
    <row r="1406" spans="1:10" s="100" customFormat="1" ht="12.75">
      <c r="A1406"/>
      <c r="B1406" t="s">
        <v>882</v>
      </c>
      <c r="C1406" s="70"/>
      <c r="D1406" t="s">
        <v>883</v>
      </c>
      <c r="E1406" s="124">
        <v>3.99</v>
      </c>
      <c r="F1406" s="198">
        <v>0.3</v>
      </c>
      <c r="G1406" s="124">
        <v>2.79</v>
      </c>
      <c r="H1406" s="137">
        <v>1</v>
      </c>
      <c r="I1406" s="125">
        <f t="shared" si="54"/>
        <v>0</v>
      </c>
      <c r="J1406" s="125">
        <f t="shared" si="55"/>
        <v>0</v>
      </c>
    </row>
    <row r="1407" spans="1:10" s="100" customFormat="1" ht="12.75">
      <c r="A1407"/>
      <c r="B1407" t="s">
        <v>884</v>
      </c>
      <c r="C1407" s="70"/>
      <c r="D1407" t="s">
        <v>885</v>
      </c>
      <c r="E1407" s="124">
        <v>12.99</v>
      </c>
      <c r="F1407" s="198">
        <v>0.3</v>
      </c>
      <c r="G1407" s="124">
        <v>9.09</v>
      </c>
      <c r="H1407" s="137">
        <v>3</v>
      </c>
      <c r="I1407" s="125">
        <f t="shared" si="54"/>
        <v>0</v>
      </c>
      <c r="J1407" s="125">
        <f t="shared" si="55"/>
        <v>0</v>
      </c>
    </row>
    <row r="1408" spans="1:10" s="100" customFormat="1" ht="12.75">
      <c r="A1408"/>
      <c r="B1408" t="s">
        <v>886</v>
      </c>
      <c r="C1408" s="70"/>
      <c r="D1408" t="s">
        <v>887</v>
      </c>
      <c r="E1408" s="124">
        <v>9.99</v>
      </c>
      <c r="F1408" s="198">
        <v>0.3</v>
      </c>
      <c r="G1408" s="124">
        <v>6.99</v>
      </c>
      <c r="H1408" s="137">
        <v>3</v>
      </c>
      <c r="I1408" s="125">
        <f t="shared" si="54"/>
        <v>0</v>
      </c>
      <c r="J1408" s="125">
        <f t="shared" si="55"/>
        <v>0</v>
      </c>
    </row>
    <row r="1409" spans="1:10" s="100" customFormat="1" ht="12.75">
      <c r="A1409"/>
      <c r="B1409" t="s">
        <v>888</v>
      </c>
      <c r="C1409" s="70"/>
      <c r="D1409" t="s">
        <v>889</v>
      </c>
      <c r="E1409" s="124">
        <v>12.99</v>
      </c>
      <c r="F1409" s="198">
        <v>0.3</v>
      </c>
      <c r="G1409" s="124">
        <v>9.09</v>
      </c>
      <c r="H1409" s="137">
        <v>3</v>
      </c>
      <c r="I1409" s="125">
        <f t="shared" si="54"/>
        <v>0</v>
      </c>
      <c r="J1409" s="125">
        <f t="shared" si="55"/>
        <v>0</v>
      </c>
    </row>
    <row r="1410" spans="1:10" s="100" customFormat="1" ht="12.75">
      <c r="A1410"/>
      <c r="B1410" t="s">
        <v>890</v>
      </c>
      <c r="C1410" s="70"/>
      <c r="D1410" t="s">
        <v>891</v>
      </c>
      <c r="E1410" s="124">
        <v>3.99</v>
      </c>
      <c r="F1410" s="198">
        <v>0.3</v>
      </c>
      <c r="G1410" s="124">
        <v>2.79</v>
      </c>
      <c r="H1410" s="137">
        <v>1</v>
      </c>
      <c r="I1410" s="125">
        <f t="shared" si="54"/>
        <v>0</v>
      </c>
      <c r="J1410" s="125">
        <f t="shared" si="55"/>
        <v>0</v>
      </c>
    </row>
    <row r="1411" spans="1:10" s="100" customFormat="1" ht="12.75">
      <c r="A1411"/>
      <c r="B1411" t="s">
        <v>892</v>
      </c>
      <c r="C1411" s="70"/>
      <c r="D1411" t="s">
        <v>893</v>
      </c>
      <c r="E1411" s="124">
        <v>29.99</v>
      </c>
      <c r="F1411" s="198">
        <v>0.3</v>
      </c>
      <c r="G1411" s="124">
        <v>20.99</v>
      </c>
      <c r="H1411" s="137">
        <v>3</v>
      </c>
      <c r="I1411" s="125">
        <f t="shared" si="54"/>
        <v>0</v>
      </c>
      <c r="J1411" s="125">
        <f t="shared" si="55"/>
        <v>0</v>
      </c>
    </row>
    <row r="1412" spans="1:10" s="100" customFormat="1" ht="12.75">
      <c r="A1412" t="s">
        <v>344</v>
      </c>
      <c r="B1412"/>
      <c r="C1412" s="70"/>
      <c r="D1412"/>
      <c r="E1412" s="124"/>
      <c r="F1412" s="198"/>
      <c r="G1412" s="124"/>
      <c r="H1412" s="137"/>
      <c r="I1412" s="125"/>
      <c r="J1412" s="125"/>
    </row>
    <row r="1413" spans="1:10" s="100" customFormat="1" ht="12.75">
      <c r="A1413"/>
      <c r="B1413" t="s">
        <v>894</v>
      </c>
      <c r="C1413" s="70"/>
      <c r="D1413" t="s">
        <v>895</v>
      </c>
      <c r="E1413" s="124">
        <v>3.99</v>
      </c>
      <c r="F1413" s="198">
        <v>0.3</v>
      </c>
      <c r="G1413" s="124">
        <v>2.79</v>
      </c>
      <c r="H1413" s="137">
        <v>1</v>
      </c>
      <c r="I1413" s="125">
        <f aca="true" t="shared" si="56" ref="I1413:I1423">C1413*E1413</f>
        <v>0</v>
      </c>
      <c r="J1413" s="125">
        <f aca="true" t="shared" si="57" ref="J1413:J1423">C1413*G1413</f>
        <v>0</v>
      </c>
    </row>
    <row r="1414" spans="1:10" s="100" customFormat="1" ht="12.75">
      <c r="A1414"/>
      <c r="B1414" t="s">
        <v>896</v>
      </c>
      <c r="C1414" s="70"/>
      <c r="D1414" t="s">
        <v>897</v>
      </c>
      <c r="E1414" s="124">
        <v>3.99</v>
      </c>
      <c r="F1414" s="198">
        <v>0.3</v>
      </c>
      <c r="G1414" s="124">
        <v>2.79</v>
      </c>
      <c r="H1414" s="137">
        <v>1</v>
      </c>
      <c r="I1414" s="125">
        <f t="shared" si="56"/>
        <v>0</v>
      </c>
      <c r="J1414" s="125">
        <f t="shared" si="57"/>
        <v>0</v>
      </c>
    </row>
    <row r="1415" spans="1:10" s="100" customFormat="1" ht="12.75">
      <c r="A1415"/>
      <c r="B1415" t="s">
        <v>898</v>
      </c>
      <c r="C1415" s="70"/>
      <c r="D1415" t="s">
        <v>899</v>
      </c>
      <c r="E1415" s="124">
        <v>3.99</v>
      </c>
      <c r="F1415" s="198">
        <v>0.3</v>
      </c>
      <c r="G1415" s="124">
        <v>2.79</v>
      </c>
      <c r="H1415" s="137">
        <v>1</v>
      </c>
      <c r="I1415" s="125">
        <f t="shared" si="56"/>
        <v>0</v>
      </c>
      <c r="J1415" s="125">
        <f t="shared" si="57"/>
        <v>0</v>
      </c>
    </row>
    <row r="1416" spans="1:10" s="100" customFormat="1" ht="12.75">
      <c r="A1416"/>
      <c r="B1416" t="s">
        <v>900</v>
      </c>
      <c r="C1416" s="70"/>
      <c r="D1416" t="s">
        <v>901</v>
      </c>
      <c r="E1416" s="124">
        <v>12.99</v>
      </c>
      <c r="F1416" s="198">
        <v>0.3</v>
      </c>
      <c r="G1416" s="124">
        <v>9.09</v>
      </c>
      <c r="H1416" s="137">
        <v>3</v>
      </c>
      <c r="I1416" s="125">
        <f t="shared" si="56"/>
        <v>0</v>
      </c>
      <c r="J1416" s="125">
        <f t="shared" si="57"/>
        <v>0</v>
      </c>
    </row>
    <row r="1417" spans="1:10" s="100" customFormat="1" ht="12.75">
      <c r="A1417"/>
      <c r="B1417" t="s">
        <v>902</v>
      </c>
      <c r="C1417" s="70"/>
      <c r="D1417" t="s">
        <v>903</v>
      </c>
      <c r="E1417" s="124">
        <v>9.99</v>
      </c>
      <c r="F1417" s="198">
        <v>0.3</v>
      </c>
      <c r="G1417" s="124">
        <v>6.99</v>
      </c>
      <c r="H1417" s="137">
        <v>3</v>
      </c>
      <c r="I1417" s="125">
        <f t="shared" si="56"/>
        <v>0</v>
      </c>
      <c r="J1417" s="125">
        <f t="shared" si="57"/>
        <v>0</v>
      </c>
    </row>
    <row r="1418" spans="1:10" s="100" customFormat="1" ht="12.75">
      <c r="A1418"/>
      <c r="B1418" t="s">
        <v>904</v>
      </c>
      <c r="C1418" s="70"/>
      <c r="D1418" t="s">
        <v>905</v>
      </c>
      <c r="E1418" s="124">
        <v>12.99</v>
      </c>
      <c r="F1418" s="198">
        <v>0.3</v>
      </c>
      <c r="G1418" s="124">
        <v>9.09</v>
      </c>
      <c r="H1418" s="137">
        <v>3</v>
      </c>
      <c r="I1418" s="125">
        <f t="shared" si="56"/>
        <v>0</v>
      </c>
      <c r="J1418" s="125">
        <f t="shared" si="57"/>
        <v>0</v>
      </c>
    </row>
    <row r="1419" spans="1:10" s="100" customFormat="1" ht="12.75">
      <c r="A1419"/>
      <c r="B1419" t="s">
        <v>906</v>
      </c>
      <c r="C1419" s="70"/>
      <c r="D1419" t="s">
        <v>907</v>
      </c>
      <c r="E1419" s="124">
        <v>12.99</v>
      </c>
      <c r="F1419" s="198">
        <v>0.3</v>
      </c>
      <c r="G1419" s="124">
        <v>9.09</v>
      </c>
      <c r="H1419" s="137">
        <v>3</v>
      </c>
      <c r="I1419" s="125">
        <f t="shared" si="56"/>
        <v>0</v>
      </c>
      <c r="J1419" s="125">
        <f t="shared" si="57"/>
        <v>0</v>
      </c>
    </row>
    <row r="1420" spans="1:11" s="140" customFormat="1" ht="12.75">
      <c r="A1420" s="100"/>
      <c r="B1420" s="100" t="s">
        <v>908</v>
      </c>
      <c r="C1420" s="128"/>
      <c r="D1420" s="100" t="s">
        <v>4716</v>
      </c>
      <c r="E1420" s="165">
        <v>3.99</v>
      </c>
      <c r="F1420" s="200">
        <v>0.5</v>
      </c>
      <c r="G1420" s="165">
        <v>1.99</v>
      </c>
      <c r="H1420" s="136">
        <v>1</v>
      </c>
      <c r="I1420" s="165">
        <f t="shared" si="56"/>
        <v>0</v>
      </c>
      <c r="J1420" s="165">
        <f t="shared" si="57"/>
        <v>0</v>
      </c>
      <c r="K1420" s="142"/>
    </row>
    <row r="1421" spans="1:11" s="140" customFormat="1" ht="12.75">
      <c r="A1421" s="100"/>
      <c r="B1421" s="100"/>
      <c r="C1421" s="128"/>
      <c r="D1421" s="218" t="s">
        <v>4711</v>
      </c>
      <c r="E1421" s="165"/>
      <c r="F1421" s="200"/>
      <c r="G1421" s="165"/>
      <c r="H1421" s="136"/>
      <c r="I1421" s="165"/>
      <c r="J1421" s="165"/>
      <c r="K1421" s="142"/>
    </row>
    <row r="1422" spans="1:10" s="140" customFormat="1" ht="12.75">
      <c r="A1422"/>
      <c r="B1422" t="s">
        <v>909</v>
      </c>
      <c r="C1422" s="70"/>
      <c r="D1422" t="s">
        <v>910</v>
      </c>
      <c r="E1422" s="124">
        <v>5</v>
      </c>
      <c r="F1422" s="198" t="s">
        <v>40</v>
      </c>
      <c r="G1422" s="124">
        <v>5</v>
      </c>
      <c r="H1422" s="137">
        <v>1</v>
      </c>
      <c r="I1422" s="125">
        <f t="shared" si="56"/>
        <v>0</v>
      </c>
      <c r="J1422" s="125">
        <f t="shared" si="57"/>
        <v>0</v>
      </c>
    </row>
    <row r="1423" spans="1:10" s="100" customFormat="1" ht="12.75">
      <c r="A1423"/>
      <c r="B1423" t="s">
        <v>911</v>
      </c>
      <c r="C1423" s="70"/>
      <c r="D1423" t="s">
        <v>912</v>
      </c>
      <c r="E1423" s="124">
        <v>3.99</v>
      </c>
      <c r="F1423" s="198">
        <v>0.3</v>
      </c>
      <c r="G1423" s="124">
        <v>2.79</v>
      </c>
      <c r="H1423" s="137">
        <v>1</v>
      </c>
      <c r="I1423" s="125">
        <f t="shared" si="56"/>
        <v>0</v>
      </c>
      <c r="J1423" s="125">
        <f t="shared" si="57"/>
        <v>0</v>
      </c>
    </row>
    <row r="1424" spans="1:10" s="100" customFormat="1" ht="12.75">
      <c r="A1424" t="s">
        <v>277</v>
      </c>
      <c r="B1424"/>
      <c r="C1424" s="70"/>
      <c r="D1424"/>
      <c r="E1424" s="124"/>
      <c r="F1424" s="198"/>
      <c r="G1424" s="124"/>
      <c r="H1424" s="137"/>
      <c r="I1424" s="125"/>
      <c r="J1424" s="125"/>
    </row>
    <row r="1425" spans="1:10" s="100" customFormat="1" ht="12.75">
      <c r="A1425"/>
      <c r="B1425" t="s">
        <v>913</v>
      </c>
      <c r="C1425" s="70"/>
      <c r="D1425" t="s">
        <v>914</v>
      </c>
      <c r="E1425" s="124">
        <v>3.99</v>
      </c>
      <c r="F1425" s="198">
        <v>0.3</v>
      </c>
      <c r="G1425" s="124">
        <v>2.79</v>
      </c>
      <c r="H1425" s="137">
        <v>1</v>
      </c>
      <c r="I1425" s="125">
        <f aca="true" t="shared" si="58" ref="I1425:I1435">C1425*E1425</f>
        <v>0</v>
      </c>
      <c r="J1425" s="125">
        <f aca="true" t="shared" si="59" ref="J1425:J1435">C1425*G1425</f>
        <v>0</v>
      </c>
    </row>
    <row r="1426" spans="1:10" s="100" customFormat="1" ht="12.75">
      <c r="A1426"/>
      <c r="B1426" t="s">
        <v>915</v>
      </c>
      <c r="C1426" s="70"/>
      <c r="D1426" t="s">
        <v>916</v>
      </c>
      <c r="E1426" s="124">
        <v>5</v>
      </c>
      <c r="F1426" s="198" t="s">
        <v>40</v>
      </c>
      <c r="G1426" s="124">
        <v>5</v>
      </c>
      <c r="H1426" s="137">
        <v>1</v>
      </c>
      <c r="I1426" s="125">
        <f t="shared" si="58"/>
        <v>0</v>
      </c>
      <c r="J1426" s="125">
        <f t="shared" si="59"/>
        <v>0</v>
      </c>
    </row>
    <row r="1427" spans="2:11" s="100" customFormat="1" ht="12.75">
      <c r="B1427" s="100" t="s">
        <v>917</v>
      </c>
      <c r="C1427" s="128"/>
      <c r="D1427" s="100" t="s">
        <v>918</v>
      </c>
      <c r="E1427" s="165">
        <v>3.99</v>
      </c>
      <c r="F1427" s="200">
        <v>0.45</v>
      </c>
      <c r="G1427" s="165">
        <v>2.19</v>
      </c>
      <c r="H1427" s="136">
        <v>1</v>
      </c>
      <c r="I1427" s="165">
        <f t="shared" si="58"/>
        <v>0</v>
      </c>
      <c r="J1427" s="165">
        <f t="shared" si="59"/>
        <v>0</v>
      </c>
      <c r="K1427" s="142"/>
    </row>
    <row r="1428" spans="1:10" s="100" customFormat="1" ht="12.75">
      <c r="A1428"/>
      <c r="B1428" t="s">
        <v>919</v>
      </c>
      <c r="C1428" s="70"/>
      <c r="D1428" t="s">
        <v>920</v>
      </c>
      <c r="E1428" s="124">
        <v>5</v>
      </c>
      <c r="F1428" s="198" t="s">
        <v>40</v>
      </c>
      <c r="G1428" s="124">
        <v>5</v>
      </c>
      <c r="H1428" s="137">
        <v>1</v>
      </c>
      <c r="I1428" s="125">
        <f t="shared" si="58"/>
        <v>0</v>
      </c>
      <c r="J1428" s="125">
        <f t="shared" si="59"/>
        <v>0</v>
      </c>
    </row>
    <row r="1429" spans="1:10" s="100" customFormat="1" ht="12.75">
      <c r="A1429"/>
      <c r="B1429" t="s">
        <v>921</v>
      </c>
      <c r="C1429" s="70"/>
      <c r="D1429" t="s">
        <v>922</v>
      </c>
      <c r="E1429" s="124">
        <v>16.99</v>
      </c>
      <c r="F1429" s="198">
        <v>0.3</v>
      </c>
      <c r="G1429" s="124">
        <v>11.89</v>
      </c>
      <c r="H1429" s="137">
        <v>3</v>
      </c>
      <c r="I1429" s="125">
        <f t="shared" si="58"/>
        <v>0</v>
      </c>
      <c r="J1429" s="125">
        <f t="shared" si="59"/>
        <v>0</v>
      </c>
    </row>
    <row r="1430" spans="1:10" s="100" customFormat="1" ht="12.75">
      <c r="A1430"/>
      <c r="B1430" t="s">
        <v>923</v>
      </c>
      <c r="C1430" s="70"/>
      <c r="D1430" t="s">
        <v>924</v>
      </c>
      <c r="E1430" s="124">
        <v>9.99</v>
      </c>
      <c r="F1430" s="198">
        <v>0.3</v>
      </c>
      <c r="G1430" s="124">
        <v>6.99</v>
      </c>
      <c r="H1430" s="137">
        <v>3</v>
      </c>
      <c r="I1430" s="125">
        <f t="shared" si="58"/>
        <v>0</v>
      </c>
      <c r="J1430" s="125">
        <f t="shared" si="59"/>
        <v>0</v>
      </c>
    </row>
    <row r="1431" spans="1:10" s="100" customFormat="1" ht="12.75">
      <c r="A1431"/>
      <c r="B1431" t="s">
        <v>925</v>
      </c>
      <c r="C1431" s="70"/>
      <c r="D1431" t="s">
        <v>926</v>
      </c>
      <c r="E1431" s="124">
        <v>16.99</v>
      </c>
      <c r="F1431" s="198">
        <v>0.3</v>
      </c>
      <c r="G1431" s="124">
        <v>11.89</v>
      </c>
      <c r="H1431" s="137">
        <v>3</v>
      </c>
      <c r="I1431" s="125">
        <f t="shared" si="58"/>
        <v>0</v>
      </c>
      <c r="J1431" s="125">
        <f t="shared" si="59"/>
        <v>0</v>
      </c>
    </row>
    <row r="1432" spans="1:10" ht="12.75">
      <c r="A1432"/>
      <c r="B1432" t="s">
        <v>927</v>
      </c>
      <c r="C1432" s="70"/>
      <c r="D1432" t="s">
        <v>928</v>
      </c>
      <c r="E1432" s="124">
        <v>16.99</v>
      </c>
      <c r="F1432" s="198">
        <v>0.3</v>
      </c>
      <c r="G1432" s="124">
        <v>11.89</v>
      </c>
      <c r="H1432" s="137">
        <v>3</v>
      </c>
      <c r="I1432" s="125">
        <f t="shared" si="58"/>
        <v>0</v>
      </c>
      <c r="J1432" s="125">
        <f t="shared" si="59"/>
        <v>0</v>
      </c>
    </row>
    <row r="1433" spans="1:10" s="102" customFormat="1" ht="12.75">
      <c r="A1433"/>
      <c r="B1433" t="s">
        <v>929</v>
      </c>
      <c r="C1433" s="70"/>
      <c r="D1433" t="s">
        <v>930</v>
      </c>
      <c r="E1433" s="124">
        <v>16.99</v>
      </c>
      <c r="F1433" s="198">
        <v>0.3</v>
      </c>
      <c r="G1433" s="124">
        <v>11.89</v>
      </c>
      <c r="H1433" s="137">
        <v>3</v>
      </c>
      <c r="I1433" s="125">
        <f t="shared" si="58"/>
        <v>0</v>
      </c>
      <c r="J1433" s="125">
        <f t="shared" si="59"/>
        <v>0</v>
      </c>
    </row>
    <row r="1434" spans="1:10" ht="12.75">
      <c r="A1434"/>
      <c r="B1434" t="s">
        <v>931</v>
      </c>
      <c r="C1434" s="70"/>
      <c r="D1434" t="s">
        <v>932</v>
      </c>
      <c r="E1434" s="124">
        <v>16.99</v>
      </c>
      <c r="F1434" s="198">
        <v>0.3</v>
      </c>
      <c r="G1434" s="124">
        <v>11.89</v>
      </c>
      <c r="H1434" s="137">
        <v>3</v>
      </c>
      <c r="I1434" s="125">
        <f t="shared" si="58"/>
        <v>0</v>
      </c>
      <c r="J1434" s="125">
        <f t="shared" si="59"/>
        <v>0</v>
      </c>
    </row>
    <row r="1435" spans="1:10" ht="12.75">
      <c r="A1435"/>
      <c r="B1435" t="s">
        <v>933</v>
      </c>
      <c r="C1435" s="70"/>
      <c r="D1435" t="s">
        <v>934</v>
      </c>
      <c r="E1435" s="124">
        <v>3.99</v>
      </c>
      <c r="F1435" s="198">
        <v>0.3</v>
      </c>
      <c r="G1435" s="124">
        <v>2.79</v>
      </c>
      <c r="H1435" s="137">
        <v>1</v>
      </c>
      <c r="I1435" s="125">
        <f t="shared" si="58"/>
        <v>0</v>
      </c>
      <c r="J1435" s="125">
        <f t="shared" si="59"/>
        <v>0</v>
      </c>
    </row>
    <row r="1436" spans="1:10" ht="12.75">
      <c r="A1436" t="s">
        <v>4601</v>
      </c>
      <c r="B1436"/>
      <c r="C1436" s="70"/>
      <c r="D1436"/>
      <c r="E1436" s="124"/>
      <c r="F1436" s="198"/>
      <c r="G1436" s="124"/>
      <c r="H1436" s="137"/>
      <c r="I1436" s="125"/>
      <c r="J1436" s="125"/>
    </row>
    <row r="1437" spans="1:10" ht="12.75">
      <c r="A1437"/>
      <c r="B1437" t="s">
        <v>935</v>
      </c>
      <c r="C1437" s="70"/>
      <c r="D1437" t="s">
        <v>936</v>
      </c>
      <c r="E1437" s="124">
        <v>3.99</v>
      </c>
      <c r="F1437" s="198">
        <v>0.3</v>
      </c>
      <c r="G1437" s="124">
        <v>2.79</v>
      </c>
      <c r="H1437" s="137">
        <v>1</v>
      </c>
      <c r="I1437" s="125">
        <f aca="true" t="shared" si="60" ref="I1437:I1446">C1437*E1437</f>
        <v>0</v>
      </c>
      <c r="J1437" s="125">
        <f aca="true" t="shared" si="61" ref="J1437:J1446">C1437*G1437</f>
        <v>0</v>
      </c>
    </row>
    <row r="1438" spans="1:10" s="102" customFormat="1" ht="12.75">
      <c r="A1438"/>
      <c r="B1438" t="s">
        <v>937</v>
      </c>
      <c r="C1438" s="70"/>
      <c r="D1438" t="s">
        <v>938</v>
      </c>
      <c r="E1438" s="124">
        <v>5</v>
      </c>
      <c r="F1438" s="198" t="s">
        <v>40</v>
      </c>
      <c r="G1438" s="124">
        <v>5</v>
      </c>
      <c r="H1438" s="137">
        <v>1</v>
      </c>
      <c r="I1438" s="125">
        <f t="shared" si="60"/>
        <v>0</v>
      </c>
      <c r="J1438" s="125">
        <f t="shared" si="61"/>
        <v>0</v>
      </c>
    </row>
    <row r="1439" spans="1:10" s="102" customFormat="1" ht="12.75">
      <c r="A1439"/>
      <c r="B1439" t="s">
        <v>939</v>
      </c>
      <c r="C1439" s="70"/>
      <c r="D1439" t="s">
        <v>940</v>
      </c>
      <c r="E1439" s="124">
        <v>3.99</v>
      </c>
      <c r="F1439" s="198">
        <v>0.3</v>
      </c>
      <c r="G1439" s="124">
        <v>2.79</v>
      </c>
      <c r="H1439" s="137">
        <v>1</v>
      </c>
      <c r="I1439" s="125">
        <f t="shared" si="60"/>
        <v>0</v>
      </c>
      <c r="J1439" s="125">
        <f t="shared" si="61"/>
        <v>0</v>
      </c>
    </row>
    <row r="1440" spans="1:10" ht="12.75">
      <c r="A1440"/>
      <c r="B1440" t="s">
        <v>941</v>
      </c>
      <c r="C1440" s="70"/>
      <c r="D1440" t="s">
        <v>942</v>
      </c>
      <c r="E1440" s="124">
        <v>5</v>
      </c>
      <c r="F1440" s="198" t="s">
        <v>40</v>
      </c>
      <c r="G1440" s="124">
        <v>5</v>
      </c>
      <c r="H1440" s="137">
        <v>1</v>
      </c>
      <c r="I1440" s="125">
        <f t="shared" si="60"/>
        <v>0</v>
      </c>
      <c r="J1440" s="125">
        <f t="shared" si="61"/>
        <v>0</v>
      </c>
    </row>
    <row r="1441" spans="1:11" s="102" customFormat="1" ht="12.75">
      <c r="A1441" s="100"/>
      <c r="B1441" s="100" t="s">
        <v>943</v>
      </c>
      <c r="C1441" s="128"/>
      <c r="D1441" s="100" t="s">
        <v>944</v>
      </c>
      <c r="E1441" s="165">
        <v>9.99</v>
      </c>
      <c r="F1441" s="200">
        <v>0.45</v>
      </c>
      <c r="G1441" s="165">
        <v>5.49</v>
      </c>
      <c r="H1441" s="136">
        <v>3</v>
      </c>
      <c r="I1441" s="165">
        <f t="shared" si="60"/>
        <v>0</v>
      </c>
      <c r="J1441" s="165">
        <f t="shared" si="61"/>
        <v>0</v>
      </c>
      <c r="K1441" s="142"/>
    </row>
    <row r="1442" spans="1:10" ht="12.75">
      <c r="A1442"/>
      <c r="B1442" t="s">
        <v>945</v>
      </c>
      <c r="C1442" s="70"/>
      <c r="D1442" t="s">
        <v>946</v>
      </c>
      <c r="E1442" s="124">
        <v>99.99</v>
      </c>
      <c r="F1442" s="198">
        <v>0.3</v>
      </c>
      <c r="G1442" s="124">
        <v>69.99</v>
      </c>
      <c r="H1442" s="137">
        <v>1</v>
      </c>
      <c r="I1442" s="125">
        <f t="shared" si="60"/>
        <v>0</v>
      </c>
      <c r="J1442" s="125">
        <f t="shared" si="61"/>
        <v>0</v>
      </c>
    </row>
    <row r="1443" spans="1:10" ht="12.75">
      <c r="A1443"/>
      <c r="B1443" t="s">
        <v>947</v>
      </c>
      <c r="C1443" s="70"/>
      <c r="D1443" t="s">
        <v>948</v>
      </c>
      <c r="E1443" s="124">
        <v>3.99</v>
      </c>
      <c r="F1443" s="198">
        <v>0.3</v>
      </c>
      <c r="G1443" s="124">
        <v>2.79</v>
      </c>
      <c r="H1443" s="137">
        <v>1</v>
      </c>
      <c r="I1443" s="125">
        <f t="shared" si="60"/>
        <v>0</v>
      </c>
      <c r="J1443" s="125">
        <f t="shared" si="61"/>
        <v>0</v>
      </c>
    </row>
    <row r="1444" spans="1:10" ht="12.75">
      <c r="A1444"/>
      <c r="B1444" t="s">
        <v>949</v>
      </c>
      <c r="C1444" s="70"/>
      <c r="D1444" t="s">
        <v>950</v>
      </c>
      <c r="E1444" s="124">
        <v>5</v>
      </c>
      <c r="F1444" s="198" t="s">
        <v>40</v>
      </c>
      <c r="G1444" s="124">
        <v>5</v>
      </c>
      <c r="H1444" s="137">
        <v>1</v>
      </c>
      <c r="I1444" s="125">
        <f t="shared" si="60"/>
        <v>0</v>
      </c>
      <c r="J1444" s="125">
        <f t="shared" si="61"/>
        <v>0</v>
      </c>
    </row>
    <row r="1445" spans="1:10" ht="12.75">
      <c r="A1445"/>
      <c r="B1445" t="s">
        <v>951</v>
      </c>
      <c r="C1445" s="70"/>
      <c r="D1445" t="s">
        <v>952</v>
      </c>
      <c r="E1445" s="124">
        <v>3.99</v>
      </c>
      <c r="F1445" s="198">
        <v>0.3</v>
      </c>
      <c r="G1445" s="124">
        <v>2.79</v>
      </c>
      <c r="H1445" s="137">
        <v>1</v>
      </c>
      <c r="I1445" s="125">
        <f t="shared" si="60"/>
        <v>0</v>
      </c>
      <c r="J1445" s="125">
        <f t="shared" si="61"/>
        <v>0</v>
      </c>
    </row>
    <row r="1446" spans="1:10" s="102" customFormat="1" ht="12.75">
      <c r="A1446"/>
      <c r="B1446" t="s">
        <v>953</v>
      </c>
      <c r="C1446" s="70"/>
      <c r="D1446" t="s">
        <v>954</v>
      </c>
      <c r="E1446" s="124">
        <v>5</v>
      </c>
      <c r="F1446" s="198" t="s">
        <v>40</v>
      </c>
      <c r="G1446" s="124">
        <v>5</v>
      </c>
      <c r="H1446" s="137">
        <v>1</v>
      </c>
      <c r="I1446" s="125">
        <f t="shared" si="60"/>
        <v>0</v>
      </c>
      <c r="J1446" s="125">
        <f t="shared" si="61"/>
        <v>0</v>
      </c>
    </row>
    <row r="1447" spans="1:10" ht="12.75">
      <c r="A1447" t="s">
        <v>4602</v>
      </c>
      <c r="B1447"/>
      <c r="C1447" s="70"/>
      <c r="D1447"/>
      <c r="E1447" s="124"/>
      <c r="F1447" s="198"/>
      <c r="G1447" s="124"/>
      <c r="H1447" s="137"/>
      <c r="I1447" s="125"/>
      <c r="J1447" s="125"/>
    </row>
    <row r="1448" spans="1:10" s="102" customFormat="1" ht="12.75">
      <c r="A1448"/>
      <c r="B1448" t="s">
        <v>955</v>
      </c>
      <c r="C1448" s="70"/>
      <c r="D1448" t="s">
        <v>956</v>
      </c>
      <c r="E1448" s="124">
        <v>39.99</v>
      </c>
      <c r="F1448" s="198">
        <v>0.3</v>
      </c>
      <c r="G1448" s="124">
        <v>27.99</v>
      </c>
      <c r="H1448" s="137">
        <v>1</v>
      </c>
      <c r="I1448" s="125">
        <f aca="true" t="shared" si="62" ref="I1448:I1453">C1448*E1448</f>
        <v>0</v>
      </c>
      <c r="J1448" s="125">
        <f aca="true" t="shared" si="63" ref="J1448:J1453">C1448*G1448</f>
        <v>0</v>
      </c>
    </row>
    <row r="1449" spans="1:10" s="102" customFormat="1" ht="12.75">
      <c r="A1449"/>
      <c r="B1449" t="s">
        <v>957</v>
      </c>
      <c r="C1449" s="70"/>
      <c r="D1449" t="s">
        <v>958</v>
      </c>
      <c r="E1449" s="124">
        <v>3.99</v>
      </c>
      <c r="F1449" s="198">
        <v>0.3</v>
      </c>
      <c r="G1449" s="124">
        <v>2.79</v>
      </c>
      <c r="H1449" s="137">
        <v>1</v>
      </c>
      <c r="I1449" s="125">
        <f t="shared" si="62"/>
        <v>0</v>
      </c>
      <c r="J1449" s="125">
        <f t="shared" si="63"/>
        <v>0</v>
      </c>
    </row>
    <row r="1450" spans="1:10" ht="12.75">
      <c r="A1450"/>
      <c r="B1450" t="s">
        <v>959</v>
      </c>
      <c r="C1450" s="70"/>
      <c r="D1450" t="s">
        <v>960</v>
      </c>
      <c r="E1450" s="124">
        <v>3.99</v>
      </c>
      <c r="F1450" s="198">
        <v>0.3</v>
      </c>
      <c r="G1450" s="124">
        <v>2.79</v>
      </c>
      <c r="H1450" s="137">
        <v>1</v>
      </c>
      <c r="I1450" s="125">
        <f t="shared" si="62"/>
        <v>0</v>
      </c>
      <c r="J1450" s="125">
        <f t="shared" si="63"/>
        <v>0</v>
      </c>
    </row>
    <row r="1451" spans="1:10" ht="12.75">
      <c r="A1451"/>
      <c r="B1451" t="s">
        <v>961</v>
      </c>
      <c r="C1451" s="70"/>
      <c r="D1451" t="s">
        <v>962</v>
      </c>
      <c r="E1451" s="124">
        <v>3.99</v>
      </c>
      <c r="F1451" s="198">
        <v>0.3</v>
      </c>
      <c r="G1451" s="124">
        <v>2.79</v>
      </c>
      <c r="H1451" s="137">
        <v>1</v>
      </c>
      <c r="I1451" s="125">
        <f t="shared" si="62"/>
        <v>0</v>
      </c>
      <c r="J1451" s="125">
        <f t="shared" si="63"/>
        <v>0</v>
      </c>
    </row>
    <row r="1452" spans="1:10" ht="12.75">
      <c r="A1452"/>
      <c r="B1452" t="s">
        <v>963</v>
      </c>
      <c r="C1452" s="70"/>
      <c r="D1452" t="s">
        <v>964</v>
      </c>
      <c r="E1452" s="124">
        <v>6.99</v>
      </c>
      <c r="F1452" s="198">
        <v>0.3</v>
      </c>
      <c r="G1452" s="124">
        <v>4.89</v>
      </c>
      <c r="H1452" s="137">
        <v>1</v>
      </c>
      <c r="I1452" s="125">
        <f t="shared" si="62"/>
        <v>0</v>
      </c>
      <c r="J1452" s="125">
        <f t="shared" si="63"/>
        <v>0</v>
      </c>
    </row>
    <row r="1453" spans="1:10" ht="12.75">
      <c r="A1453"/>
      <c r="B1453" t="s">
        <v>965</v>
      </c>
      <c r="C1453" s="70"/>
      <c r="D1453" t="s">
        <v>966</v>
      </c>
      <c r="E1453" s="124">
        <v>9.99</v>
      </c>
      <c r="F1453" s="198">
        <v>0.3</v>
      </c>
      <c r="G1453" s="124">
        <v>6.99</v>
      </c>
      <c r="H1453" s="137">
        <v>3</v>
      </c>
      <c r="I1453" s="125">
        <f t="shared" si="62"/>
        <v>0</v>
      </c>
      <c r="J1453" s="125">
        <f t="shared" si="63"/>
        <v>0</v>
      </c>
    </row>
    <row r="1454" spans="1:10" ht="12.75">
      <c r="A1454" t="s">
        <v>241</v>
      </c>
      <c r="B1454"/>
      <c r="C1454" s="70"/>
      <c r="D1454"/>
      <c r="E1454" s="124"/>
      <c r="F1454" s="198"/>
      <c r="G1454" s="124"/>
      <c r="H1454" s="137"/>
      <c r="I1454" s="125"/>
      <c r="J1454" s="125"/>
    </row>
    <row r="1455" spans="1:11" s="102" customFormat="1" ht="12.75">
      <c r="A1455" s="100"/>
      <c r="B1455" s="100" t="s">
        <v>967</v>
      </c>
      <c r="C1455" s="128"/>
      <c r="D1455" s="100" t="s">
        <v>968</v>
      </c>
      <c r="E1455" s="165">
        <v>3.99</v>
      </c>
      <c r="F1455" s="200">
        <v>0.45</v>
      </c>
      <c r="G1455" s="165">
        <v>2.19</v>
      </c>
      <c r="H1455" s="136">
        <v>1</v>
      </c>
      <c r="I1455" s="165">
        <f aca="true" t="shared" si="64" ref="I1455:I1460">C1455*E1455</f>
        <v>0</v>
      </c>
      <c r="J1455" s="165">
        <f aca="true" t="shared" si="65" ref="J1455:J1460">C1455*G1455</f>
        <v>0</v>
      </c>
      <c r="K1455" s="142"/>
    </row>
    <row r="1456" spans="1:10" ht="12.75">
      <c r="A1456"/>
      <c r="B1456" t="s">
        <v>969</v>
      </c>
      <c r="C1456" s="70"/>
      <c r="D1456" t="s">
        <v>970</v>
      </c>
      <c r="E1456" s="124">
        <v>5</v>
      </c>
      <c r="F1456" s="198" t="s">
        <v>40</v>
      </c>
      <c r="G1456" s="124">
        <v>5</v>
      </c>
      <c r="H1456" s="137">
        <v>1</v>
      </c>
      <c r="I1456" s="125">
        <f t="shared" si="64"/>
        <v>0</v>
      </c>
      <c r="J1456" s="125">
        <f t="shared" si="65"/>
        <v>0</v>
      </c>
    </row>
    <row r="1457" spans="1:10" ht="12.75">
      <c r="A1457"/>
      <c r="B1457" t="s">
        <v>971</v>
      </c>
      <c r="C1457" s="70"/>
      <c r="D1457" t="s">
        <v>972</v>
      </c>
      <c r="E1457" s="124">
        <v>3.99</v>
      </c>
      <c r="F1457" s="198">
        <v>0.3</v>
      </c>
      <c r="G1457" s="124">
        <v>2.79</v>
      </c>
      <c r="H1457" s="137">
        <v>1</v>
      </c>
      <c r="I1457" s="125">
        <f t="shared" si="64"/>
        <v>0</v>
      </c>
      <c r="J1457" s="125">
        <f t="shared" si="65"/>
        <v>0</v>
      </c>
    </row>
    <row r="1458" spans="1:10" ht="12.75">
      <c r="A1458"/>
      <c r="B1458" t="s">
        <v>973</v>
      </c>
      <c r="C1458" s="70"/>
      <c r="D1458" t="s">
        <v>974</v>
      </c>
      <c r="E1458" s="124">
        <v>3.99</v>
      </c>
      <c r="F1458" s="198">
        <v>0.3</v>
      </c>
      <c r="G1458" s="124">
        <v>2.79</v>
      </c>
      <c r="H1458" s="137">
        <v>1</v>
      </c>
      <c r="I1458" s="125">
        <f t="shared" si="64"/>
        <v>0</v>
      </c>
      <c r="J1458" s="125">
        <f t="shared" si="65"/>
        <v>0</v>
      </c>
    </row>
    <row r="1459" spans="1:10" s="100" customFormat="1" ht="12.75">
      <c r="A1459"/>
      <c r="B1459" t="s">
        <v>975</v>
      </c>
      <c r="C1459" s="70"/>
      <c r="D1459" t="s">
        <v>976</v>
      </c>
      <c r="E1459" s="124">
        <v>9.99</v>
      </c>
      <c r="F1459" s="198">
        <v>0.3</v>
      </c>
      <c r="G1459" s="124">
        <v>6.99</v>
      </c>
      <c r="H1459" s="137">
        <v>3</v>
      </c>
      <c r="I1459" s="125">
        <f t="shared" si="64"/>
        <v>0</v>
      </c>
      <c r="J1459" s="125">
        <f t="shared" si="65"/>
        <v>0</v>
      </c>
    </row>
    <row r="1460" spans="1:10" s="100" customFormat="1" ht="13.5" thickBot="1">
      <c r="A1460"/>
      <c r="B1460" s="203" t="s">
        <v>977</v>
      </c>
      <c r="C1460" s="202"/>
      <c r="D1460" s="203" t="s">
        <v>978</v>
      </c>
      <c r="E1460" s="237">
        <v>3.99</v>
      </c>
      <c r="F1460" s="204">
        <v>0.3</v>
      </c>
      <c r="G1460" s="237">
        <v>2.79</v>
      </c>
      <c r="H1460" s="205">
        <v>1</v>
      </c>
      <c r="I1460" s="206">
        <f t="shared" si="64"/>
        <v>0</v>
      </c>
      <c r="J1460" s="206">
        <f t="shared" si="65"/>
        <v>0</v>
      </c>
    </row>
    <row r="1461" spans="1:10" ht="12.75">
      <c r="A1461" t="s">
        <v>242</v>
      </c>
      <c r="B1461"/>
      <c r="C1461" s="199"/>
      <c r="D1461"/>
      <c r="E1461" s="124"/>
      <c r="F1461" s="198"/>
      <c r="G1461" s="124"/>
      <c r="H1461" s="137"/>
      <c r="I1461" s="125"/>
      <c r="J1461" s="125"/>
    </row>
    <row r="1462" spans="1:10" ht="12.75">
      <c r="A1462"/>
      <c r="B1462" t="s">
        <v>979</v>
      </c>
      <c r="C1462" s="70"/>
      <c r="D1462" t="s">
        <v>980</v>
      </c>
      <c r="E1462" s="124">
        <v>3.99</v>
      </c>
      <c r="F1462" s="198">
        <v>0.35</v>
      </c>
      <c r="G1462" s="124">
        <v>2.59</v>
      </c>
      <c r="H1462" s="137">
        <v>1</v>
      </c>
      <c r="I1462" s="125">
        <f>C1462*E1462</f>
        <v>0</v>
      </c>
      <c r="J1462" s="125">
        <f>C1462*G1462</f>
        <v>0</v>
      </c>
    </row>
    <row r="1463" spans="1:10" ht="12.75">
      <c r="A1463"/>
      <c r="B1463" t="s">
        <v>981</v>
      </c>
      <c r="C1463" s="70"/>
      <c r="D1463" t="s">
        <v>982</v>
      </c>
      <c r="E1463" s="124">
        <v>3.99</v>
      </c>
      <c r="F1463" s="198">
        <v>0.35</v>
      </c>
      <c r="G1463" s="124">
        <v>2.59</v>
      </c>
      <c r="H1463" s="137">
        <v>1</v>
      </c>
      <c r="I1463" s="125">
        <f>C1463*E1463</f>
        <v>0</v>
      </c>
      <c r="J1463" s="125">
        <f>C1463*G1463</f>
        <v>0</v>
      </c>
    </row>
    <row r="1464" spans="1:10" ht="12.75">
      <c r="A1464"/>
      <c r="B1464" t="s">
        <v>983</v>
      </c>
      <c r="C1464" s="70"/>
      <c r="D1464" t="s">
        <v>984</v>
      </c>
      <c r="E1464" s="124">
        <v>6</v>
      </c>
      <c r="F1464" s="198" t="s">
        <v>40</v>
      </c>
      <c r="G1464" s="124">
        <v>6</v>
      </c>
      <c r="H1464" s="137">
        <v>1</v>
      </c>
      <c r="I1464" s="125">
        <f>C1464*E1464</f>
        <v>0</v>
      </c>
      <c r="J1464" s="125">
        <f>C1464*G1464</f>
        <v>0</v>
      </c>
    </row>
    <row r="1465" spans="1:10" ht="12.75">
      <c r="A1465" t="s">
        <v>382</v>
      </c>
      <c r="B1465"/>
      <c r="C1465" s="70"/>
      <c r="D1465"/>
      <c r="E1465" s="124"/>
      <c r="F1465" s="198"/>
      <c r="G1465" s="124"/>
      <c r="H1465" s="137"/>
      <c r="I1465" s="125"/>
      <c r="J1465" s="125"/>
    </row>
    <row r="1466" spans="1:10" ht="12.75">
      <c r="A1466"/>
      <c r="B1466" t="s">
        <v>985</v>
      </c>
      <c r="C1466" s="70"/>
      <c r="D1466" t="s">
        <v>986</v>
      </c>
      <c r="E1466" s="124">
        <v>3.99</v>
      </c>
      <c r="F1466" s="198">
        <v>0.25</v>
      </c>
      <c r="G1466" s="124">
        <v>2.99</v>
      </c>
      <c r="H1466" s="137">
        <v>1</v>
      </c>
      <c r="I1466" s="125">
        <f>C1466*E1466</f>
        <v>0</v>
      </c>
      <c r="J1466" s="125">
        <f>C1466*G1466</f>
        <v>0</v>
      </c>
    </row>
    <row r="1467" spans="1:10" ht="12.75">
      <c r="A1467"/>
      <c r="B1467" t="s">
        <v>987</v>
      </c>
      <c r="C1467" s="70"/>
      <c r="D1467" t="s">
        <v>988</v>
      </c>
      <c r="E1467" s="124">
        <v>9.99</v>
      </c>
      <c r="F1467" s="198">
        <v>0.25</v>
      </c>
      <c r="G1467" s="124">
        <v>7.49</v>
      </c>
      <c r="H1467" s="137">
        <v>1</v>
      </c>
      <c r="I1467" s="125">
        <f>C1467*E1467</f>
        <v>0</v>
      </c>
      <c r="J1467" s="125">
        <f>C1467*G1467</f>
        <v>0</v>
      </c>
    </row>
    <row r="1468" spans="1:11" s="102" customFormat="1" ht="12.75">
      <c r="A1468" s="100"/>
      <c r="B1468" s="100" t="s">
        <v>989</v>
      </c>
      <c r="C1468" s="128"/>
      <c r="D1468" s="100" t="s">
        <v>990</v>
      </c>
      <c r="E1468" s="165">
        <v>49.99</v>
      </c>
      <c r="F1468" s="200">
        <v>0.5</v>
      </c>
      <c r="G1468" s="165">
        <v>24.99</v>
      </c>
      <c r="H1468" s="136">
        <v>3</v>
      </c>
      <c r="I1468" s="165">
        <f>C1468*E1468</f>
        <v>0</v>
      </c>
      <c r="J1468" s="165">
        <f>C1468*G1468</f>
        <v>0</v>
      </c>
      <c r="K1468" s="142"/>
    </row>
    <row r="1469" spans="1:10" ht="12.75">
      <c r="A1469" t="s">
        <v>4603</v>
      </c>
      <c r="B1469"/>
      <c r="C1469" s="70"/>
      <c r="D1469"/>
      <c r="E1469" s="124"/>
      <c r="F1469" s="198"/>
      <c r="G1469" s="124"/>
      <c r="H1469" s="137"/>
      <c r="I1469" s="125"/>
      <c r="J1469" s="125"/>
    </row>
    <row r="1470" spans="1:10" ht="12.75">
      <c r="A1470"/>
      <c r="B1470" t="s">
        <v>991</v>
      </c>
      <c r="C1470" s="70"/>
      <c r="D1470" t="s">
        <v>992</v>
      </c>
      <c r="E1470" s="124">
        <v>2.95</v>
      </c>
      <c r="F1470" s="198">
        <v>0.3</v>
      </c>
      <c r="G1470" s="124">
        <v>2.07</v>
      </c>
      <c r="H1470" s="137">
        <v>1</v>
      </c>
      <c r="I1470" s="125">
        <f aca="true" t="shared" si="66" ref="I1470:I1475">C1470*E1470</f>
        <v>0</v>
      </c>
      <c r="J1470" s="125">
        <f aca="true" t="shared" si="67" ref="J1470:J1475">C1470*G1470</f>
        <v>0</v>
      </c>
    </row>
    <row r="1471" spans="1:10" ht="12.75">
      <c r="A1471"/>
      <c r="B1471" t="s">
        <v>993</v>
      </c>
      <c r="C1471" s="70"/>
      <c r="D1471" t="s">
        <v>994</v>
      </c>
      <c r="E1471" s="124">
        <v>19.99</v>
      </c>
      <c r="F1471" s="198">
        <v>0.3</v>
      </c>
      <c r="G1471" s="124">
        <v>13.99</v>
      </c>
      <c r="H1471" s="137">
        <v>1</v>
      </c>
      <c r="I1471" s="125">
        <f t="shared" si="66"/>
        <v>0</v>
      </c>
      <c r="J1471" s="125">
        <f t="shared" si="67"/>
        <v>0</v>
      </c>
    </row>
    <row r="1472" spans="1:10" s="100" customFormat="1" ht="12.75">
      <c r="A1472"/>
      <c r="B1472" t="s">
        <v>995</v>
      </c>
      <c r="C1472" s="70"/>
      <c r="D1472" t="s">
        <v>996</v>
      </c>
      <c r="E1472" s="124">
        <v>9.99</v>
      </c>
      <c r="F1472" s="198">
        <v>0.3</v>
      </c>
      <c r="G1472" s="124">
        <v>6.99</v>
      </c>
      <c r="H1472" s="137">
        <v>3</v>
      </c>
      <c r="I1472" s="125">
        <f t="shared" si="66"/>
        <v>0</v>
      </c>
      <c r="J1472" s="125">
        <f t="shared" si="67"/>
        <v>0</v>
      </c>
    </row>
    <row r="1473" spans="1:10" s="100" customFormat="1" ht="12.75">
      <c r="A1473"/>
      <c r="B1473" t="s">
        <v>997</v>
      </c>
      <c r="C1473" s="70"/>
      <c r="D1473" t="s">
        <v>998</v>
      </c>
      <c r="E1473" s="124">
        <v>9.99</v>
      </c>
      <c r="F1473" s="198">
        <v>0.3</v>
      </c>
      <c r="G1473" s="124">
        <v>6.99</v>
      </c>
      <c r="H1473" s="137">
        <v>3</v>
      </c>
      <c r="I1473" s="125">
        <f t="shared" si="66"/>
        <v>0</v>
      </c>
      <c r="J1473" s="125">
        <f t="shared" si="67"/>
        <v>0</v>
      </c>
    </row>
    <row r="1474" spans="1:10" s="100" customFormat="1" ht="12.75">
      <c r="A1474"/>
      <c r="B1474" t="s">
        <v>999</v>
      </c>
      <c r="C1474" s="70"/>
      <c r="D1474" t="s">
        <v>1000</v>
      </c>
      <c r="E1474" s="124">
        <v>9.99</v>
      </c>
      <c r="F1474" s="198">
        <v>0.3</v>
      </c>
      <c r="G1474" s="124">
        <v>6.99</v>
      </c>
      <c r="H1474" s="137">
        <v>3</v>
      </c>
      <c r="I1474" s="125">
        <f t="shared" si="66"/>
        <v>0</v>
      </c>
      <c r="J1474" s="125">
        <f t="shared" si="67"/>
        <v>0</v>
      </c>
    </row>
    <row r="1475" spans="1:10" s="102" customFormat="1" ht="12.75">
      <c r="A1475"/>
      <c r="B1475" t="s">
        <v>1001</v>
      </c>
      <c r="C1475" s="70"/>
      <c r="D1475" t="s">
        <v>1002</v>
      </c>
      <c r="E1475" s="124">
        <v>350</v>
      </c>
      <c r="F1475" s="198">
        <v>0.2</v>
      </c>
      <c r="G1475" s="124">
        <v>280</v>
      </c>
      <c r="H1475" s="137">
        <v>3</v>
      </c>
      <c r="I1475" s="125">
        <f t="shared" si="66"/>
        <v>0</v>
      </c>
      <c r="J1475" s="125">
        <f t="shared" si="67"/>
        <v>0</v>
      </c>
    </row>
    <row r="1476" spans="1:10" ht="12.75">
      <c r="A1476" s="100"/>
      <c r="B1476" s="185" t="s">
        <v>4673</v>
      </c>
      <c r="C1476" s="69"/>
      <c r="D1476" s="46"/>
      <c r="E1476" s="64"/>
      <c r="F1476" s="229"/>
      <c r="G1476" s="64"/>
      <c r="H1476" s="135"/>
      <c r="I1476" s="186"/>
      <c r="J1476" s="186"/>
    </row>
    <row r="1477" spans="1:10" s="100" customFormat="1" ht="12.75">
      <c r="A1477" t="s">
        <v>243</v>
      </c>
      <c r="B1477"/>
      <c r="C1477" s="70"/>
      <c r="D1477"/>
      <c r="E1477" s="124"/>
      <c r="F1477" s="198"/>
      <c r="G1477" s="124"/>
      <c r="H1477" s="137"/>
      <c r="I1477" s="125"/>
      <c r="J1477" s="125"/>
    </row>
    <row r="1478" spans="2:11" s="100" customFormat="1" ht="12.75">
      <c r="B1478" s="100" t="s">
        <v>1003</v>
      </c>
      <c r="C1478" s="128"/>
      <c r="D1478" s="100" t="s">
        <v>4717</v>
      </c>
      <c r="E1478" s="165">
        <v>1</v>
      </c>
      <c r="F1478" s="200">
        <v>0.75</v>
      </c>
      <c r="G1478" s="165">
        <v>0.25</v>
      </c>
      <c r="H1478" s="136">
        <v>1</v>
      </c>
      <c r="I1478" s="165">
        <f>C1478*E1478</f>
        <v>0</v>
      </c>
      <c r="J1478" s="165">
        <f>C1478*G1478</f>
        <v>0</v>
      </c>
      <c r="K1478" s="142"/>
    </row>
    <row r="1479" spans="1:256" s="100" customFormat="1" ht="12.75">
      <c r="A1479"/>
      <c r="B1479"/>
      <c r="C1479" s="128"/>
      <c r="D1479" s="218" t="s">
        <v>4714</v>
      </c>
      <c r="E1479"/>
      <c r="F1479"/>
      <c r="G1479"/>
      <c r="H1479"/>
      <c r="I1479"/>
      <c r="J1479"/>
      <c r="K1479"/>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2:11" s="100" customFormat="1" ht="12.75">
      <c r="B1480" s="100" t="s">
        <v>4718</v>
      </c>
      <c r="C1480" s="128"/>
      <c r="D1480" s="100" t="s">
        <v>4712</v>
      </c>
      <c r="E1480" s="165">
        <v>1</v>
      </c>
      <c r="F1480" s="200">
        <v>0.5</v>
      </c>
      <c r="G1480" s="165">
        <v>0.5</v>
      </c>
      <c r="H1480" s="136">
        <v>1</v>
      </c>
      <c r="I1480" s="165">
        <f>C1480*E1480</f>
        <v>0</v>
      </c>
      <c r="J1480" s="165">
        <f>C1480*G1480</f>
        <v>0</v>
      </c>
      <c r="K1480" s="142"/>
    </row>
    <row r="1481" spans="1:10" s="100" customFormat="1" ht="12.75">
      <c r="A1481"/>
      <c r="B1481" t="s">
        <v>1004</v>
      </c>
      <c r="C1481" s="70"/>
      <c r="D1481" t="s">
        <v>1005</v>
      </c>
      <c r="E1481" s="124">
        <v>12</v>
      </c>
      <c r="F1481" s="198" t="s">
        <v>40</v>
      </c>
      <c r="G1481" s="124">
        <v>12</v>
      </c>
      <c r="H1481" s="137">
        <v>1</v>
      </c>
      <c r="I1481" s="125">
        <f>C1481*E1481</f>
        <v>0</v>
      </c>
      <c r="J1481" s="125">
        <f>C1481*G1481</f>
        <v>0</v>
      </c>
    </row>
    <row r="1482" spans="1:10" s="100" customFormat="1" ht="12.75">
      <c r="A1482"/>
      <c r="B1482" t="s">
        <v>1006</v>
      </c>
      <c r="C1482" s="70"/>
      <c r="D1482" t="s">
        <v>1007</v>
      </c>
      <c r="E1482" s="124">
        <v>25</v>
      </c>
      <c r="F1482" s="198" t="s">
        <v>40</v>
      </c>
      <c r="G1482" s="124">
        <v>25</v>
      </c>
      <c r="H1482" s="137">
        <v>1</v>
      </c>
      <c r="I1482" s="125">
        <f>C1482*E1482</f>
        <v>0</v>
      </c>
      <c r="J1482" s="125">
        <f>C1482*G1482</f>
        <v>0</v>
      </c>
    </row>
    <row r="1483" spans="1:10" s="100" customFormat="1" ht="12.75">
      <c r="A1483"/>
      <c r="B1483" t="s">
        <v>1008</v>
      </c>
      <c r="C1483" s="70"/>
      <c r="D1483" t="s">
        <v>1009</v>
      </c>
      <c r="E1483" s="124">
        <v>50</v>
      </c>
      <c r="F1483" s="198" t="s">
        <v>40</v>
      </c>
      <c r="G1483" s="124">
        <v>50</v>
      </c>
      <c r="H1483" s="137">
        <v>1</v>
      </c>
      <c r="I1483" s="125">
        <f>C1483*E1483</f>
        <v>0</v>
      </c>
      <c r="J1483" s="125">
        <f>C1483*G1483</f>
        <v>0</v>
      </c>
    </row>
    <row r="1484" spans="1:10" s="102" customFormat="1" ht="12.75">
      <c r="A1484"/>
      <c r="B1484" t="s">
        <v>1010</v>
      </c>
      <c r="C1484" s="70"/>
      <c r="D1484" t="s">
        <v>1011</v>
      </c>
      <c r="E1484" s="124">
        <v>100</v>
      </c>
      <c r="F1484" s="198" t="s">
        <v>40</v>
      </c>
      <c r="G1484" s="124">
        <v>100</v>
      </c>
      <c r="H1484" s="137">
        <v>1</v>
      </c>
      <c r="I1484" s="125">
        <f>C1484*E1484</f>
        <v>0</v>
      </c>
      <c r="J1484" s="125">
        <f>C1484*G1484</f>
        <v>0</v>
      </c>
    </row>
    <row r="1485" spans="1:10" s="100" customFormat="1" ht="12.75">
      <c r="A1485" t="s">
        <v>383</v>
      </c>
      <c r="B1485"/>
      <c r="C1485" s="70"/>
      <c r="D1485"/>
      <c r="E1485" s="124"/>
      <c r="F1485" s="198"/>
      <c r="G1485" s="124"/>
      <c r="H1485" s="137"/>
      <c r="I1485" s="125"/>
      <c r="J1485" s="125"/>
    </row>
    <row r="1486" spans="2:11" s="100" customFormat="1" ht="12.75">
      <c r="B1486" s="100" t="s">
        <v>1012</v>
      </c>
      <c r="C1486" s="128"/>
      <c r="D1486" s="100" t="s">
        <v>4719</v>
      </c>
      <c r="E1486" s="165">
        <v>3.99</v>
      </c>
      <c r="F1486" s="200">
        <v>0.75</v>
      </c>
      <c r="G1486" s="165">
        <v>0.99</v>
      </c>
      <c r="H1486" s="136">
        <v>1</v>
      </c>
      <c r="I1486" s="165">
        <f>C1486*E1486</f>
        <v>0</v>
      </c>
      <c r="J1486" s="165">
        <f>C1486*G1486</f>
        <v>0</v>
      </c>
      <c r="K1486" s="142"/>
    </row>
    <row r="1487" spans="2:11" s="100" customFormat="1" ht="12.75">
      <c r="B1487" s="100" t="s">
        <v>4720</v>
      </c>
      <c r="C1487" s="128"/>
      <c r="D1487" s="100" t="s">
        <v>1013</v>
      </c>
      <c r="E1487" s="165">
        <v>3.99</v>
      </c>
      <c r="F1487" s="200">
        <v>0.5</v>
      </c>
      <c r="G1487" s="165">
        <v>1.99</v>
      </c>
      <c r="H1487" s="136">
        <v>1</v>
      </c>
      <c r="I1487" s="165">
        <f>C1487*E1487</f>
        <v>0</v>
      </c>
      <c r="J1487" s="165">
        <f>C1487*G1487</f>
        <v>0</v>
      </c>
      <c r="K1487" s="142"/>
    </row>
    <row r="1488" spans="1:10" ht="12.75">
      <c r="A1488"/>
      <c r="B1488" t="s">
        <v>1014</v>
      </c>
      <c r="C1488" s="70"/>
      <c r="D1488" t="s">
        <v>1015</v>
      </c>
      <c r="E1488" s="124">
        <v>5</v>
      </c>
      <c r="F1488" s="198" t="s">
        <v>40</v>
      </c>
      <c r="G1488" s="124">
        <v>5</v>
      </c>
      <c r="H1488" s="137">
        <v>1</v>
      </c>
      <c r="I1488" s="125">
        <f>C1488*E1488</f>
        <v>0</v>
      </c>
      <c r="J1488" s="125">
        <f>C1488*G1488</f>
        <v>0</v>
      </c>
    </row>
    <row r="1489" spans="1:10" s="100" customFormat="1" ht="12.75">
      <c r="A1489"/>
      <c r="B1489" t="s">
        <v>1016</v>
      </c>
      <c r="C1489" s="70"/>
      <c r="D1489" t="s">
        <v>1017</v>
      </c>
      <c r="E1489" s="124">
        <v>10</v>
      </c>
      <c r="F1489" s="198" t="s">
        <v>40</v>
      </c>
      <c r="G1489" s="124">
        <v>10</v>
      </c>
      <c r="H1489" s="137">
        <v>1</v>
      </c>
      <c r="I1489" s="125">
        <f>C1489*E1489</f>
        <v>0</v>
      </c>
      <c r="J1489" s="125">
        <f>C1489*G1489</f>
        <v>0</v>
      </c>
    </row>
    <row r="1490" spans="1:10" s="100" customFormat="1" ht="12.75">
      <c r="A1490"/>
      <c r="B1490" t="s">
        <v>1018</v>
      </c>
      <c r="C1490" s="70"/>
      <c r="D1490" t="s">
        <v>1019</v>
      </c>
      <c r="E1490" s="124">
        <v>12</v>
      </c>
      <c r="F1490" s="198" t="s">
        <v>40</v>
      </c>
      <c r="G1490" s="124">
        <v>12</v>
      </c>
      <c r="H1490" s="137">
        <v>1</v>
      </c>
      <c r="I1490" s="125">
        <f>C1490*E1490</f>
        <v>0</v>
      </c>
      <c r="J1490" s="125">
        <f>C1490*G1490</f>
        <v>0</v>
      </c>
    </row>
    <row r="1491" spans="1:10" s="100" customFormat="1" ht="12.75">
      <c r="A1491" t="s">
        <v>244</v>
      </c>
      <c r="B1491"/>
      <c r="C1491" s="70"/>
      <c r="D1491"/>
      <c r="E1491" s="124"/>
      <c r="F1491" s="198"/>
      <c r="G1491" s="124"/>
      <c r="H1491" s="137"/>
      <c r="I1491" s="125"/>
      <c r="J1491" s="125"/>
    </row>
    <row r="1492" spans="2:11" s="100" customFormat="1" ht="12.75">
      <c r="B1492" s="100" t="s">
        <v>1020</v>
      </c>
      <c r="C1492" s="128"/>
      <c r="D1492" s="100" t="s">
        <v>1021</v>
      </c>
      <c r="E1492" s="165">
        <v>3.99</v>
      </c>
      <c r="F1492" s="200">
        <v>0.5</v>
      </c>
      <c r="G1492" s="165">
        <v>1.99</v>
      </c>
      <c r="H1492" s="136">
        <v>1</v>
      </c>
      <c r="I1492" s="165">
        <f aca="true" t="shared" si="68" ref="I1492:I1499">C1492*E1492</f>
        <v>0</v>
      </c>
      <c r="J1492" s="165">
        <f aca="true" t="shared" si="69" ref="J1492:J1499">C1492*G1492</f>
        <v>0</v>
      </c>
      <c r="K1492" s="142"/>
    </row>
    <row r="1493" spans="1:10" s="100" customFormat="1" ht="12.75">
      <c r="A1493"/>
      <c r="B1493" t="s">
        <v>1022</v>
      </c>
      <c r="C1493" s="70"/>
      <c r="D1493" t="s">
        <v>1023</v>
      </c>
      <c r="E1493" s="124">
        <v>5</v>
      </c>
      <c r="F1493" s="198" t="s">
        <v>40</v>
      </c>
      <c r="G1493" s="124">
        <v>5</v>
      </c>
      <c r="H1493" s="137">
        <v>1</v>
      </c>
      <c r="I1493" s="125">
        <f t="shared" si="68"/>
        <v>0</v>
      </c>
      <c r="J1493" s="125">
        <f t="shared" si="69"/>
        <v>0</v>
      </c>
    </row>
    <row r="1494" spans="1:10" s="100" customFormat="1" ht="12.75">
      <c r="A1494"/>
      <c r="B1494" t="s">
        <v>1024</v>
      </c>
      <c r="C1494" s="70"/>
      <c r="D1494" t="s">
        <v>1025</v>
      </c>
      <c r="E1494" s="124">
        <v>8</v>
      </c>
      <c r="F1494" s="198" t="s">
        <v>40</v>
      </c>
      <c r="G1494" s="124">
        <v>8</v>
      </c>
      <c r="H1494" s="137">
        <v>1</v>
      </c>
      <c r="I1494" s="125">
        <f t="shared" si="68"/>
        <v>0</v>
      </c>
      <c r="J1494" s="125">
        <f t="shared" si="69"/>
        <v>0</v>
      </c>
    </row>
    <row r="1495" spans="1:10" s="100" customFormat="1" ht="12.75">
      <c r="A1495"/>
      <c r="B1495" t="s">
        <v>1026</v>
      </c>
      <c r="C1495" s="70"/>
      <c r="D1495" t="s">
        <v>1027</v>
      </c>
      <c r="E1495" s="124">
        <v>12</v>
      </c>
      <c r="F1495" s="198" t="s">
        <v>40</v>
      </c>
      <c r="G1495" s="124">
        <v>12</v>
      </c>
      <c r="H1495" s="137">
        <v>1</v>
      </c>
      <c r="I1495" s="125">
        <f t="shared" si="68"/>
        <v>0</v>
      </c>
      <c r="J1495" s="125">
        <f t="shared" si="69"/>
        <v>0</v>
      </c>
    </row>
    <row r="1496" spans="1:10" s="100" customFormat="1" ht="12.75">
      <c r="A1496"/>
      <c r="B1496" t="s">
        <v>1028</v>
      </c>
      <c r="C1496" s="70"/>
      <c r="D1496" t="s">
        <v>1029</v>
      </c>
      <c r="E1496" s="124">
        <v>49.99</v>
      </c>
      <c r="F1496" s="198">
        <v>0.35</v>
      </c>
      <c r="G1496" s="124">
        <v>32.49</v>
      </c>
      <c r="H1496" s="137">
        <v>3</v>
      </c>
      <c r="I1496" s="125">
        <f t="shared" si="68"/>
        <v>0</v>
      </c>
      <c r="J1496" s="125">
        <f t="shared" si="69"/>
        <v>0</v>
      </c>
    </row>
    <row r="1497" spans="2:11" ht="12.75">
      <c r="B1497" t="s">
        <v>1030</v>
      </c>
      <c r="C1497" s="70"/>
      <c r="D1497" t="s">
        <v>1031</v>
      </c>
      <c r="E1497" s="124">
        <v>49.99</v>
      </c>
      <c r="F1497" s="198">
        <v>0.35</v>
      </c>
      <c r="G1497" s="124">
        <v>32.49</v>
      </c>
      <c r="H1497" s="137">
        <v>3</v>
      </c>
      <c r="I1497" s="125">
        <f t="shared" si="68"/>
        <v>0</v>
      </c>
      <c r="J1497" s="125">
        <f t="shared" si="69"/>
        <v>0</v>
      </c>
      <c r="K1497" s="2"/>
    </row>
    <row r="1498" spans="1:10" s="100" customFormat="1" ht="12.75">
      <c r="A1498"/>
      <c r="B1498" t="s">
        <v>1032</v>
      </c>
      <c r="C1498" s="70"/>
      <c r="D1498" t="s">
        <v>371</v>
      </c>
      <c r="E1498" s="124">
        <v>49.99</v>
      </c>
      <c r="F1498" s="198">
        <v>0.35</v>
      </c>
      <c r="G1498" s="124">
        <v>32.49</v>
      </c>
      <c r="H1498" s="137">
        <v>3</v>
      </c>
      <c r="I1498" s="125">
        <f t="shared" si="68"/>
        <v>0</v>
      </c>
      <c r="J1498" s="125">
        <f t="shared" si="69"/>
        <v>0</v>
      </c>
    </row>
    <row r="1499" spans="1:10" ht="12.75">
      <c r="A1499"/>
      <c r="B1499" t="s">
        <v>1033</v>
      </c>
      <c r="C1499" s="70"/>
      <c r="D1499" t="s">
        <v>1034</v>
      </c>
      <c r="E1499" s="124">
        <v>49.99</v>
      </c>
      <c r="F1499" s="198">
        <v>0.35</v>
      </c>
      <c r="G1499" s="124">
        <v>32.49</v>
      </c>
      <c r="H1499" s="137">
        <v>3</v>
      </c>
      <c r="I1499" s="125">
        <f t="shared" si="68"/>
        <v>0</v>
      </c>
      <c r="J1499" s="125">
        <f t="shared" si="69"/>
        <v>0</v>
      </c>
    </row>
    <row r="1500" spans="1:10" s="100" customFormat="1" ht="12.75">
      <c r="A1500" t="s">
        <v>269</v>
      </c>
      <c r="B1500"/>
      <c r="C1500" s="70"/>
      <c r="D1500"/>
      <c r="E1500" s="124"/>
      <c r="F1500" s="198"/>
      <c r="G1500" s="124"/>
      <c r="H1500" s="137"/>
      <c r="I1500" s="125"/>
      <c r="J1500" s="125"/>
    </row>
    <row r="1501" spans="1:11" s="102" customFormat="1" ht="12.75">
      <c r="A1501" s="100"/>
      <c r="B1501" s="100" t="s">
        <v>1035</v>
      </c>
      <c r="C1501" s="128"/>
      <c r="D1501" s="100" t="s">
        <v>1036</v>
      </c>
      <c r="E1501" s="165">
        <v>3.99</v>
      </c>
      <c r="F1501" s="200">
        <v>0.5</v>
      </c>
      <c r="G1501" s="165">
        <v>1.99</v>
      </c>
      <c r="H1501" s="136">
        <v>1</v>
      </c>
      <c r="I1501" s="165">
        <f>C1501*E1501</f>
        <v>0</v>
      </c>
      <c r="J1501" s="165">
        <f>C1501*G1501</f>
        <v>0</v>
      </c>
      <c r="K1501" s="142"/>
    </row>
    <row r="1502" spans="1:10" ht="12.75">
      <c r="A1502"/>
      <c r="B1502" t="s">
        <v>1037</v>
      </c>
      <c r="C1502" s="70"/>
      <c r="D1502" t="s">
        <v>1038</v>
      </c>
      <c r="E1502" s="124">
        <v>5</v>
      </c>
      <c r="F1502" s="198" t="s">
        <v>40</v>
      </c>
      <c r="G1502" s="124">
        <v>5</v>
      </c>
      <c r="H1502" s="137">
        <v>1</v>
      </c>
      <c r="I1502" s="125">
        <f>C1502*E1502</f>
        <v>0</v>
      </c>
      <c r="J1502" s="125">
        <f>C1502*G1502</f>
        <v>0</v>
      </c>
    </row>
    <row r="1503" spans="1:10" s="102" customFormat="1" ht="12.75">
      <c r="A1503"/>
      <c r="B1503" t="s">
        <v>1039</v>
      </c>
      <c r="C1503" s="70"/>
      <c r="D1503" t="s">
        <v>1040</v>
      </c>
      <c r="E1503" s="124">
        <v>8</v>
      </c>
      <c r="F1503" s="198" t="s">
        <v>40</v>
      </c>
      <c r="G1503" s="124">
        <v>8</v>
      </c>
      <c r="H1503" s="137">
        <v>1</v>
      </c>
      <c r="I1503" s="125">
        <f>C1503*E1503</f>
        <v>0</v>
      </c>
      <c r="J1503" s="125">
        <f>C1503*G1503</f>
        <v>0</v>
      </c>
    </row>
    <row r="1504" spans="1:10" s="140" customFormat="1" ht="12.75">
      <c r="A1504"/>
      <c r="B1504" t="s">
        <v>1041</v>
      </c>
      <c r="C1504" s="70"/>
      <c r="D1504" t="s">
        <v>1042</v>
      </c>
      <c r="E1504" s="124">
        <v>15</v>
      </c>
      <c r="F1504" s="198" t="s">
        <v>40</v>
      </c>
      <c r="G1504" s="124">
        <v>15</v>
      </c>
      <c r="H1504" s="137">
        <v>1</v>
      </c>
      <c r="I1504" s="125">
        <f>C1504*E1504</f>
        <v>0</v>
      </c>
      <c r="J1504" s="125">
        <f>C1504*G1504</f>
        <v>0</v>
      </c>
    </row>
    <row r="1505" spans="1:10" s="100" customFormat="1" ht="12.75">
      <c r="A1505" t="s">
        <v>306</v>
      </c>
      <c r="B1505"/>
      <c r="C1505" s="70"/>
      <c r="D1505"/>
      <c r="E1505" s="124"/>
      <c r="F1505" s="198"/>
      <c r="G1505" s="124"/>
      <c r="H1505" s="137"/>
      <c r="I1505" s="125"/>
      <c r="J1505" s="125"/>
    </row>
    <row r="1506" spans="2:11" s="100" customFormat="1" ht="12.75">
      <c r="B1506" s="100" t="s">
        <v>1043</v>
      </c>
      <c r="C1506" s="128"/>
      <c r="D1506" s="100" t="s">
        <v>1044</v>
      </c>
      <c r="E1506" s="165">
        <v>3.99</v>
      </c>
      <c r="F1506" s="200">
        <v>0.5</v>
      </c>
      <c r="G1506" s="165">
        <v>1.99</v>
      </c>
      <c r="H1506" s="136">
        <v>1</v>
      </c>
      <c r="I1506" s="165">
        <f>C1506*E1506</f>
        <v>0</v>
      </c>
      <c r="J1506" s="165">
        <f>C1506*G1506</f>
        <v>0</v>
      </c>
      <c r="K1506" s="142"/>
    </row>
    <row r="1507" spans="1:10" s="102" customFormat="1" ht="12.75">
      <c r="A1507"/>
      <c r="B1507" t="s">
        <v>1045</v>
      </c>
      <c r="C1507" s="70"/>
      <c r="D1507" t="s">
        <v>1046</v>
      </c>
      <c r="E1507" s="124">
        <v>5</v>
      </c>
      <c r="F1507" s="198" t="s">
        <v>40</v>
      </c>
      <c r="G1507" s="124">
        <v>5</v>
      </c>
      <c r="H1507" s="137">
        <v>1</v>
      </c>
      <c r="I1507" s="125">
        <f>C1507*E1507</f>
        <v>0</v>
      </c>
      <c r="J1507" s="125">
        <f>C1507*G1507</f>
        <v>0</v>
      </c>
    </row>
    <row r="1508" spans="1:10" s="100" customFormat="1" ht="12.75">
      <c r="A1508"/>
      <c r="B1508" t="s">
        <v>1047</v>
      </c>
      <c r="C1508" s="70"/>
      <c r="D1508" t="s">
        <v>1048</v>
      </c>
      <c r="E1508" s="124">
        <v>8</v>
      </c>
      <c r="F1508" s="198" t="s">
        <v>40</v>
      </c>
      <c r="G1508" s="124">
        <v>8</v>
      </c>
      <c r="H1508" s="137">
        <v>1</v>
      </c>
      <c r="I1508" s="125">
        <f>C1508*E1508</f>
        <v>0</v>
      </c>
      <c r="J1508" s="125">
        <f>C1508*G1508</f>
        <v>0</v>
      </c>
    </row>
    <row r="1509" spans="1:10" s="100" customFormat="1" ht="12.75">
      <c r="A1509"/>
      <c r="B1509" t="s">
        <v>1049</v>
      </c>
      <c r="C1509" s="70"/>
      <c r="D1509" t="s">
        <v>1050</v>
      </c>
      <c r="E1509" s="124">
        <v>3.99</v>
      </c>
      <c r="F1509" s="198">
        <v>0.35</v>
      </c>
      <c r="G1509" s="124">
        <v>2.59</v>
      </c>
      <c r="H1509" s="137">
        <v>1</v>
      </c>
      <c r="I1509" s="125">
        <f>C1509*E1509</f>
        <v>0</v>
      </c>
      <c r="J1509" s="125">
        <f>C1509*G1509</f>
        <v>0</v>
      </c>
    </row>
    <row r="1510" spans="1:10" s="100" customFormat="1" ht="12.75">
      <c r="A1510" t="s">
        <v>307</v>
      </c>
      <c r="B1510"/>
      <c r="C1510" s="70"/>
      <c r="D1510"/>
      <c r="E1510" s="124"/>
      <c r="F1510" s="198"/>
      <c r="G1510" s="124"/>
      <c r="H1510" s="137"/>
      <c r="I1510" s="125"/>
      <c r="J1510" s="125"/>
    </row>
    <row r="1511" spans="2:11" s="100" customFormat="1" ht="12.75">
      <c r="B1511" s="100" t="s">
        <v>1051</v>
      </c>
      <c r="C1511" s="128"/>
      <c r="D1511" s="100" t="s">
        <v>4724</v>
      </c>
      <c r="E1511" s="165">
        <v>3.99</v>
      </c>
      <c r="F1511" s="200">
        <v>0.75</v>
      </c>
      <c r="G1511" s="165">
        <v>0.99</v>
      </c>
      <c r="H1511" s="136">
        <v>1</v>
      </c>
      <c r="I1511" s="165">
        <f aca="true" t="shared" si="70" ref="I1511:I1521">C1511*E1511</f>
        <v>0</v>
      </c>
      <c r="J1511" s="165">
        <f aca="true" t="shared" si="71" ref="J1511:J1521">C1511*G1511</f>
        <v>0</v>
      </c>
      <c r="K1511" s="142"/>
    </row>
    <row r="1512" spans="3:11" s="100" customFormat="1" ht="12.75">
      <c r="C1512" s="128"/>
      <c r="D1512" s="218" t="s">
        <v>404</v>
      </c>
      <c r="E1512" s="165"/>
      <c r="F1512" s="200"/>
      <c r="G1512" s="165"/>
      <c r="H1512" s="136"/>
      <c r="I1512" s="165"/>
      <c r="J1512" s="165"/>
      <c r="K1512" s="142"/>
    </row>
    <row r="1513" spans="3:11" s="100" customFormat="1" ht="12.75">
      <c r="C1513" s="128"/>
      <c r="D1513" s="218" t="s">
        <v>4674</v>
      </c>
      <c r="E1513" s="165"/>
      <c r="F1513" s="200"/>
      <c r="G1513" s="165"/>
      <c r="H1513" s="136"/>
      <c r="I1513" s="165"/>
      <c r="J1513" s="165"/>
      <c r="K1513" s="142"/>
    </row>
    <row r="1514" spans="2:11" s="100" customFormat="1" ht="12.75">
      <c r="B1514" s="100" t="s">
        <v>4723</v>
      </c>
      <c r="C1514" s="128"/>
      <c r="D1514" s="100" t="s">
        <v>4713</v>
      </c>
      <c r="E1514" s="165">
        <v>3.99</v>
      </c>
      <c r="F1514" s="200">
        <v>0.5</v>
      </c>
      <c r="G1514" s="165">
        <v>1.99</v>
      </c>
      <c r="H1514" s="136">
        <v>1</v>
      </c>
      <c r="I1514" s="165">
        <f>C1514*E1514</f>
        <v>0</v>
      </c>
      <c r="J1514" s="165">
        <f>C1514*G1514</f>
        <v>0</v>
      </c>
      <c r="K1514" s="142"/>
    </row>
    <row r="1515" spans="1:10" s="100" customFormat="1" ht="12.75">
      <c r="A1515"/>
      <c r="B1515" t="s">
        <v>1052</v>
      </c>
      <c r="C1515" s="70"/>
      <c r="D1515" t="s">
        <v>1053</v>
      </c>
      <c r="E1515" s="124">
        <v>5</v>
      </c>
      <c r="F1515" s="198" t="s">
        <v>40</v>
      </c>
      <c r="G1515" s="124">
        <v>5</v>
      </c>
      <c r="H1515" s="137">
        <v>1</v>
      </c>
      <c r="I1515" s="125">
        <f t="shared" si="70"/>
        <v>0</v>
      </c>
      <c r="J1515" s="125">
        <f t="shared" si="71"/>
        <v>0</v>
      </c>
    </row>
    <row r="1516" spans="1:10" s="100" customFormat="1" ht="12.75">
      <c r="A1516"/>
      <c r="B1516" t="s">
        <v>1054</v>
      </c>
      <c r="C1516" s="70"/>
      <c r="D1516" t="s">
        <v>1055</v>
      </c>
      <c r="E1516" s="124">
        <v>8</v>
      </c>
      <c r="F1516" s="198" t="s">
        <v>40</v>
      </c>
      <c r="G1516" s="124">
        <v>8</v>
      </c>
      <c r="H1516" s="137">
        <v>1</v>
      </c>
      <c r="I1516" s="125">
        <f t="shared" si="70"/>
        <v>0</v>
      </c>
      <c r="J1516" s="125">
        <f t="shared" si="71"/>
        <v>0</v>
      </c>
    </row>
    <row r="1517" spans="1:10" s="100" customFormat="1" ht="12.75">
      <c r="A1517"/>
      <c r="B1517" t="s">
        <v>1056</v>
      </c>
      <c r="C1517" s="70"/>
      <c r="D1517" t="s">
        <v>1057</v>
      </c>
      <c r="E1517" s="124">
        <v>12</v>
      </c>
      <c r="F1517" s="198" t="s">
        <v>40</v>
      </c>
      <c r="G1517" s="124">
        <v>12</v>
      </c>
      <c r="H1517" s="137">
        <v>1</v>
      </c>
      <c r="I1517" s="125">
        <f t="shared" si="70"/>
        <v>0</v>
      </c>
      <c r="J1517" s="125">
        <f t="shared" si="71"/>
        <v>0</v>
      </c>
    </row>
    <row r="1518" spans="1:11" s="140" customFormat="1" ht="12.75">
      <c r="A1518" s="100"/>
      <c r="B1518" s="100" t="s">
        <v>1058</v>
      </c>
      <c r="C1518" s="128"/>
      <c r="D1518" s="100" t="s">
        <v>4721</v>
      </c>
      <c r="E1518" s="165">
        <v>1.99</v>
      </c>
      <c r="F1518" s="200">
        <v>0.75</v>
      </c>
      <c r="G1518" s="165">
        <v>0.49</v>
      </c>
      <c r="H1518" s="136">
        <v>1</v>
      </c>
      <c r="I1518" s="165">
        <f>C1518*E1518</f>
        <v>0</v>
      </c>
      <c r="J1518" s="165">
        <f>C1518*G1518</f>
        <v>0</v>
      </c>
      <c r="K1518" s="142"/>
    </row>
    <row r="1519" spans="1:11" s="140" customFormat="1" ht="12.75">
      <c r="A1519" s="100"/>
      <c r="B1519" s="100" t="s">
        <v>4722</v>
      </c>
      <c r="C1519" s="128"/>
      <c r="D1519" s="100" t="s">
        <v>1059</v>
      </c>
      <c r="E1519" s="165">
        <v>1.99</v>
      </c>
      <c r="F1519" s="200">
        <v>0.5</v>
      </c>
      <c r="G1519" s="165">
        <v>0.99</v>
      </c>
      <c r="H1519" s="136">
        <v>1</v>
      </c>
      <c r="I1519" s="165">
        <f t="shared" si="70"/>
        <v>0</v>
      </c>
      <c r="J1519" s="165">
        <f t="shared" si="71"/>
        <v>0</v>
      </c>
      <c r="K1519" s="142"/>
    </row>
    <row r="1520" spans="1:10" s="100" customFormat="1" ht="12.75">
      <c r="A1520"/>
      <c r="B1520" t="s">
        <v>1060</v>
      </c>
      <c r="C1520" s="70"/>
      <c r="D1520" t="s">
        <v>1061</v>
      </c>
      <c r="E1520" s="124">
        <v>5</v>
      </c>
      <c r="F1520" s="198" t="s">
        <v>40</v>
      </c>
      <c r="G1520" s="124">
        <v>5</v>
      </c>
      <c r="H1520" s="137">
        <v>1</v>
      </c>
      <c r="I1520" s="125">
        <f t="shared" si="70"/>
        <v>0</v>
      </c>
      <c r="J1520" s="125">
        <f t="shared" si="71"/>
        <v>0</v>
      </c>
    </row>
    <row r="1521" spans="1:10" s="100" customFormat="1" ht="12.75">
      <c r="A1521"/>
      <c r="B1521" t="s">
        <v>1062</v>
      </c>
      <c r="C1521" s="70"/>
      <c r="D1521" t="s">
        <v>1063</v>
      </c>
      <c r="E1521" s="124">
        <v>10</v>
      </c>
      <c r="F1521" s="198" t="s">
        <v>40</v>
      </c>
      <c r="G1521" s="124">
        <v>10</v>
      </c>
      <c r="H1521" s="137">
        <v>1</v>
      </c>
      <c r="I1521" s="125">
        <f t="shared" si="70"/>
        <v>0</v>
      </c>
      <c r="J1521" s="125">
        <f t="shared" si="71"/>
        <v>0</v>
      </c>
    </row>
    <row r="1522" spans="1:10" s="102" customFormat="1" ht="12.75">
      <c r="A1522" t="s">
        <v>270</v>
      </c>
      <c r="B1522"/>
      <c r="C1522" s="70"/>
      <c r="D1522"/>
      <c r="E1522" s="124"/>
      <c r="F1522" s="198"/>
      <c r="G1522" s="124"/>
      <c r="H1522" s="137"/>
      <c r="I1522" s="125"/>
      <c r="J1522" s="125"/>
    </row>
    <row r="1523" spans="1:11" s="102" customFormat="1" ht="12.75">
      <c r="A1523" s="100"/>
      <c r="B1523" s="100" t="s">
        <v>1064</v>
      </c>
      <c r="C1523" s="128"/>
      <c r="D1523" s="100" t="s">
        <v>1065</v>
      </c>
      <c r="E1523" s="165">
        <v>7.99</v>
      </c>
      <c r="F1523" s="200">
        <v>0.5</v>
      </c>
      <c r="G1523" s="165">
        <v>3.99</v>
      </c>
      <c r="H1523" s="136">
        <v>3</v>
      </c>
      <c r="I1523" s="165">
        <f>C1523*E1523</f>
        <v>0</v>
      </c>
      <c r="J1523" s="165">
        <f>C1523*G1523</f>
        <v>0</v>
      </c>
      <c r="K1523" s="142"/>
    </row>
    <row r="1524" spans="2:11" ht="12.75">
      <c r="B1524" t="s">
        <v>1066</v>
      </c>
      <c r="C1524" s="70"/>
      <c r="D1524" t="s">
        <v>1067</v>
      </c>
      <c r="E1524" s="124">
        <v>32</v>
      </c>
      <c r="F1524" s="198" t="s">
        <v>40</v>
      </c>
      <c r="G1524" s="124">
        <v>32</v>
      </c>
      <c r="H1524" s="137">
        <v>3</v>
      </c>
      <c r="I1524" s="125">
        <f>C1524*E1524</f>
        <v>0</v>
      </c>
      <c r="J1524" s="125">
        <f>C1524*G1524</f>
        <v>0</v>
      </c>
      <c r="K1524" s="2"/>
    </row>
    <row r="1525" spans="1:10" s="140" customFormat="1" ht="12.75">
      <c r="A1525" t="s">
        <v>345</v>
      </c>
      <c r="B1525"/>
      <c r="C1525" s="70"/>
      <c r="D1525"/>
      <c r="E1525" s="124"/>
      <c r="F1525" s="198"/>
      <c r="G1525" s="124"/>
      <c r="H1525" s="137"/>
      <c r="I1525" s="125"/>
      <c r="J1525" s="125"/>
    </row>
    <row r="1526" spans="2:11" s="100" customFormat="1" ht="12.75">
      <c r="B1526" s="100" t="s">
        <v>1068</v>
      </c>
      <c r="C1526" s="128"/>
      <c r="D1526" s="100" t="s">
        <v>4710</v>
      </c>
      <c r="E1526" s="165">
        <v>3.99</v>
      </c>
      <c r="F1526" s="200">
        <v>0.5</v>
      </c>
      <c r="G1526" s="165">
        <v>1.99</v>
      </c>
      <c r="H1526" s="136">
        <v>1</v>
      </c>
      <c r="I1526" s="165">
        <f aca="true" t="shared" si="72" ref="I1526:I1532">C1526*E1526</f>
        <v>0</v>
      </c>
      <c r="J1526" s="165">
        <f aca="true" t="shared" si="73" ref="J1526:J1532">C1526*G1526</f>
        <v>0</v>
      </c>
      <c r="K1526" s="142"/>
    </row>
    <row r="1527" spans="3:11" s="100" customFormat="1" ht="12.75">
      <c r="C1527" s="128"/>
      <c r="D1527" s="218" t="s">
        <v>4711</v>
      </c>
      <c r="E1527" s="165"/>
      <c r="F1527" s="200"/>
      <c r="G1527" s="165"/>
      <c r="H1527" s="136"/>
      <c r="I1527" s="165"/>
      <c r="J1527" s="165"/>
      <c r="K1527" s="142"/>
    </row>
    <row r="1528" spans="1:10" s="100" customFormat="1" ht="12.75">
      <c r="A1528"/>
      <c r="B1528" t="s">
        <v>1069</v>
      </c>
      <c r="C1528" s="70"/>
      <c r="D1528" t="s">
        <v>1070</v>
      </c>
      <c r="E1528" s="124">
        <v>5</v>
      </c>
      <c r="F1528" s="198" t="s">
        <v>40</v>
      </c>
      <c r="G1528" s="124">
        <v>5</v>
      </c>
      <c r="H1528" s="137">
        <v>1</v>
      </c>
      <c r="I1528" s="125">
        <f t="shared" si="72"/>
        <v>0</v>
      </c>
      <c r="J1528" s="125">
        <f t="shared" si="73"/>
        <v>0</v>
      </c>
    </row>
    <row r="1529" spans="1:10" s="100" customFormat="1" ht="12.75">
      <c r="A1529"/>
      <c r="B1529" t="s">
        <v>1071</v>
      </c>
      <c r="C1529" s="70"/>
      <c r="D1529" t="s">
        <v>1072</v>
      </c>
      <c r="E1529" s="124">
        <v>10</v>
      </c>
      <c r="F1529" s="198" t="s">
        <v>40</v>
      </c>
      <c r="G1529" s="124">
        <v>10</v>
      </c>
      <c r="H1529" s="137">
        <v>1</v>
      </c>
      <c r="I1529" s="125">
        <f t="shared" si="72"/>
        <v>0</v>
      </c>
      <c r="J1529" s="125">
        <f t="shared" si="73"/>
        <v>0</v>
      </c>
    </row>
    <row r="1530" spans="1:10" s="100" customFormat="1" ht="12.75">
      <c r="A1530"/>
      <c r="B1530" t="s">
        <v>1073</v>
      </c>
      <c r="C1530" s="70"/>
      <c r="D1530" t="s">
        <v>1074</v>
      </c>
      <c r="E1530" s="124">
        <v>3.99</v>
      </c>
      <c r="F1530" s="198">
        <v>0.35</v>
      </c>
      <c r="G1530" s="124">
        <v>2.59</v>
      </c>
      <c r="H1530" s="137">
        <v>1</v>
      </c>
      <c r="I1530" s="125">
        <f t="shared" si="72"/>
        <v>0</v>
      </c>
      <c r="J1530" s="125">
        <f t="shared" si="73"/>
        <v>0</v>
      </c>
    </row>
    <row r="1531" spans="1:10" s="102" customFormat="1" ht="12.75">
      <c r="A1531"/>
      <c r="B1531" t="s">
        <v>1075</v>
      </c>
      <c r="C1531" s="70"/>
      <c r="D1531" t="s">
        <v>1076</v>
      </c>
      <c r="E1531" s="124">
        <v>5</v>
      </c>
      <c r="F1531" s="198" t="s">
        <v>40</v>
      </c>
      <c r="G1531" s="124">
        <v>5</v>
      </c>
      <c r="H1531" s="137">
        <v>1</v>
      </c>
      <c r="I1531" s="125">
        <f t="shared" si="72"/>
        <v>0</v>
      </c>
      <c r="J1531" s="125">
        <f t="shared" si="73"/>
        <v>0</v>
      </c>
    </row>
    <row r="1532" spans="1:10" s="100" customFormat="1" ht="12.75">
      <c r="A1532"/>
      <c r="B1532" t="s">
        <v>1077</v>
      </c>
      <c r="C1532" s="70"/>
      <c r="D1532" t="s">
        <v>1078</v>
      </c>
      <c r="E1532" s="124">
        <v>10</v>
      </c>
      <c r="F1532" s="198" t="s">
        <v>40</v>
      </c>
      <c r="G1532" s="124">
        <v>10</v>
      </c>
      <c r="H1532" s="137">
        <v>1</v>
      </c>
      <c r="I1532" s="125">
        <f t="shared" si="72"/>
        <v>0</v>
      </c>
      <c r="J1532" s="125">
        <f t="shared" si="73"/>
        <v>0</v>
      </c>
    </row>
    <row r="1533" spans="1:10" s="100" customFormat="1" ht="12.75">
      <c r="A1533" t="s">
        <v>245</v>
      </c>
      <c r="B1533"/>
      <c r="C1533" s="70"/>
      <c r="D1533"/>
      <c r="E1533" s="124"/>
      <c r="F1533" s="198"/>
      <c r="G1533" s="124"/>
      <c r="H1533" s="137"/>
      <c r="I1533" s="125"/>
      <c r="J1533" s="125"/>
    </row>
    <row r="1534" spans="1:10" s="100" customFormat="1" ht="12.75">
      <c r="A1534"/>
      <c r="B1534" t="s">
        <v>1079</v>
      </c>
      <c r="C1534" s="70"/>
      <c r="D1534" t="s">
        <v>1080</v>
      </c>
      <c r="E1534" s="124">
        <v>3.99</v>
      </c>
      <c r="F1534" s="198">
        <v>0.35</v>
      </c>
      <c r="G1534" s="124">
        <v>2.59</v>
      </c>
      <c r="H1534" s="137">
        <v>1</v>
      </c>
      <c r="I1534" s="125">
        <f aca="true" t="shared" si="74" ref="I1534:I1539">C1534*E1534</f>
        <v>0</v>
      </c>
      <c r="J1534" s="125">
        <f aca="true" t="shared" si="75" ref="J1534:J1539">C1534*G1534</f>
        <v>0</v>
      </c>
    </row>
    <row r="1535" spans="2:11" ht="12.75">
      <c r="B1535" t="s">
        <v>1081</v>
      </c>
      <c r="C1535" s="70"/>
      <c r="D1535" t="s">
        <v>1082</v>
      </c>
      <c r="E1535" s="124">
        <v>5</v>
      </c>
      <c r="F1535" s="198" t="s">
        <v>40</v>
      </c>
      <c r="G1535" s="124">
        <v>5</v>
      </c>
      <c r="H1535" s="137">
        <v>1</v>
      </c>
      <c r="I1535" s="125">
        <f t="shared" si="74"/>
        <v>0</v>
      </c>
      <c r="J1535" s="125">
        <f t="shared" si="75"/>
        <v>0</v>
      </c>
      <c r="K1535" s="2"/>
    </row>
    <row r="1536" spans="2:11" ht="12.75">
      <c r="B1536" t="s">
        <v>1083</v>
      </c>
      <c r="C1536" s="70"/>
      <c r="D1536" t="s">
        <v>1084</v>
      </c>
      <c r="E1536" s="124">
        <v>3.99</v>
      </c>
      <c r="F1536" s="198">
        <v>0.35</v>
      </c>
      <c r="G1536" s="124">
        <v>2.59</v>
      </c>
      <c r="H1536" s="137">
        <v>1</v>
      </c>
      <c r="I1536" s="125">
        <f t="shared" si="74"/>
        <v>0</v>
      </c>
      <c r="J1536" s="125">
        <f t="shared" si="75"/>
        <v>0</v>
      </c>
      <c r="K1536" s="2"/>
    </row>
    <row r="1537" spans="2:11" ht="12.75">
      <c r="B1537" t="s">
        <v>1085</v>
      </c>
      <c r="C1537" s="70"/>
      <c r="D1537" t="s">
        <v>1086</v>
      </c>
      <c r="E1537" s="124">
        <v>5</v>
      </c>
      <c r="F1537" s="198" t="s">
        <v>40</v>
      </c>
      <c r="G1537" s="124">
        <v>5</v>
      </c>
      <c r="H1537" s="137">
        <v>1</v>
      </c>
      <c r="I1537" s="125">
        <f t="shared" si="74"/>
        <v>0</v>
      </c>
      <c r="J1537" s="125">
        <f t="shared" si="75"/>
        <v>0</v>
      </c>
      <c r="K1537" s="2"/>
    </row>
    <row r="1538" spans="2:11" ht="12.75">
      <c r="B1538" t="s">
        <v>1087</v>
      </c>
      <c r="C1538" s="70"/>
      <c r="D1538" t="s">
        <v>1088</v>
      </c>
      <c r="E1538" s="124">
        <v>3.99</v>
      </c>
      <c r="F1538" s="198">
        <v>0.35</v>
      </c>
      <c r="G1538" s="124">
        <v>2.59</v>
      </c>
      <c r="H1538" s="137">
        <v>1</v>
      </c>
      <c r="I1538" s="125">
        <f t="shared" si="74"/>
        <v>0</v>
      </c>
      <c r="J1538" s="125">
        <f t="shared" si="75"/>
        <v>0</v>
      </c>
      <c r="K1538" s="2"/>
    </row>
    <row r="1539" spans="1:10" s="100" customFormat="1" ht="12.75">
      <c r="A1539"/>
      <c r="B1539" t="s">
        <v>1089</v>
      </c>
      <c r="C1539" s="70"/>
      <c r="D1539" t="s">
        <v>1090</v>
      </c>
      <c r="E1539" s="124">
        <v>8</v>
      </c>
      <c r="F1539" s="198" t="s">
        <v>40</v>
      </c>
      <c r="G1539" s="124">
        <v>8</v>
      </c>
      <c r="H1539" s="137">
        <v>1</v>
      </c>
      <c r="I1539" s="125">
        <f t="shared" si="74"/>
        <v>0</v>
      </c>
      <c r="J1539" s="125">
        <f t="shared" si="75"/>
        <v>0</v>
      </c>
    </row>
    <row r="1540" spans="1:10" ht="12.75">
      <c r="A1540" t="s">
        <v>246</v>
      </c>
      <c r="C1540" s="70"/>
      <c r="E1540" s="124"/>
      <c r="F1540" s="198"/>
      <c r="G1540" s="124"/>
      <c r="H1540" s="137"/>
      <c r="I1540" s="125"/>
      <c r="J1540" s="125"/>
    </row>
    <row r="1541" spans="2:11" ht="12.75">
      <c r="B1541" t="s">
        <v>1091</v>
      </c>
      <c r="C1541" s="70"/>
      <c r="D1541" t="s">
        <v>1092</v>
      </c>
      <c r="E1541" s="124">
        <v>3.99</v>
      </c>
      <c r="F1541" s="198">
        <v>0.35</v>
      </c>
      <c r="G1541" s="124">
        <v>2.59</v>
      </c>
      <c r="H1541" s="137">
        <v>1</v>
      </c>
      <c r="I1541" s="125">
        <f aca="true" t="shared" si="76" ref="I1541:I1548">C1541*E1541</f>
        <v>0</v>
      </c>
      <c r="J1541" s="125">
        <f aca="true" t="shared" si="77" ref="J1541:J1548">C1541*G1541</f>
        <v>0</v>
      </c>
      <c r="K1541" s="2"/>
    </row>
    <row r="1542" spans="1:10" s="100" customFormat="1" ht="12.75">
      <c r="A1542"/>
      <c r="B1542" t="s">
        <v>1093</v>
      </c>
      <c r="C1542" s="70"/>
      <c r="D1542" t="s">
        <v>1094</v>
      </c>
      <c r="E1542" s="124">
        <v>5</v>
      </c>
      <c r="F1542" s="198" t="s">
        <v>40</v>
      </c>
      <c r="G1542" s="124">
        <v>5</v>
      </c>
      <c r="H1542" s="137">
        <v>1</v>
      </c>
      <c r="I1542" s="125">
        <f t="shared" si="76"/>
        <v>0</v>
      </c>
      <c r="J1542" s="125">
        <f t="shared" si="77"/>
        <v>0</v>
      </c>
    </row>
    <row r="1543" spans="1:10" s="100" customFormat="1" ht="12.75">
      <c r="A1543"/>
      <c r="B1543" t="s">
        <v>1095</v>
      </c>
      <c r="C1543" s="70"/>
      <c r="D1543" t="s">
        <v>1096</v>
      </c>
      <c r="E1543" s="124">
        <v>12</v>
      </c>
      <c r="F1543" s="198" t="s">
        <v>40</v>
      </c>
      <c r="G1543" s="124">
        <v>12</v>
      </c>
      <c r="H1543" s="137">
        <v>1</v>
      </c>
      <c r="I1543" s="125">
        <f t="shared" si="76"/>
        <v>0</v>
      </c>
      <c r="J1543" s="125">
        <f t="shared" si="77"/>
        <v>0</v>
      </c>
    </row>
    <row r="1544" spans="1:10" s="100" customFormat="1" ht="12.75">
      <c r="A1544"/>
      <c r="B1544" t="s">
        <v>1097</v>
      </c>
      <c r="C1544" s="70"/>
      <c r="D1544" t="s">
        <v>1098</v>
      </c>
      <c r="E1544" s="124">
        <v>3.99</v>
      </c>
      <c r="F1544" s="198">
        <v>0.35</v>
      </c>
      <c r="G1544" s="124">
        <v>2.59</v>
      </c>
      <c r="H1544" s="137">
        <v>1</v>
      </c>
      <c r="I1544" s="125">
        <f t="shared" si="76"/>
        <v>0</v>
      </c>
      <c r="J1544" s="125">
        <f t="shared" si="77"/>
        <v>0</v>
      </c>
    </row>
    <row r="1545" spans="1:10" s="100" customFormat="1" ht="12.75">
      <c r="A1545"/>
      <c r="B1545" t="s">
        <v>1099</v>
      </c>
      <c r="C1545" s="70"/>
      <c r="D1545" t="s">
        <v>1100</v>
      </c>
      <c r="E1545" s="124">
        <v>5</v>
      </c>
      <c r="F1545" s="198" t="s">
        <v>40</v>
      </c>
      <c r="G1545" s="124">
        <v>5</v>
      </c>
      <c r="H1545" s="137">
        <v>1</v>
      </c>
      <c r="I1545" s="125">
        <f t="shared" si="76"/>
        <v>0</v>
      </c>
      <c r="J1545" s="125">
        <f t="shared" si="77"/>
        <v>0</v>
      </c>
    </row>
    <row r="1546" spans="2:11" ht="12.75">
      <c r="B1546" t="s">
        <v>1101</v>
      </c>
      <c r="C1546" s="70"/>
      <c r="D1546" t="s">
        <v>1102</v>
      </c>
      <c r="E1546" s="124">
        <v>3.99</v>
      </c>
      <c r="F1546" s="198">
        <v>0.35</v>
      </c>
      <c r="G1546" s="124">
        <v>2.59</v>
      </c>
      <c r="H1546" s="137">
        <v>1</v>
      </c>
      <c r="I1546" s="125">
        <f t="shared" si="76"/>
        <v>0</v>
      </c>
      <c r="J1546" s="125">
        <f t="shared" si="77"/>
        <v>0</v>
      </c>
      <c r="K1546" s="2"/>
    </row>
    <row r="1547" spans="2:11" ht="12.75">
      <c r="B1547" t="s">
        <v>1103</v>
      </c>
      <c r="C1547" s="70"/>
      <c r="D1547" t="s">
        <v>1104</v>
      </c>
      <c r="E1547" s="124">
        <v>8</v>
      </c>
      <c r="F1547" s="198" t="s">
        <v>40</v>
      </c>
      <c r="G1547" s="124">
        <v>8</v>
      </c>
      <c r="H1547" s="137">
        <v>1</v>
      </c>
      <c r="I1547" s="125">
        <f t="shared" si="76"/>
        <v>0</v>
      </c>
      <c r="J1547" s="125">
        <f t="shared" si="77"/>
        <v>0</v>
      </c>
      <c r="K1547" s="2"/>
    </row>
    <row r="1548" spans="1:10" ht="12.75">
      <c r="A1548"/>
      <c r="B1548" t="s">
        <v>1105</v>
      </c>
      <c r="C1548" s="70"/>
      <c r="D1548" t="s">
        <v>1106</v>
      </c>
      <c r="E1548" s="124">
        <v>49.99</v>
      </c>
      <c r="F1548" s="198">
        <v>0.35</v>
      </c>
      <c r="G1548" s="124">
        <v>32.49</v>
      </c>
      <c r="H1548" s="137">
        <v>3</v>
      </c>
      <c r="I1548" s="125">
        <f t="shared" si="76"/>
        <v>0</v>
      </c>
      <c r="J1548" s="125">
        <f t="shared" si="77"/>
        <v>0</v>
      </c>
    </row>
    <row r="1549" spans="1:10" s="100" customFormat="1" ht="12.75">
      <c r="A1549" t="s">
        <v>346</v>
      </c>
      <c r="B1549"/>
      <c r="C1549" s="70"/>
      <c r="D1549"/>
      <c r="E1549" s="124"/>
      <c r="F1549" s="198"/>
      <c r="G1549" s="124"/>
      <c r="H1549" s="137"/>
      <c r="I1549" s="125"/>
      <c r="J1549" s="125"/>
    </row>
    <row r="1550" spans="1:10" s="100" customFormat="1" ht="12.75">
      <c r="A1550"/>
      <c r="B1550" t="s">
        <v>1107</v>
      </c>
      <c r="C1550" s="70"/>
      <c r="D1550" t="s">
        <v>1108</v>
      </c>
      <c r="E1550" s="124">
        <v>3.99</v>
      </c>
      <c r="F1550" s="198">
        <v>0.35</v>
      </c>
      <c r="G1550" s="124">
        <v>2.59</v>
      </c>
      <c r="H1550" s="137">
        <v>1</v>
      </c>
      <c r="I1550" s="125">
        <f>C1550*E1550</f>
        <v>0</v>
      </c>
      <c r="J1550" s="125">
        <f>C1550*G1550</f>
        <v>0</v>
      </c>
    </row>
    <row r="1551" spans="1:10" s="100" customFormat="1" ht="12.75">
      <c r="A1551"/>
      <c r="B1551"/>
      <c r="C1551" s="70"/>
      <c r="D1551" s="218" t="s">
        <v>4709</v>
      </c>
      <c r="E1551" s="124"/>
      <c r="F1551" s="198"/>
      <c r="G1551" s="124"/>
      <c r="H1551" s="137"/>
      <c r="I1551" s="125"/>
      <c r="J1551" s="125"/>
    </row>
    <row r="1552" spans="1:10" s="100" customFormat="1" ht="12.75">
      <c r="A1552"/>
      <c r="B1552" t="s">
        <v>1109</v>
      </c>
      <c r="C1552" s="70"/>
      <c r="D1552" t="s">
        <v>1110</v>
      </c>
      <c r="E1552" s="124">
        <v>5</v>
      </c>
      <c r="F1552" s="198" t="s">
        <v>40</v>
      </c>
      <c r="G1552" s="124">
        <v>5</v>
      </c>
      <c r="H1552" s="137">
        <v>1</v>
      </c>
      <c r="I1552" s="125">
        <f>C1552*E1552</f>
        <v>0</v>
      </c>
      <c r="J1552" s="125">
        <f>C1552*G1552</f>
        <v>0</v>
      </c>
    </row>
    <row r="1553" spans="1:10" s="100" customFormat="1" ht="12.75">
      <c r="A1553"/>
      <c r="B1553" t="s">
        <v>1111</v>
      </c>
      <c r="C1553" s="70"/>
      <c r="D1553" t="s">
        <v>1112</v>
      </c>
      <c r="E1553" s="124">
        <v>10</v>
      </c>
      <c r="F1553" s="198" t="s">
        <v>40</v>
      </c>
      <c r="G1553" s="124">
        <v>10</v>
      </c>
      <c r="H1553" s="137">
        <v>1</v>
      </c>
      <c r="I1553" s="125">
        <f>C1553*E1553</f>
        <v>0</v>
      </c>
      <c r="J1553" s="125">
        <f>C1553*G1553</f>
        <v>0</v>
      </c>
    </row>
    <row r="1554" spans="2:11" ht="12.75">
      <c r="B1554" t="s">
        <v>1113</v>
      </c>
      <c r="C1554" s="70"/>
      <c r="D1554" t="s">
        <v>1114</v>
      </c>
      <c r="E1554" s="124">
        <v>29.99</v>
      </c>
      <c r="F1554" s="198">
        <v>0.35</v>
      </c>
      <c r="G1554" s="124">
        <v>19.49</v>
      </c>
      <c r="H1554" s="137">
        <v>3</v>
      </c>
      <c r="I1554" s="125">
        <f>C1554*E1554</f>
        <v>0</v>
      </c>
      <c r="J1554" s="125">
        <f>C1554*G1554</f>
        <v>0</v>
      </c>
      <c r="K1554" s="2"/>
    </row>
    <row r="1555" spans="1:10" ht="12.75">
      <c r="A1555"/>
      <c r="B1555" t="s">
        <v>1115</v>
      </c>
      <c r="C1555" s="70"/>
      <c r="D1555" t="s">
        <v>372</v>
      </c>
      <c r="E1555" s="124">
        <v>29.99</v>
      </c>
      <c r="F1555" s="198">
        <v>0.35</v>
      </c>
      <c r="G1555" s="124">
        <v>19.49</v>
      </c>
      <c r="H1555" s="137">
        <v>3</v>
      </c>
      <c r="I1555" s="125">
        <f>C1555*E1555</f>
        <v>0</v>
      </c>
      <c r="J1555" s="125">
        <f>C1555*G1555</f>
        <v>0</v>
      </c>
    </row>
    <row r="1556" spans="1:10" s="102" customFormat="1" ht="12.75">
      <c r="A1556" t="s">
        <v>347</v>
      </c>
      <c r="B1556"/>
      <c r="C1556" s="70"/>
      <c r="D1556"/>
      <c r="E1556" s="124"/>
      <c r="F1556" s="198"/>
      <c r="G1556" s="124"/>
      <c r="H1556" s="137"/>
      <c r="I1556" s="125"/>
      <c r="J1556" s="125"/>
    </row>
    <row r="1557" spans="1:10" s="196" customFormat="1" ht="12.75">
      <c r="A1557"/>
      <c r="B1557" t="s">
        <v>1116</v>
      </c>
      <c r="C1557" s="70"/>
      <c r="D1557" t="s">
        <v>1117</v>
      </c>
      <c r="E1557" s="124">
        <v>3.99</v>
      </c>
      <c r="F1557" s="198">
        <v>0.35</v>
      </c>
      <c r="G1557" s="124">
        <v>2.59</v>
      </c>
      <c r="H1557" s="137">
        <v>1</v>
      </c>
      <c r="I1557" s="125">
        <f aca="true" t="shared" si="78" ref="I1557:I1564">C1557*E1557</f>
        <v>0</v>
      </c>
      <c r="J1557" s="125">
        <f aca="true" t="shared" si="79" ref="J1557:J1564">C1557*G1557</f>
        <v>0</v>
      </c>
    </row>
    <row r="1558" spans="1:10" s="196" customFormat="1" ht="12.75">
      <c r="A1558"/>
      <c r="B1558" t="s">
        <v>1118</v>
      </c>
      <c r="C1558" s="70"/>
      <c r="D1558" t="s">
        <v>1119</v>
      </c>
      <c r="E1558" s="124">
        <v>3.99</v>
      </c>
      <c r="F1558" s="198">
        <v>0.35</v>
      </c>
      <c r="G1558" s="124">
        <v>2.59</v>
      </c>
      <c r="H1558" s="137">
        <v>1</v>
      </c>
      <c r="I1558" s="125">
        <f t="shared" si="78"/>
        <v>0</v>
      </c>
      <c r="J1558" s="125">
        <f t="shared" si="79"/>
        <v>0</v>
      </c>
    </row>
    <row r="1559" spans="1:10" s="100" customFormat="1" ht="12.75">
      <c r="A1559"/>
      <c r="B1559" t="s">
        <v>1120</v>
      </c>
      <c r="C1559" s="70"/>
      <c r="D1559" t="s">
        <v>1121</v>
      </c>
      <c r="E1559" s="124">
        <v>8</v>
      </c>
      <c r="F1559" s="198" t="s">
        <v>40</v>
      </c>
      <c r="G1559" s="124">
        <v>8</v>
      </c>
      <c r="H1559" s="137">
        <v>1</v>
      </c>
      <c r="I1559" s="125">
        <f t="shared" si="78"/>
        <v>0</v>
      </c>
      <c r="J1559" s="125">
        <f t="shared" si="79"/>
        <v>0</v>
      </c>
    </row>
    <row r="1560" spans="1:10" s="102" customFormat="1" ht="12.75">
      <c r="A1560"/>
      <c r="B1560" t="s">
        <v>1122</v>
      </c>
      <c r="C1560" s="70"/>
      <c r="D1560" t="s">
        <v>1123</v>
      </c>
      <c r="E1560" s="124">
        <v>19.99</v>
      </c>
      <c r="F1560" s="198">
        <v>0.35</v>
      </c>
      <c r="G1560" s="124">
        <v>12.99</v>
      </c>
      <c r="H1560" s="137">
        <v>3</v>
      </c>
      <c r="I1560" s="125">
        <f t="shared" si="78"/>
        <v>0</v>
      </c>
      <c r="J1560" s="125">
        <f t="shared" si="79"/>
        <v>0</v>
      </c>
    </row>
    <row r="1561" spans="1:10" s="140" customFormat="1" ht="12.75">
      <c r="A1561"/>
      <c r="B1561" t="s">
        <v>1124</v>
      </c>
      <c r="C1561" s="70"/>
      <c r="D1561" t="s">
        <v>1125</v>
      </c>
      <c r="E1561" s="124">
        <v>19.99</v>
      </c>
      <c r="F1561" s="198">
        <v>0.35</v>
      </c>
      <c r="G1561" s="124">
        <v>12.99</v>
      </c>
      <c r="H1561" s="137">
        <v>3</v>
      </c>
      <c r="I1561" s="125">
        <f t="shared" si="78"/>
        <v>0</v>
      </c>
      <c r="J1561" s="125">
        <f t="shared" si="79"/>
        <v>0</v>
      </c>
    </row>
    <row r="1562" spans="1:10" s="102" customFormat="1" ht="12.75">
      <c r="A1562"/>
      <c r="B1562" t="s">
        <v>1126</v>
      </c>
      <c r="C1562" s="70"/>
      <c r="D1562" t="s">
        <v>1127</v>
      </c>
      <c r="E1562" s="124">
        <v>19.99</v>
      </c>
      <c r="F1562" s="198">
        <v>0.35</v>
      </c>
      <c r="G1562" s="124">
        <v>12.99</v>
      </c>
      <c r="H1562" s="137">
        <v>3</v>
      </c>
      <c r="I1562" s="125">
        <f t="shared" si="78"/>
        <v>0</v>
      </c>
      <c r="J1562" s="125">
        <f t="shared" si="79"/>
        <v>0</v>
      </c>
    </row>
    <row r="1563" spans="1:10" s="100" customFormat="1" ht="12.75">
      <c r="A1563"/>
      <c r="B1563" t="s">
        <v>1128</v>
      </c>
      <c r="C1563" s="70"/>
      <c r="D1563" t="s">
        <v>1129</v>
      </c>
      <c r="E1563" s="124">
        <v>19.99</v>
      </c>
      <c r="F1563" s="198">
        <v>0.35</v>
      </c>
      <c r="G1563" s="124">
        <v>12.99</v>
      </c>
      <c r="H1563" s="137">
        <v>3</v>
      </c>
      <c r="I1563" s="125">
        <f t="shared" si="78"/>
        <v>0</v>
      </c>
      <c r="J1563" s="125">
        <f t="shared" si="79"/>
        <v>0</v>
      </c>
    </row>
    <row r="1564" spans="2:11" s="100" customFormat="1" ht="12.75">
      <c r="B1564" s="100" t="s">
        <v>1130</v>
      </c>
      <c r="C1564" s="128"/>
      <c r="D1564" s="100" t="s">
        <v>4715</v>
      </c>
      <c r="E1564" s="165">
        <v>3.99</v>
      </c>
      <c r="F1564" s="200">
        <v>0.5</v>
      </c>
      <c r="G1564" s="165">
        <v>1.99</v>
      </c>
      <c r="H1564" s="136">
        <v>1</v>
      </c>
      <c r="I1564" s="165">
        <f t="shared" si="78"/>
        <v>0</v>
      </c>
      <c r="J1564" s="165">
        <f t="shared" si="79"/>
        <v>0</v>
      </c>
      <c r="K1564" s="142"/>
    </row>
    <row r="1565" spans="1:10" s="100" customFormat="1" ht="12.75">
      <c r="A1565" t="s">
        <v>247</v>
      </c>
      <c r="B1565"/>
      <c r="C1565" s="70"/>
      <c r="D1565" s="218" t="s">
        <v>4711</v>
      </c>
      <c r="E1565" s="124"/>
      <c r="F1565" s="198"/>
      <c r="G1565" s="124"/>
      <c r="H1565" s="137"/>
      <c r="I1565" s="125"/>
      <c r="J1565" s="125"/>
    </row>
    <row r="1566" spans="2:11" ht="12.75">
      <c r="B1566" t="s">
        <v>1131</v>
      </c>
      <c r="C1566" s="70"/>
      <c r="D1566" t="s">
        <v>1132</v>
      </c>
      <c r="E1566" s="124">
        <v>3.99</v>
      </c>
      <c r="F1566" s="198">
        <v>0.35</v>
      </c>
      <c r="G1566" s="124">
        <v>2.59</v>
      </c>
      <c r="H1566" s="137">
        <v>1</v>
      </c>
      <c r="I1566" s="125">
        <f aca="true" t="shared" si="80" ref="I1566:I1573">C1566*E1566</f>
        <v>0</v>
      </c>
      <c r="J1566" s="125">
        <f aca="true" t="shared" si="81" ref="J1566:J1573">C1566*G1566</f>
        <v>0</v>
      </c>
      <c r="K1566" s="2"/>
    </row>
    <row r="1567" spans="1:10" s="100" customFormat="1" ht="12.75">
      <c r="A1567"/>
      <c r="B1567" t="s">
        <v>1133</v>
      </c>
      <c r="C1567" s="70"/>
      <c r="D1567" t="s">
        <v>1134</v>
      </c>
      <c r="E1567" s="124">
        <v>5</v>
      </c>
      <c r="F1567" s="198" t="s">
        <v>40</v>
      </c>
      <c r="G1567" s="124">
        <v>5</v>
      </c>
      <c r="H1567" s="137">
        <v>1</v>
      </c>
      <c r="I1567" s="125">
        <f t="shared" si="80"/>
        <v>0</v>
      </c>
      <c r="J1567" s="125">
        <f t="shared" si="81"/>
        <v>0</v>
      </c>
    </row>
    <row r="1568" spans="1:10" s="100" customFormat="1" ht="12.75">
      <c r="A1568"/>
      <c r="B1568" t="s">
        <v>1135</v>
      </c>
      <c r="C1568" s="70"/>
      <c r="D1568" t="s">
        <v>1136</v>
      </c>
      <c r="E1568" s="124">
        <v>3.99</v>
      </c>
      <c r="F1568" s="198">
        <v>0.35</v>
      </c>
      <c r="G1568" s="124">
        <v>2.59</v>
      </c>
      <c r="H1568" s="137">
        <v>1</v>
      </c>
      <c r="I1568" s="125">
        <f t="shared" si="80"/>
        <v>0</v>
      </c>
      <c r="J1568" s="125">
        <f t="shared" si="81"/>
        <v>0</v>
      </c>
    </row>
    <row r="1569" spans="1:10" s="100" customFormat="1" ht="12.75">
      <c r="A1569"/>
      <c r="B1569" t="s">
        <v>1137</v>
      </c>
      <c r="C1569" s="70"/>
      <c r="D1569" t="s">
        <v>1138</v>
      </c>
      <c r="E1569" s="124">
        <v>19.99</v>
      </c>
      <c r="F1569" s="198">
        <v>0.35</v>
      </c>
      <c r="G1569" s="124">
        <v>12.99</v>
      </c>
      <c r="H1569" s="137">
        <v>3</v>
      </c>
      <c r="I1569" s="125">
        <f t="shared" si="80"/>
        <v>0</v>
      </c>
      <c r="J1569" s="125">
        <f t="shared" si="81"/>
        <v>0</v>
      </c>
    </row>
    <row r="1570" spans="1:10" s="100" customFormat="1" ht="12.75">
      <c r="A1570"/>
      <c r="B1570" t="s">
        <v>1139</v>
      </c>
      <c r="C1570" s="70"/>
      <c r="D1570" t="s">
        <v>1140</v>
      </c>
      <c r="E1570" s="124">
        <v>19.99</v>
      </c>
      <c r="F1570" s="198">
        <v>0.35</v>
      </c>
      <c r="G1570" s="124">
        <v>12.99</v>
      </c>
      <c r="H1570" s="137">
        <v>3</v>
      </c>
      <c r="I1570" s="125">
        <f t="shared" si="80"/>
        <v>0</v>
      </c>
      <c r="J1570" s="125">
        <f t="shared" si="81"/>
        <v>0</v>
      </c>
    </row>
    <row r="1571" spans="1:10" s="100" customFormat="1" ht="12.75">
      <c r="A1571"/>
      <c r="B1571" t="s">
        <v>1141</v>
      </c>
      <c r="C1571" s="70"/>
      <c r="D1571" t="s">
        <v>1142</v>
      </c>
      <c r="E1571" s="124">
        <v>19.99</v>
      </c>
      <c r="F1571" s="198">
        <v>0.35</v>
      </c>
      <c r="G1571" s="124">
        <v>12.99</v>
      </c>
      <c r="H1571" s="137">
        <v>3</v>
      </c>
      <c r="I1571" s="125">
        <f t="shared" si="80"/>
        <v>0</v>
      </c>
      <c r="J1571" s="125">
        <f t="shared" si="81"/>
        <v>0</v>
      </c>
    </row>
    <row r="1572" spans="1:10" s="100" customFormat="1" ht="12.75">
      <c r="A1572"/>
      <c r="B1572" t="s">
        <v>1143</v>
      </c>
      <c r="C1572" s="71"/>
      <c r="D1572" t="s">
        <v>1144</v>
      </c>
      <c r="E1572" s="124">
        <v>19.99</v>
      </c>
      <c r="F1572" s="198">
        <v>0.35</v>
      </c>
      <c r="G1572" s="124">
        <v>12.99</v>
      </c>
      <c r="H1572" s="137">
        <v>3</v>
      </c>
      <c r="I1572" s="125">
        <f t="shared" si="80"/>
        <v>0</v>
      </c>
      <c r="J1572" s="125">
        <f t="shared" si="81"/>
        <v>0</v>
      </c>
    </row>
    <row r="1573" spans="1:10" s="100" customFormat="1" ht="12.75">
      <c r="A1573"/>
      <c r="B1573" s="214" t="s">
        <v>1145</v>
      </c>
      <c r="C1573" s="244"/>
      <c r="D1573" s="214" t="s">
        <v>1146</v>
      </c>
      <c r="E1573" s="238">
        <v>3.99</v>
      </c>
      <c r="F1573" s="239">
        <v>0.35</v>
      </c>
      <c r="G1573" s="238">
        <v>2.59</v>
      </c>
      <c r="H1573" s="240">
        <v>1</v>
      </c>
      <c r="I1573" s="241">
        <f t="shared" si="80"/>
        <v>0</v>
      </c>
      <c r="J1573" s="241">
        <f t="shared" si="81"/>
        <v>0</v>
      </c>
    </row>
    <row r="1574" spans="1:10" s="100" customFormat="1" ht="12.75">
      <c r="A1574"/>
      <c r="B1574" s="214"/>
      <c r="C1574" s="199"/>
      <c r="D1574" s="214"/>
      <c r="E1574" s="238"/>
      <c r="F1574" s="239"/>
      <c r="G1574" s="238"/>
      <c r="H1574" s="240"/>
      <c r="I1574" s="241"/>
      <c r="J1574" s="241"/>
    </row>
    <row r="1575" spans="1:10" s="100" customFormat="1" ht="12.75">
      <c r="A1575"/>
      <c r="B1575" s="243" t="s">
        <v>4707</v>
      </c>
      <c r="C1575" s="70"/>
      <c r="D1575" s="214"/>
      <c r="E1575" s="238"/>
      <c r="F1575" s="239"/>
      <c r="G1575" s="238"/>
      <c r="H1575" s="240"/>
      <c r="I1575" s="241"/>
      <c r="J1575" s="241"/>
    </row>
    <row r="1576" spans="2:10" s="100" customFormat="1" ht="14.25">
      <c r="B1576" s="242" t="s">
        <v>4675</v>
      </c>
      <c r="C1576" s="128"/>
      <c r="D1576" s="242" t="s">
        <v>4676</v>
      </c>
      <c r="E1576" s="215">
        <v>0.35</v>
      </c>
      <c r="F1576" s="216" t="s">
        <v>40</v>
      </c>
      <c r="G1576" s="215">
        <v>0.35</v>
      </c>
      <c r="H1576" s="217">
        <v>1</v>
      </c>
      <c r="I1576" s="165">
        <f aca="true" t="shared" si="82" ref="I1576:I1587">C1576*E1576</f>
        <v>0</v>
      </c>
      <c r="J1576" s="165">
        <f aca="true" t="shared" si="83" ref="J1576:J1587">C1576*G1576</f>
        <v>0</v>
      </c>
    </row>
    <row r="1577" spans="2:10" s="100" customFormat="1" ht="14.25">
      <c r="B1577" s="242" t="s">
        <v>4677</v>
      </c>
      <c r="C1577" s="128"/>
      <c r="D1577" s="242" t="s">
        <v>4678</v>
      </c>
      <c r="E1577" s="215">
        <v>0.35</v>
      </c>
      <c r="F1577" s="216" t="s">
        <v>40</v>
      </c>
      <c r="G1577" s="215">
        <v>0.35</v>
      </c>
      <c r="H1577" s="217">
        <v>1</v>
      </c>
      <c r="I1577" s="165">
        <f t="shared" si="82"/>
        <v>0</v>
      </c>
      <c r="J1577" s="165">
        <f t="shared" si="83"/>
        <v>0</v>
      </c>
    </row>
    <row r="1578" spans="2:10" s="100" customFormat="1" ht="14.25">
      <c r="B1578" s="242" t="s">
        <v>4679</v>
      </c>
      <c r="C1578" s="128"/>
      <c r="D1578" s="242" t="s">
        <v>4680</v>
      </c>
      <c r="E1578" s="215">
        <v>0.35</v>
      </c>
      <c r="F1578" s="216" t="s">
        <v>40</v>
      </c>
      <c r="G1578" s="215">
        <v>0.35</v>
      </c>
      <c r="H1578" s="217">
        <v>1</v>
      </c>
      <c r="I1578" s="165">
        <f t="shared" si="82"/>
        <v>0</v>
      </c>
      <c r="J1578" s="165">
        <f t="shared" si="83"/>
        <v>0</v>
      </c>
    </row>
    <row r="1579" spans="2:10" s="100" customFormat="1" ht="14.25">
      <c r="B1579" s="242" t="s">
        <v>4681</v>
      </c>
      <c r="C1579" s="128"/>
      <c r="D1579" s="242" t="s">
        <v>4682</v>
      </c>
      <c r="E1579" s="215">
        <v>0.35</v>
      </c>
      <c r="F1579" s="216" t="s">
        <v>40</v>
      </c>
      <c r="G1579" s="215">
        <v>0.35</v>
      </c>
      <c r="H1579" s="217">
        <v>1</v>
      </c>
      <c r="I1579" s="165">
        <f t="shared" si="82"/>
        <v>0</v>
      </c>
      <c r="J1579" s="165">
        <f t="shared" si="83"/>
        <v>0</v>
      </c>
    </row>
    <row r="1580" spans="2:10" s="100" customFormat="1" ht="14.25">
      <c r="B1580" s="242" t="s">
        <v>4683</v>
      </c>
      <c r="C1580" s="128"/>
      <c r="D1580" s="242" t="s">
        <v>4684</v>
      </c>
      <c r="E1580" s="215">
        <v>0.35</v>
      </c>
      <c r="F1580" s="216" t="s">
        <v>40</v>
      </c>
      <c r="G1580" s="215">
        <v>0.35</v>
      </c>
      <c r="H1580" s="217">
        <v>1</v>
      </c>
      <c r="I1580" s="165">
        <f t="shared" si="82"/>
        <v>0</v>
      </c>
      <c r="J1580" s="165">
        <f t="shared" si="83"/>
        <v>0</v>
      </c>
    </row>
    <row r="1581" spans="2:10" s="100" customFormat="1" ht="14.25">
      <c r="B1581" s="242" t="s">
        <v>4685</v>
      </c>
      <c r="C1581" s="128"/>
      <c r="D1581" s="242" t="s">
        <v>4686</v>
      </c>
      <c r="E1581" s="215">
        <v>0.35</v>
      </c>
      <c r="F1581" s="216" t="s">
        <v>40</v>
      </c>
      <c r="G1581" s="215">
        <v>0.35</v>
      </c>
      <c r="H1581" s="217">
        <v>1</v>
      </c>
      <c r="I1581" s="165">
        <f t="shared" si="82"/>
        <v>0</v>
      </c>
      <c r="J1581" s="165">
        <f t="shared" si="83"/>
        <v>0</v>
      </c>
    </row>
    <row r="1582" spans="2:10" s="100" customFormat="1" ht="14.25">
      <c r="B1582" s="242" t="s">
        <v>4687</v>
      </c>
      <c r="C1582" s="128"/>
      <c r="D1582" s="242" t="s">
        <v>4688</v>
      </c>
      <c r="E1582" s="215">
        <v>0.35</v>
      </c>
      <c r="F1582" s="216" t="s">
        <v>40</v>
      </c>
      <c r="G1582" s="215">
        <v>0.35</v>
      </c>
      <c r="H1582" s="217">
        <v>1</v>
      </c>
      <c r="I1582" s="165">
        <f t="shared" si="82"/>
        <v>0</v>
      </c>
      <c r="J1582" s="165">
        <f t="shared" si="83"/>
        <v>0</v>
      </c>
    </row>
    <row r="1583" spans="2:10" s="100" customFormat="1" ht="14.25">
      <c r="B1583" s="242" t="s">
        <v>4689</v>
      </c>
      <c r="C1583" s="128"/>
      <c r="D1583" s="242" t="s">
        <v>4690</v>
      </c>
      <c r="E1583" s="215">
        <v>0.35</v>
      </c>
      <c r="F1583" s="216" t="s">
        <v>40</v>
      </c>
      <c r="G1583" s="215">
        <v>0.35</v>
      </c>
      <c r="H1583" s="217">
        <v>1</v>
      </c>
      <c r="I1583" s="165">
        <f t="shared" si="82"/>
        <v>0</v>
      </c>
      <c r="J1583" s="165">
        <f t="shared" si="83"/>
        <v>0</v>
      </c>
    </row>
    <row r="1584" spans="2:10" s="100" customFormat="1" ht="14.25">
      <c r="B1584" s="242" t="s">
        <v>4691</v>
      </c>
      <c r="C1584" s="128"/>
      <c r="D1584" s="242" t="s">
        <v>4692</v>
      </c>
      <c r="E1584" s="215">
        <v>0.35</v>
      </c>
      <c r="F1584" s="216" t="s">
        <v>40</v>
      </c>
      <c r="G1584" s="215">
        <v>0.35</v>
      </c>
      <c r="H1584" s="217">
        <v>1</v>
      </c>
      <c r="I1584" s="165">
        <f t="shared" si="82"/>
        <v>0</v>
      </c>
      <c r="J1584" s="165">
        <f t="shared" si="83"/>
        <v>0</v>
      </c>
    </row>
    <row r="1585" spans="2:10" s="100" customFormat="1" ht="14.25">
      <c r="B1585" s="242" t="s">
        <v>4693</v>
      </c>
      <c r="C1585" s="128"/>
      <c r="D1585" s="242" t="s">
        <v>4694</v>
      </c>
      <c r="E1585" s="215">
        <v>0.35</v>
      </c>
      <c r="F1585" s="216" t="s">
        <v>40</v>
      </c>
      <c r="G1585" s="215">
        <v>0.35</v>
      </c>
      <c r="H1585" s="217">
        <v>1</v>
      </c>
      <c r="I1585" s="165">
        <f t="shared" si="82"/>
        <v>0</v>
      </c>
      <c r="J1585" s="165">
        <f t="shared" si="83"/>
        <v>0</v>
      </c>
    </row>
    <row r="1586" spans="2:10" s="100" customFormat="1" ht="14.25">
      <c r="B1586" s="242" t="s">
        <v>4695</v>
      </c>
      <c r="C1586" s="128"/>
      <c r="D1586" s="242" t="s">
        <v>4696</v>
      </c>
      <c r="E1586" s="215">
        <v>0.35</v>
      </c>
      <c r="F1586" s="216" t="s">
        <v>40</v>
      </c>
      <c r="G1586" s="215">
        <v>0.35</v>
      </c>
      <c r="H1586" s="217">
        <v>1</v>
      </c>
      <c r="I1586" s="165">
        <f t="shared" si="82"/>
        <v>0</v>
      </c>
      <c r="J1586" s="165">
        <f t="shared" si="83"/>
        <v>0</v>
      </c>
    </row>
    <row r="1587" spans="2:10" s="100" customFormat="1" ht="14.25">
      <c r="B1587" s="242" t="s">
        <v>4697</v>
      </c>
      <c r="C1587" s="128"/>
      <c r="D1587" s="242" t="s">
        <v>4698</v>
      </c>
      <c r="E1587" s="215">
        <v>0.35</v>
      </c>
      <c r="F1587" s="216" t="s">
        <v>40</v>
      </c>
      <c r="G1587" s="215">
        <v>0.35</v>
      </c>
      <c r="H1587" s="217">
        <v>1</v>
      </c>
      <c r="I1587" s="165">
        <f t="shared" si="82"/>
        <v>0</v>
      </c>
      <c r="J1587" s="165">
        <f t="shared" si="83"/>
        <v>0</v>
      </c>
    </row>
    <row r="1588" spans="2:10" s="100" customFormat="1" ht="14.25">
      <c r="B1588" s="242"/>
      <c r="C1588" s="128"/>
      <c r="D1588" s="242"/>
      <c r="E1588" s="215"/>
      <c r="F1588" s="216"/>
      <c r="G1588" s="215"/>
      <c r="H1588" s="217"/>
      <c r="I1588" s="165"/>
      <c r="J1588" s="165"/>
    </row>
    <row r="1589" spans="1:10" s="100" customFormat="1" ht="12.75">
      <c r="A1589"/>
      <c r="B1589" s="243" t="s">
        <v>4708</v>
      </c>
      <c r="C1589" s="70"/>
      <c r="D1589" s="214"/>
      <c r="E1589" s="238"/>
      <c r="F1589" s="239"/>
      <c r="G1589" s="238"/>
      <c r="H1589" s="240"/>
      <c r="I1589" s="241"/>
      <c r="J1589" s="241"/>
    </row>
    <row r="1590" spans="2:10" s="100" customFormat="1" ht="14.25">
      <c r="B1590" s="242" t="s">
        <v>4699</v>
      </c>
      <c r="C1590" s="128"/>
      <c r="D1590" s="242" t="s">
        <v>4700</v>
      </c>
      <c r="E1590" s="215">
        <v>3.99</v>
      </c>
      <c r="F1590" s="216">
        <v>0.75</v>
      </c>
      <c r="G1590" s="215">
        <v>0.99</v>
      </c>
      <c r="H1590" s="217">
        <v>1</v>
      </c>
      <c r="I1590" s="165">
        <f>C1590*E1590</f>
        <v>0</v>
      </c>
      <c r="J1590" s="165">
        <f>C1590*G1590</f>
        <v>0</v>
      </c>
    </row>
    <row r="1591" spans="2:10" s="100" customFormat="1" ht="14.25">
      <c r="B1591" s="242" t="s">
        <v>4701</v>
      </c>
      <c r="C1591" s="128"/>
      <c r="D1591" s="242" t="s">
        <v>4702</v>
      </c>
      <c r="E1591" s="215">
        <v>3.99</v>
      </c>
      <c r="F1591" s="216">
        <v>0.75</v>
      </c>
      <c r="G1591" s="215">
        <v>0.99</v>
      </c>
      <c r="H1591" s="217">
        <v>1</v>
      </c>
      <c r="I1591" s="165">
        <f>C1591*E1591</f>
        <v>0</v>
      </c>
      <c r="J1591" s="165">
        <f>C1591*G1591</f>
        <v>0</v>
      </c>
    </row>
    <row r="1592" spans="2:10" s="100" customFormat="1" ht="14.25">
      <c r="B1592" s="242" t="s">
        <v>4703</v>
      </c>
      <c r="C1592" s="128"/>
      <c r="D1592" s="242" t="s">
        <v>4704</v>
      </c>
      <c r="E1592" s="215">
        <v>3.99</v>
      </c>
      <c r="F1592" s="216">
        <v>0.75</v>
      </c>
      <c r="G1592" s="215">
        <v>0.99</v>
      </c>
      <c r="H1592" s="217">
        <v>1</v>
      </c>
      <c r="I1592" s="165">
        <f>C1592*E1592</f>
        <v>0</v>
      </c>
      <c r="J1592" s="165">
        <f>C1592*G1592</f>
        <v>0</v>
      </c>
    </row>
    <row r="1593" spans="2:10" s="100" customFormat="1" ht="15" thickBot="1">
      <c r="B1593" s="245" t="s">
        <v>4705</v>
      </c>
      <c r="C1593" s="208"/>
      <c r="D1593" s="245" t="s">
        <v>4706</v>
      </c>
      <c r="E1593" s="209">
        <v>3.99</v>
      </c>
      <c r="F1593" s="210">
        <v>0.75</v>
      </c>
      <c r="G1593" s="209">
        <v>0.99</v>
      </c>
      <c r="H1593" s="211">
        <v>1</v>
      </c>
      <c r="I1593" s="209">
        <f>C1593*E1593</f>
        <v>0</v>
      </c>
      <c r="J1593" s="209">
        <f>C1593*G1593</f>
        <v>0</v>
      </c>
    </row>
    <row r="1594" spans="1:10" s="100" customFormat="1" ht="12.75">
      <c r="A1594"/>
      <c r="B1594" s="214"/>
      <c r="C1594" s="199"/>
      <c r="D1594" s="214"/>
      <c r="E1594" s="238"/>
      <c r="F1594" s="239"/>
      <c r="G1594" s="238"/>
      <c r="H1594" s="240"/>
      <c r="I1594" s="241"/>
      <c r="J1594" s="241"/>
    </row>
    <row r="1595" spans="1:10" s="100" customFormat="1" ht="12.75">
      <c r="A1595" t="s">
        <v>292</v>
      </c>
      <c r="B1595"/>
      <c r="C1595" s="70"/>
      <c r="D1595"/>
      <c r="E1595" s="124"/>
      <c r="F1595" s="198"/>
      <c r="G1595" s="124"/>
      <c r="H1595" s="240"/>
      <c r="I1595" s="125"/>
      <c r="J1595" s="125"/>
    </row>
    <row r="1596" spans="1:10" s="100" customFormat="1" ht="12.75">
      <c r="A1596"/>
      <c r="B1596" t="s">
        <v>1147</v>
      </c>
      <c r="C1596" s="70"/>
      <c r="D1596" t="s">
        <v>1148</v>
      </c>
      <c r="E1596" s="124">
        <v>12.95</v>
      </c>
      <c r="F1596" s="198">
        <v>0.3</v>
      </c>
      <c r="G1596" s="124">
        <v>9.07</v>
      </c>
      <c r="H1596" s="137">
        <v>3</v>
      </c>
      <c r="I1596" s="125">
        <f>C1596*E1596</f>
        <v>0</v>
      </c>
      <c r="J1596" s="125">
        <f>C1596*G1596</f>
        <v>0</v>
      </c>
    </row>
    <row r="1597" spans="1:10" s="102" customFormat="1" ht="12.75">
      <c r="A1597"/>
      <c r="B1597" t="s">
        <v>1149</v>
      </c>
      <c r="C1597" s="70"/>
      <c r="D1597" t="s">
        <v>1150</v>
      </c>
      <c r="E1597" s="124">
        <v>19.95</v>
      </c>
      <c r="F1597" s="198">
        <v>0.3</v>
      </c>
      <c r="G1597" s="124">
        <v>13.97</v>
      </c>
      <c r="H1597" s="137">
        <v>3</v>
      </c>
      <c r="I1597" s="125">
        <f>C1597*E1597</f>
        <v>0</v>
      </c>
      <c r="J1597" s="125">
        <f>C1597*G1597</f>
        <v>0</v>
      </c>
    </row>
    <row r="1598" spans="1:10" ht="12.75">
      <c r="A1598" t="s">
        <v>278</v>
      </c>
      <c r="B1598"/>
      <c r="C1598" s="70"/>
      <c r="D1598"/>
      <c r="E1598" s="124"/>
      <c r="F1598" s="198"/>
      <c r="G1598" s="124"/>
      <c r="H1598" s="137"/>
      <c r="I1598" s="125"/>
      <c r="J1598" s="125"/>
    </row>
    <row r="1599" spans="1:10" ht="12.75">
      <c r="A1599"/>
      <c r="B1599" t="s">
        <v>1151</v>
      </c>
      <c r="C1599" s="70"/>
      <c r="D1599" t="s">
        <v>1152</v>
      </c>
      <c r="E1599" s="124">
        <v>12.95</v>
      </c>
      <c r="F1599" s="198">
        <v>0.3</v>
      </c>
      <c r="G1599" s="124">
        <v>9.07</v>
      </c>
      <c r="H1599" s="137">
        <v>3</v>
      </c>
      <c r="I1599" s="125">
        <f>C1599*E1599</f>
        <v>0</v>
      </c>
      <c r="J1599" s="125">
        <f>C1599*G1599</f>
        <v>0</v>
      </c>
    </row>
    <row r="1600" spans="1:10" ht="12.75">
      <c r="A1600"/>
      <c r="B1600" t="s">
        <v>1153</v>
      </c>
      <c r="C1600" s="70"/>
      <c r="D1600" t="s">
        <v>1154</v>
      </c>
      <c r="E1600" s="124">
        <v>12.95</v>
      </c>
      <c r="F1600" s="198">
        <v>0.3</v>
      </c>
      <c r="G1600" s="124">
        <v>9.07</v>
      </c>
      <c r="H1600" s="137">
        <v>3</v>
      </c>
      <c r="I1600" s="125">
        <f>C1600*E1600</f>
        <v>0</v>
      </c>
      <c r="J1600" s="125">
        <f>C1600*G1600</f>
        <v>0</v>
      </c>
    </row>
    <row r="1601" spans="1:10" ht="12.75">
      <c r="A1601" t="s">
        <v>308</v>
      </c>
      <c r="B1601"/>
      <c r="C1601" s="70"/>
      <c r="D1601"/>
      <c r="E1601" s="124"/>
      <c r="F1601" s="198"/>
      <c r="G1601" s="124"/>
      <c r="H1601" s="137"/>
      <c r="I1601" s="125"/>
      <c r="J1601" s="125"/>
    </row>
    <row r="1602" spans="1:10" s="102" customFormat="1" ht="12.75">
      <c r="A1602"/>
      <c r="B1602" t="s">
        <v>1155</v>
      </c>
      <c r="C1602" s="70"/>
      <c r="D1602" t="s">
        <v>1156</v>
      </c>
      <c r="E1602" s="124">
        <v>6.95</v>
      </c>
      <c r="F1602" s="198">
        <v>0.3</v>
      </c>
      <c r="G1602" s="124">
        <v>4.87</v>
      </c>
      <c r="H1602" s="137">
        <v>3</v>
      </c>
      <c r="I1602" s="125">
        <f>C1602*E1602</f>
        <v>0</v>
      </c>
      <c r="J1602" s="125">
        <f>C1602*G1602</f>
        <v>0</v>
      </c>
    </row>
    <row r="1603" spans="1:10" s="102" customFormat="1" ht="12.75">
      <c r="A1603"/>
      <c r="B1603" t="s">
        <v>1157</v>
      </c>
      <c r="C1603" s="70"/>
      <c r="D1603" t="s">
        <v>1158</v>
      </c>
      <c r="E1603" s="124">
        <v>12.95</v>
      </c>
      <c r="F1603" s="198">
        <v>0.3</v>
      </c>
      <c r="G1603" s="124">
        <v>9.07</v>
      </c>
      <c r="H1603" s="137">
        <v>3</v>
      </c>
      <c r="I1603" s="125">
        <f>C1603*E1603</f>
        <v>0</v>
      </c>
      <c r="J1603" s="125">
        <f>C1603*G1603</f>
        <v>0</v>
      </c>
    </row>
    <row r="1604" spans="1:10" ht="12.75">
      <c r="A1604" t="s">
        <v>4604</v>
      </c>
      <c r="C1604" s="70"/>
      <c r="E1604" s="124"/>
      <c r="F1604" s="198"/>
      <c r="G1604" s="124"/>
      <c r="H1604" s="137"/>
      <c r="I1604" s="125"/>
      <c r="J1604" s="125"/>
    </row>
    <row r="1605" spans="1:10" ht="12.75">
      <c r="A1605"/>
      <c r="B1605" t="s">
        <v>1159</v>
      </c>
      <c r="C1605" s="70"/>
      <c r="D1605" t="s">
        <v>1160</v>
      </c>
      <c r="E1605" s="124">
        <v>19.95</v>
      </c>
      <c r="F1605" s="198">
        <v>0.3</v>
      </c>
      <c r="G1605" s="124">
        <v>13.97</v>
      </c>
      <c r="H1605" s="137">
        <v>3</v>
      </c>
      <c r="I1605" s="125">
        <f>C1605*E1605</f>
        <v>0</v>
      </c>
      <c r="J1605" s="125">
        <f>C1605*G1605</f>
        <v>0</v>
      </c>
    </row>
    <row r="1606" spans="1:10" ht="12.75">
      <c r="A1606"/>
      <c r="B1606" t="s">
        <v>1161</v>
      </c>
      <c r="C1606" s="70"/>
      <c r="D1606" t="s">
        <v>1162</v>
      </c>
      <c r="E1606" s="124">
        <v>12.95</v>
      </c>
      <c r="F1606" s="198">
        <v>0.3</v>
      </c>
      <c r="G1606" s="124">
        <v>9.07</v>
      </c>
      <c r="H1606" s="137">
        <v>3</v>
      </c>
      <c r="I1606" s="125">
        <f>C1606*E1606</f>
        <v>0</v>
      </c>
      <c r="J1606" s="125">
        <f>C1606*G1606</f>
        <v>0</v>
      </c>
    </row>
    <row r="1607" spans="1:10" s="102" customFormat="1" ht="12.75">
      <c r="A1607" t="s">
        <v>348</v>
      </c>
      <c r="B1607"/>
      <c r="C1607" s="70"/>
      <c r="D1607"/>
      <c r="E1607" s="124"/>
      <c r="F1607" s="198"/>
      <c r="G1607" s="124"/>
      <c r="H1607" s="137"/>
      <c r="I1607" s="125"/>
      <c r="J1607" s="125"/>
    </row>
    <row r="1608" spans="1:10" ht="12.75">
      <c r="A1608"/>
      <c r="B1608" t="s">
        <v>1163</v>
      </c>
      <c r="C1608" s="70"/>
      <c r="D1608" t="s">
        <v>1164</v>
      </c>
      <c r="E1608" s="124">
        <v>10.99</v>
      </c>
      <c r="F1608" s="198">
        <v>0.3</v>
      </c>
      <c r="G1608" s="124">
        <v>7.69</v>
      </c>
      <c r="H1608" s="137">
        <v>3</v>
      </c>
      <c r="I1608" s="125">
        <f aca="true" t="shared" si="84" ref="I1608:I1613">C1608*E1608</f>
        <v>0</v>
      </c>
      <c r="J1608" s="125">
        <f aca="true" t="shared" si="85" ref="J1608:J1613">C1608*G1608</f>
        <v>0</v>
      </c>
    </row>
    <row r="1609" spans="1:10" ht="12.75">
      <c r="A1609"/>
      <c r="B1609" t="s">
        <v>1165</v>
      </c>
      <c r="C1609" s="70"/>
      <c r="D1609" t="s">
        <v>1166</v>
      </c>
      <c r="E1609" s="124">
        <v>10.99</v>
      </c>
      <c r="F1609" s="198">
        <v>0.3</v>
      </c>
      <c r="G1609" s="124">
        <v>7.69</v>
      </c>
      <c r="H1609" s="137">
        <v>3</v>
      </c>
      <c r="I1609" s="125">
        <f t="shared" si="84"/>
        <v>0</v>
      </c>
      <c r="J1609" s="125">
        <f t="shared" si="85"/>
        <v>0</v>
      </c>
    </row>
    <row r="1610" spans="1:10" ht="12.75">
      <c r="A1610"/>
      <c r="B1610" t="s">
        <v>1167</v>
      </c>
      <c r="C1610" s="70"/>
      <c r="D1610" t="s">
        <v>1168</v>
      </c>
      <c r="E1610" s="124">
        <v>15</v>
      </c>
      <c r="F1610" s="198">
        <v>0.3</v>
      </c>
      <c r="G1610" s="124">
        <v>10.5</v>
      </c>
      <c r="H1610" s="137">
        <v>3</v>
      </c>
      <c r="I1610" s="125">
        <f t="shared" si="84"/>
        <v>0</v>
      </c>
      <c r="J1610" s="125">
        <f t="shared" si="85"/>
        <v>0</v>
      </c>
    </row>
    <row r="1611" spans="1:10" s="102" customFormat="1" ht="12.75">
      <c r="A1611"/>
      <c r="B1611" t="s">
        <v>1169</v>
      </c>
      <c r="C1611" s="70"/>
      <c r="D1611" t="s">
        <v>1170</v>
      </c>
      <c r="E1611" s="124">
        <v>4.99</v>
      </c>
      <c r="F1611" s="198">
        <v>0.3</v>
      </c>
      <c r="G1611" s="124">
        <v>3.49</v>
      </c>
      <c r="H1611" s="137">
        <v>3</v>
      </c>
      <c r="I1611" s="125">
        <f t="shared" si="84"/>
        <v>0</v>
      </c>
      <c r="J1611" s="125">
        <f t="shared" si="85"/>
        <v>0</v>
      </c>
    </row>
    <row r="1612" spans="1:10" s="100" customFormat="1" ht="12.75">
      <c r="A1612"/>
      <c r="B1612" t="s">
        <v>1171</v>
      </c>
      <c r="C1612" s="70"/>
      <c r="D1612" t="s">
        <v>1172</v>
      </c>
      <c r="E1612" s="124">
        <v>12.95</v>
      </c>
      <c r="F1612" s="198">
        <v>0.3</v>
      </c>
      <c r="G1612" s="124">
        <v>9.07</v>
      </c>
      <c r="H1612" s="137">
        <v>3</v>
      </c>
      <c r="I1612" s="125">
        <f t="shared" si="84"/>
        <v>0</v>
      </c>
      <c r="J1612" s="125">
        <f t="shared" si="85"/>
        <v>0</v>
      </c>
    </row>
    <row r="1613" spans="1:10" s="100" customFormat="1" ht="12.75">
      <c r="A1613"/>
      <c r="B1613" t="s">
        <v>1173</v>
      </c>
      <c r="C1613" s="70"/>
      <c r="D1613" t="s">
        <v>1174</v>
      </c>
      <c r="E1613" s="124">
        <v>15.95</v>
      </c>
      <c r="F1613" s="198">
        <v>0.3</v>
      </c>
      <c r="G1613" s="124">
        <v>11.17</v>
      </c>
      <c r="H1613" s="137">
        <v>3</v>
      </c>
      <c r="I1613" s="125">
        <f t="shared" si="84"/>
        <v>0</v>
      </c>
      <c r="J1613" s="125">
        <f t="shared" si="85"/>
        <v>0</v>
      </c>
    </row>
    <row r="1614" spans="1:10" ht="12.75">
      <c r="A1614" t="s">
        <v>384</v>
      </c>
      <c r="B1614"/>
      <c r="C1614" s="70"/>
      <c r="D1614"/>
      <c r="E1614" s="124"/>
      <c r="F1614" s="198"/>
      <c r="G1614" s="124"/>
      <c r="H1614" s="137"/>
      <c r="I1614" s="125"/>
      <c r="J1614" s="125"/>
    </row>
    <row r="1615" spans="1:10" ht="12.75">
      <c r="A1615"/>
      <c r="B1615" t="s">
        <v>1175</v>
      </c>
      <c r="C1615" s="70"/>
      <c r="D1615" t="s">
        <v>1176</v>
      </c>
      <c r="E1615" s="124">
        <v>24.95</v>
      </c>
      <c r="F1615" s="198">
        <v>0.3</v>
      </c>
      <c r="G1615" s="124">
        <v>17.47</v>
      </c>
      <c r="H1615" s="137">
        <v>3</v>
      </c>
      <c r="I1615" s="125">
        <f aca="true" t="shared" si="86" ref="I1615:I1621">C1615*E1615</f>
        <v>0</v>
      </c>
      <c r="J1615" s="125">
        <f aca="true" t="shared" si="87" ref="J1615:J1621">C1615*G1615</f>
        <v>0</v>
      </c>
    </row>
    <row r="1616" spans="1:10" s="102" customFormat="1" ht="12.75">
      <c r="A1616"/>
      <c r="B1616" t="s">
        <v>1177</v>
      </c>
      <c r="C1616" s="70"/>
      <c r="D1616" t="s">
        <v>1178</v>
      </c>
      <c r="E1616" s="124">
        <v>16.95</v>
      </c>
      <c r="F1616" s="198">
        <v>0.3</v>
      </c>
      <c r="G1616" s="124">
        <v>11.87</v>
      </c>
      <c r="H1616" s="137">
        <v>3</v>
      </c>
      <c r="I1616" s="125">
        <f t="shared" si="86"/>
        <v>0</v>
      </c>
      <c r="J1616" s="125">
        <f t="shared" si="87"/>
        <v>0</v>
      </c>
    </row>
    <row r="1617" spans="1:10" ht="12.75">
      <c r="A1617"/>
      <c r="B1617" t="s">
        <v>1179</v>
      </c>
      <c r="C1617" s="70"/>
      <c r="D1617" t="s">
        <v>1180</v>
      </c>
      <c r="E1617" s="124">
        <v>14.95</v>
      </c>
      <c r="F1617" s="198">
        <v>0.3</v>
      </c>
      <c r="G1617" s="124">
        <v>10.47</v>
      </c>
      <c r="H1617" s="137">
        <v>3</v>
      </c>
      <c r="I1617" s="125">
        <f t="shared" si="86"/>
        <v>0</v>
      </c>
      <c r="J1617" s="125">
        <f t="shared" si="87"/>
        <v>0</v>
      </c>
    </row>
    <row r="1618" spans="1:10" s="102" customFormat="1" ht="12.75">
      <c r="A1618"/>
      <c r="B1618" t="s">
        <v>1181</v>
      </c>
      <c r="C1618" s="70"/>
      <c r="D1618" t="s">
        <v>1182</v>
      </c>
      <c r="E1618" s="124">
        <v>17.95</v>
      </c>
      <c r="F1618" s="198">
        <v>0.3</v>
      </c>
      <c r="G1618" s="124">
        <v>12.57</v>
      </c>
      <c r="H1618" s="137">
        <v>3</v>
      </c>
      <c r="I1618" s="125">
        <f t="shared" si="86"/>
        <v>0</v>
      </c>
      <c r="J1618" s="125">
        <f t="shared" si="87"/>
        <v>0</v>
      </c>
    </row>
    <row r="1619" spans="1:10" s="102" customFormat="1" ht="12.75">
      <c r="A1619"/>
      <c r="B1619" t="s">
        <v>1183</v>
      </c>
      <c r="C1619" s="70"/>
      <c r="D1619" t="s">
        <v>1184</v>
      </c>
      <c r="E1619" s="124">
        <v>23.95</v>
      </c>
      <c r="F1619" s="198">
        <v>0.3</v>
      </c>
      <c r="G1619" s="124">
        <v>16.77</v>
      </c>
      <c r="H1619" s="137">
        <v>3</v>
      </c>
      <c r="I1619" s="125">
        <f t="shared" si="86"/>
        <v>0</v>
      </c>
      <c r="J1619" s="125">
        <f t="shared" si="87"/>
        <v>0</v>
      </c>
    </row>
    <row r="1620" spans="1:10" ht="12.75">
      <c r="A1620"/>
      <c r="B1620" t="s">
        <v>1185</v>
      </c>
      <c r="C1620" s="70"/>
      <c r="D1620" t="s">
        <v>373</v>
      </c>
      <c r="E1620" s="124">
        <v>29.95</v>
      </c>
      <c r="F1620" s="198">
        <v>0.3</v>
      </c>
      <c r="G1620" s="124">
        <v>20.97</v>
      </c>
      <c r="H1620" s="137">
        <v>3</v>
      </c>
      <c r="I1620" s="125">
        <f t="shared" si="86"/>
        <v>0</v>
      </c>
      <c r="J1620" s="125">
        <f t="shared" si="87"/>
        <v>0</v>
      </c>
    </row>
    <row r="1621" spans="1:10" ht="12.75">
      <c r="A1621"/>
      <c r="B1621" t="s">
        <v>1186</v>
      </c>
      <c r="C1621" s="70"/>
      <c r="D1621" t="s">
        <v>1187</v>
      </c>
      <c r="E1621" s="124">
        <v>19.95</v>
      </c>
      <c r="F1621" s="198">
        <v>0.3</v>
      </c>
      <c r="G1621" s="124">
        <v>13.97</v>
      </c>
      <c r="H1621" s="137">
        <v>3</v>
      </c>
      <c r="I1621" s="125">
        <f t="shared" si="86"/>
        <v>0</v>
      </c>
      <c r="J1621" s="125">
        <f t="shared" si="87"/>
        <v>0</v>
      </c>
    </row>
    <row r="1622" spans="1:10" s="102" customFormat="1" ht="12.75">
      <c r="A1622" s="100"/>
      <c r="B1622" s="185" t="s">
        <v>4672</v>
      </c>
      <c r="C1622" s="69"/>
      <c r="D1622" s="46"/>
      <c r="E1622" s="64"/>
      <c r="F1622" s="229"/>
      <c r="G1622" s="64"/>
      <c r="H1622" s="135"/>
      <c r="I1622" s="186"/>
      <c r="J1622" s="186"/>
    </row>
    <row r="1623" spans="1:10" s="100" customFormat="1" ht="12.75">
      <c r="A1623" t="s">
        <v>293</v>
      </c>
      <c r="B1623"/>
      <c r="C1623" s="70"/>
      <c r="D1623"/>
      <c r="E1623" s="124"/>
      <c r="F1623" s="198"/>
      <c r="G1623" s="124"/>
      <c r="H1623" s="137"/>
      <c r="I1623" s="125"/>
      <c r="J1623" s="125"/>
    </row>
    <row r="1624" spans="2:11" s="100" customFormat="1" ht="12.75">
      <c r="B1624" s="100" t="s">
        <v>1188</v>
      </c>
      <c r="C1624" s="128"/>
      <c r="D1624" s="100" t="s">
        <v>1189</v>
      </c>
      <c r="E1624" s="165">
        <v>8.99</v>
      </c>
      <c r="F1624" s="200">
        <v>0.3</v>
      </c>
      <c r="G1624" s="165">
        <v>6.29</v>
      </c>
      <c r="H1624" s="136">
        <v>1</v>
      </c>
      <c r="I1624" s="165">
        <f aca="true" t="shared" si="88" ref="I1624:I1636">C1624*E1624</f>
        <v>0</v>
      </c>
      <c r="J1624" s="165">
        <f aca="true" t="shared" si="89" ref="J1624:J1636">C1624*G1624</f>
        <v>0</v>
      </c>
      <c r="K1624" s="142"/>
    </row>
    <row r="1625" spans="2:11" s="100" customFormat="1" ht="12.75">
      <c r="B1625" s="100" t="s">
        <v>1190</v>
      </c>
      <c r="C1625" s="128"/>
      <c r="D1625" s="100" t="s">
        <v>1191</v>
      </c>
      <c r="E1625" s="165">
        <v>14.99</v>
      </c>
      <c r="F1625" s="200">
        <v>0.3</v>
      </c>
      <c r="G1625" s="165">
        <v>10.49</v>
      </c>
      <c r="H1625" s="136">
        <v>1</v>
      </c>
      <c r="I1625" s="165">
        <f t="shared" si="88"/>
        <v>0</v>
      </c>
      <c r="J1625" s="165">
        <f t="shared" si="89"/>
        <v>0</v>
      </c>
      <c r="K1625" s="142"/>
    </row>
    <row r="1626" spans="2:11" s="100" customFormat="1" ht="12.75">
      <c r="B1626" s="100" t="s">
        <v>1192</v>
      </c>
      <c r="C1626" s="128"/>
      <c r="D1626" s="100" t="s">
        <v>1193</v>
      </c>
      <c r="E1626" s="165">
        <v>20</v>
      </c>
      <c r="F1626" s="200">
        <v>0.3</v>
      </c>
      <c r="G1626" s="165">
        <v>14</v>
      </c>
      <c r="H1626" s="136">
        <v>1</v>
      </c>
      <c r="I1626" s="165">
        <f t="shared" si="88"/>
        <v>0</v>
      </c>
      <c r="J1626" s="165">
        <f t="shared" si="89"/>
        <v>0</v>
      </c>
      <c r="K1626" s="142"/>
    </row>
    <row r="1627" spans="1:10" s="100" customFormat="1" ht="12.75">
      <c r="A1627"/>
      <c r="B1627" t="s">
        <v>1194</v>
      </c>
      <c r="C1627" s="70"/>
      <c r="D1627" t="s">
        <v>1195</v>
      </c>
      <c r="E1627" s="124">
        <v>28.69</v>
      </c>
      <c r="F1627" s="198" t="s">
        <v>40</v>
      </c>
      <c r="G1627" s="124">
        <v>28.69</v>
      </c>
      <c r="H1627" s="137">
        <v>6</v>
      </c>
      <c r="I1627" s="125">
        <f t="shared" si="88"/>
        <v>0</v>
      </c>
      <c r="J1627" s="125">
        <f t="shared" si="89"/>
        <v>0</v>
      </c>
    </row>
    <row r="1628" spans="2:11" s="100" customFormat="1" ht="12.75">
      <c r="B1628" s="100" t="s">
        <v>1196</v>
      </c>
      <c r="C1628" s="128"/>
      <c r="D1628" s="100" t="s">
        <v>1197</v>
      </c>
      <c r="E1628" s="165">
        <v>9.99</v>
      </c>
      <c r="F1628" s="200">
        <v>0.3</v>
      </c>
      <c r="G1628" s="165">
        <v>6.99</v>
      </c>
      <c r="H1628" s="136">
        <v>1</v>
      </c>
      <c r="I1628" s="165">
        <f t="shared" si="88"/>
        <v>0</v>
      </c>
      <c r="J1628" s="165">
        <f t="shared" si="89"/>
        <v>0</v>
      </c>
      <c r="K1628" s="142"/>
    </row>
    <row r="1629" spans="1:11" s="140" customFormat="1" ht="12.75">
      <c r="A1629" s="100"/>
      <c r="B1629" s="100" t="s">
        <v>1198</v>
      </c>
      <c r="C1629" s="128"/>
      <c r="D1629" s="100" t="s">
        <v>1199</v>
      </c>
      <c r="E1629" s="165">
        <v>10</v>
      </c>
      <c r="F1629" s="200">
        <v>0.3</v>
      </c>
      <c r="G1629" s="165">
        <v>7</v>
      </c>
      <c r="H1629" s="136">
        <v>1</v>
      </c>
      <c r="I1629" s="165">
        <f t="shared" si="88"/>
        <v>0</v>
      </c>
      <c r="J1629" s="165">
        <f t="shared" si="89"/>
        <v>0</v>
      </c>
      <c r="K1629" s="142"/>
    </row>
    <row r="1630" spans="2:11" s="100" customFormat="1" ht="12.75">
      <c r="B1630" s="100" t="s">
        <v>1200</v>
      </c>
      <c r="C1630" s="128"/>
      <c r="D1630" s="100" t="s">
        <v>1201</v>
      </c>
      <c r="E1630" s="165">
        <v>29.99</v>
      </c>
      <c r="F1630" s="200">
        <v>0.3</v>
      </c>
      <c r="G1630" s="165">
        <v>20.99</v>
      </c>
      <c r="H1630" s="136">
        <v>1</v>
      </c>
      <c r="I1630" s="165">
        <f t="shared" si="88"/>
        <v>0</v>
      </c>
      <c r="J1630" s="165">
        <f t="shared" si="89"/>
        <v>0</v>
      </c>
      <c r="K1630" s="142"/>
    </row>
    <row r="1631" spans="2:11" s="100" customFormat="1" ht="12.75">
      <c r="B1631" s="100" t="s">
        <v>1202</v>
      </c>
      <c r="C1631" s="128"/>
      <c r="D1631" s="100" t="s">
        <v>1203</v>
      </c>
      <c r="E1631" s="165">
        <v>8.99</v>
      </c>
      <c r="F1631" s="200">
        <v>0.3</v>
      </c>
      <c r="G1631" s="165">
        <v>6.29</v>
      </c>
      <c r="H1631" s="136">
        <v>1</v>
      </c>
      <c r="I1631" s="165">
        <f t="shared" si="88"/>
        <v>0</v>
      </c>
      <c r="J1631" s="165">
        <f t="shared" si="89"/>
        <v>0</v>
      </c>
      <c r="K1631" s="142"/>
    </row>
    <row r="1632" spans="2:11" s="100" customFormat="1" ht="12.75">
      <c r="B1632" s="100" t="s">
        <v>1204</v>
      </c>
      <c r="C1632" s="128"/>
      <c r="D1632" s="100" t="s">
        <v>1205</v>
      </c>
      <c r="E1632" s="165">
        <v>299.99</v>
      </c>
      <c r="F1632" s="200">
        <v>0.3</v>
      </c>
      <c r="G1632" s="165">
        <v>209.99</v>
      </c>
      <c r="H1632" s="136">
        <v>1</v>
      </c>
      <c r="I1632" s="165">
        <f t="shared" si="88"/>
        <v>0</v>
      </c>
      <c r="J1632" s="165">
        <f t="shared" si="89"/>
        <v>0</v>
      </c>
      <c r="K1632" s="142"/>
    </row>
    <row r="1633" spans="2:11" s="100" customFormat="1" ht="12.75">
      <c r="B1633" s="100" t="s">
        <v>1206</v>
      </c>
      <c r="C1633" s="128"/>
      <c r="D1633" s="100" t="s">
        <v>1207</v>
      </c>
      <c r="E1633" s="165">
        <v>69.99</v>
      </c>
      <c r="F1633" s="200">
        <v>0.3</v>
      </c>
      <c r="G1633" s="165">
        <v>48.99</v>
      </c>
      <c r="H1633" s="136">
        <v>1</v>
      </c>
      <c r="I1633" s="165">
        <f t="shared" si="88"/>
        <v>0</v>
      </c>
      <c r="J1633" s="165">
        <f t="shared" si="89"/>
        <v>0</v>
      </c>
      <c r="K1633" s="142"/>
    </row>
    <row r="1634" spans="2:11" s="100" customFormat="1" ht="12.75">
      <c r="B1634" s="100" t="s">
        <v>1208</v>
      </c>
      <c r="C1634" s="128"/>
      <c r="D1634" s="100" t="s">
        <v>1209</v>
      </c>
      <c r="E1634" s="165">
        <v>29.99</v>
      </c>
      <c r="F1634" s="200">
        <v>0.3</v>
      </c>
      <c r="G1634" s="165">
        <v>20.99</v>
      </c>
      <c r="H1634" s="136">
        <v>1</v>
      </c>
      <c r="I1634" s="165">
        <f t="shared" si="88"/>
        <v>0</v>
      </c>
      <c r="J1634" s="165">
        <f t="shared" si="89"/>
        <v>0</v>
      </c>
      <c r="K1634" s="142"/>
    </row>
    <row r="1635" spans="1:11" s="102" customFormat="1" ht="12.75">
      <c r="A1635" s="100"/>
      <c r="B1635" s="100" t="s">
        <v>1210</v>
      </c>
      <c r="C1635" s="128"/>
      <c r="D1635" s="100" t="s">
        <v>1211</v>
      </c>
      <c r="E1635" s="165">
        <v>89.99</v>
      </c>
      <c r="F1635" s="200">
        <v>0.3</v>
      </c>
      <c r="G1635" s="165">
        <v>62.99</v>
      </c>
      <c r="H1635" s="136">
        <v>1</v>
      </c>
      <c r="I1635" s="165">
        <f t="shared" si="88"/>
        <v>0</v>
      </c>
      <c r="J1635" s="165">
        <f t="shared" si="89"/>
        <v>0</v>
      </c>
      <c r="K1635" s="142"/>
    </row>
    <row r="1636" spans="2:11" s="100" customFormat="1" ht="13.5" thickBot="1">
      <c r="B1636" s="207" t="s">
        <v>1212</v>
      </c>
      <c r="C1636" s="208"/>
      <c r="D1636" s="207" t="s">
        <v>1213</v>
      </c>
      <c r="E1636" s="209">
        <v>69.99</v>
      </c>
      <c r="F1636" s="210">
        <v>0.3</v>
      </c>
      <c r="G1636" s="209">
        <v>48.99</v>
      </c>
      <c r="H1636" s="211">
        <v>1</v>
      </c>
      <c r="I1636" s="209">
        <f t="shared" si="88"/>
        <v>0</v>
      </c>
      <c r="J1636" s="209">
        <f t="shared" si="89"/>
        <v>0</v>
      </c>
      <c r="K1636" s="142"/>
    </row>
    <row r="1637" spans="1:10" s="100" customFormat="1" ht="12.75">
      <c r="A1637" t="s">
        <v>349</v>
      </c>
      <c r="B1637"/>
      <c r="C1637" s="199"/>
      <c r="D1637"/>
      <c r="E1637" s="124"/>
      <c r="F1637" s="198"/>
      <c r="G1637" s="124"/>
      <c r="H1637" s="137"/>
      <c r="I1637" s="125"/>
      <c r="J1637" s="125"/>
    </row>
    <row r="1638" spans="1:10" s="140" customFormat="1" ht="12.75">
      <c r="A1638"/>
      <c r="B1638" t="s">
        <v>1214</v>
      </c>
      <c r="C1638" s="70"/>
      <c r="D1638" t="s">
        <v>1215</v>
      </c>
      <c r="E1638" s="124">
        <v>19.99</v>
      </c>
      <c r="F1638" s="198">
        <v>0.35</v>
      </c>
      <c r="G1638" s="124">
        <v>12.99</v>
      </c>
      <c r="H1638" s="137">
        <v>3</v>
      </c>
      <c r="I1638" s="125">
        <f>C1638*E1638</f>
        <v>0</v>
      </c>
      <c r="J1638" s="125">
        <f>C1638*G1638</f>
        <v>0</v>
      </c>
    </row>
    <row r="1639" spans="1:10" s="140" customFormat="1" ht="12.75">
      <c r="A1639"/>
      <c r="B1639" t="s">
        <v>1216</v>
      </c>
      <c r="C1639" s="70"/>
      <c r="D1639" t="s">
        <v>1217</v>
      </c>
      <c r="E1639" s="124">
        <v>35</v>
      </c>
      <c r="F1639" s="198">
        <v>0.35</v>
      </c>
      <c r="G1639" s="124">
        <v>22.75</v>
      </c>
      <c r="H1639" s="137">
        <v>3</v>
      </c>
      <c r="I1639" s="125">
        <f>C1639*E1639</f>
        <v>0</v>
      </c>
      <c r="J1639" s="125">
        <f>C1639*G1639</f>
        <v>0</v>
      </c>
    </row>
    <row r="1640" spans="1:10" s="100" customFormat="1" ht="12.75">
      <c r="A1640"/>
      <c r="B1640" t="s">
        <v>1218</v>
      </c>
      <c r="C1640" s="70"/>
      <c r="D1640" t="s">
        <v>1219</v>
      </c>
      <c r="E1640" s="124">
        <v>18.99</v>
      </c>
      <c r="F1640" s="198">
        <v>0.35</v>
      </c>
      <c r="G1640" s="124">
        <v>12.34</v>
      </c>
      <c r="H1640" s="137">
        <v>3</v>
      </c>
      <c r="I1640" s="125">
        <f>C1640*E1640</f>
        <v>0</v>
      </c>
      <c r="J1640" s="125">
        <f>C1640*G1640</f>
        <v>0</v>
      </c>
    </row>
    <row r="1641" spans="1:10" s="102" customFormat="1" ht="12.75">
      <c r="A1641"/>
      <c r="B1641" t="s">
        <v>1220</v>
      </c>
      <c r="C1641" s="70"/>
      <c r="D1641" t="s">
        <v>1221</v>
      </c>
      <c r="E1641" s="124">
        <v>29.99</v>
      </c>
      <c r="F1641" s="198">
        <v>0.35</v>
      </c>
      <c r="G1641" s="124">
        <v>19.49</v>
      </c>
      <c r="H1641" s="137">
        <v>4</v>
      </c>
      <c r="I1641" s="125">
        <f>C1641*E1641</f>
        <v>0</v>
      </c>
      <c r="J1641" s="125">
        <f>C1641*G1641</f>
        <v>0</v>
      </c>
    </row>
    <row r="1642" spans="1:10" s="141" customFormat="1" ht="12.75">
      <c r="A1642"/>
      <c r="B1642" t="s">
        <v>1222</v>
      </c>
      <c r="C1642" s="70"/>
      <c r="D1642" t="s">
        <v>1223</v>
      </c>
      <c r="E1642" s="124">
        <v>19.99</v>
      </c>
      <c r="F1642" s="198">
        <v>0.35</v>
      </c>
      <c r="G1642" s="124">
        <v>12.99</v>
      </c>
      <c r="H1642" s="137">
        <v>3</v>
      </c>
      <c r="I1642" s="125">
        <f>C1642*E1642</f>
        <v>0</v>
      </c>
      <c r="J1642" s="125">
        <f>C1642*G1642</f>
        <v>0</v>
      </c>
    </row>
    <row r="1643" spans="1:10" s="102" customFormat="1" ht="12.75">
      <c r="A1643" t="s">
        <v>309</v>
      </c>
      <c r="B1643"/>
      <c r="C1643" s="70"/>
      <c r="D1643"/>
      <c r="E1643" s="124"/>
      <c r="F1643" s="198"/>
      <c r="G1643" s="124"/>
      <c r="H1643" s="137"/>
      <c r="I1643" s="125"/>
      <c r="J1643" s="125"/>
    </row>
    <row r="1644" spans="1:10" s="102" customFormat="1" ht="12.75">
      <c r="A1644"/>
      <c r="B1644" t="s">
        <v>1224</v>
      </c>
      <c r="C1644" s="70"/>
      <c r="D1644" t="s">
        <v>1225</v>
      </c>
      <c r="E1644" s="124">
        <v>16.99</v>
      </c>
      <c r="F1644" s="198">
        <v>0.35</v>
      </c>
      <c r="G1644" s="124">
        <v>11.04</v>
      </c>
      <c r="H1644" s="137">
        <v>3</v>
      </c>
      <c r="I1644" s="125">
        <f aca="true" t="shared" si="90" ref="I1644:I1653">C1644*E1644</f>
        <v>0</v>
      </c>
      <c r="J1644" s="125">
        <f aca="true" t="shared" si="91" ref="J1644:J1653">C1644*G1644</f>
        <v>0</v>
      </c>
    </row>
    <row r="1645" spans="1:11" s="102" customFormat="1" ht="12.75">
      <c r="A1645" s="100"/>
      <c r="B1645" s="100" t="s">
        <v>1226</v>
      </c>
      <c r="C1645" s="128"/>
      <c r="D1645" s="100" t="s">
        <v>1227</v>
      </c>
      <c r="E1645" s="165">
        <v>18.99</v>
      </c>
      <c r="F1645" s="200">
        <v>0.5</v>
      </c>
      <c r="G1645" s="165">
        <v>9.49</v>
      </c>
      <c r="H1645" s="136">
        <v>3</v>
      </c>
      <c r="I1645" s="165">
        <f t="shared" si="90"/>
        <v>0</v>
      </c>
      <c r="J1645" s="165">
        <f t="shared" si="91"/>
        <v>0</v>
      </c>
      <c r="K1645" s="142"/>
    </row>
    <row r="1646" spans="1:10" s="102" customFormat="1" ht="12.75">
      <c r="A1646"/>
      <c r="B1646" t="s">
        <v>1228</v>
      </c>
      <c r="C1646" s="70"/>
      <c r="D1646" t="s">
        <v>1229</v>
      </c>
      <c r="E1646" s="124">
        <v>19</v>
      </c>
      <c r="F1646" s="198">
        <v>0.35</v>
      </c>
      <c r="G1646" s="124">
        <v>12.35</v>
      </c>
      <c r="H1646" s="137">
        <v>3</v>
      </c>
      <c r="I1646" s="125">
        <f t="shared" si="90"/>
        <v>0</v>
      </c>
      <c r="J1646" s="125">
        <f t="shared" si="91"/>
        <v>0</v>
      </c>
    </row>
    <row r="1647" spans="1:10" ht="12.75">
      <c r="A1647"/>
      <c r="B1647" t="s">
        <v>1230</v>
      </c>
      <c r="C1647" s="70"/>
      <c r="D1647" t="s">
        <v>1231</v>
      </c>
      <c r="E1647" s="124">
        <v>18.95</v>
      </c>
      <c r="F1647" s="198">
        <v>0.35</v>
      </c>
      <c r="G1647" s="124">
        <v>12.32</v>
      </c>
      <c r="H1647" s="137">
        <v>3</v>
      </c>
      <c r="I1647" s="125">
        <f t="shared" si="90"/>
        <v>0</v>
      </c>
      <c r="J1647" s="125">
        <f t="shared" si="91"/>
        <v>0</v>
      </c>
    </row>
    <row r="1648" spans="1:10" s="102" customFormat="1" ht="12.75">
      <c r="A1648"/>
      <c r="B1648" t="s">
        <v>1232</v>
      </c>
      <c r="C1648" s="70"/>
      <c r="D1648" t="s">
        <v>1233</v>
      </c>
      <c r="E1648" s="124">
        <v>16.95</v>
      </c>
      <c r="F1648" s="198">
        <v>0.35</v>
      </c>
      <c r="G1648" s="124">
        <v>11.02</v>
      </c>
      <c r="H1648" s="137">
        <v>3</v>
      </c>
      <c r="I1648" s="125">
        <f t="shared" si="90"/>
        <v>0</v>
      </c>
      <c r="J1648" s="125">
        <f t="shared" si="91"/>
        <v>0</v>
      </c>
    </row>
    <row r="1649" spans="1:10" ht="12.75">
      <c r="A1649"/>
      <c r="B1649" t="s">
        <v>1234</v>
      </c>
      <c r="C1649" s="70"/>
      <c r="D1649" t="s">
        <v>1235</v>
      </c>
      <c r="E1649" s="124">
        <v>16.99</v>
      </c>
      <c r="F1649" s="198">
        <v>0.35</v>
      </c>
      <c r="G1649" s="124">
        <v>11.04</v>
      </c>
      <c r="H1649" s="137">
        <v>3</v>
      </c>
      <c r="I1649" s="125">
        <f t="shared" si="90"/>
        <v>0</v>
      </c>
      <c r="J1649" s="125">
        <f t="shared" si="91"/>
        <v>0</v>
      </c>
    </row>
    <row r="1650" spans="1:10" ht="12.75">
      <c r="A1650"/>
      <c r="B1650" t="s">
        <v>1236</v>
      </c>
      <c r="C1650" s="70"/>
      <c r="D1650" t="s">
        <v>1237</v>
      </c>
      <c r="E1650" s="124">
        <v>14.99</v>
      </c>
      <c r="F1650" s="198">
        <v>0.35</v>
      </c>
      <c r="G1650" s="124">
        <v>9.74</v>
      </c>
      <c r="H1650" s="137">
        <v>3</v>
      </c>
      <c r="I1650" s="125">
        <f t="shared" si="90"/>
        <v>0</v>
      </c>
      <c r="J1650" s="125">
        <f t="shared" si="91"/>
        <v>0</v>
      </c>
    </row>
    <row r="1651" spans="1:10" ht="12.75">
      <c r="A1651"/>
      <c r="B1651" t="s">
        <v>1238</v>
      </c>
      <c r="C1651" s="70"/>
      <c r="D1651" t="s">
        <v>1239</v>
      </c>
      <c r="E1651" s="124">
        <v>16.95</v>
      </c>
      <c r="F1651" s="198">
        <v>0.35</v>
      </c>
      <c r="G1651" s="124">
        <v>11.02</v>
      </c>
      <c r="H1651" s="137">
        <v>3</v>
      </c>
      <c r="I1651" s="125">
        <f t="shared" si="90"/>
        <v>0</v>
      </c>
      <c r="J1651" s="125">
        <f t="shared" si="91"/>
        <v>0</v>
      </c>
    </row>
    <row r="1652" spans="1:10" s="102" customFormat="1" ht="12.75">
      <c r="A1652"/>
      <c r="B1652" t="s">
        <v>1240</v>
      </c>
      <c r="C1652" s="70"/>
      <c r="D1652" t="s">
        <v>1241</v>
      </c>
      <c r="E1652" s="124">
        <v>24.99</v>
      </c>
      <c r="F1652" s="198">
        <v>0.35</v>
      </c>
      <c r="G1652" s="124">
        <v>16.24</v>
      </c>
      <c r="H1652" s="137">
        <v>3</v>
      </c>
      <c r="I1652" s="125">
        <f t="shared" si="90"/>
        <v>0</v>
      </c>
      <c r="J1652" s="125">
        <f t="shared" si="91"/>
        <v>0</v>
      </c>
    </row>
    <row r="1653" spans="1:10" s="102" customFormat="1" ht="12.75">
      <c r="A1653"/>
      <c r="B1653" t="s">
        <v>1242</v>
      </c>
      <c r="C1653" s="70"/>
      <c r="D1653" t="s">
        <v>1243</v>
      </c>
      <c r="E1653" s="124">
        <v>29.99</v>
      </c>
      <c r="F1653" s="198">
        <v>0.35</v>
      </c>
      <c r="G1653" s="124">
        <v>19.49</v>
      </c>
      <c r="H1653" s="137">
        <v>3</v>
      </c>
      <c r="I1653" s="125">
        <f t="shared" si="90"/>
        <v>0</v>
      </c>
      <c r="J1653" s="125">
        <f t="shared" si="91"/>
        <v>0</v>
      </c>
    </row>
    <row r="1654" spans="1:10" s="141" customFormat="1" ht="12.75">
      <c r="A1654" t="s">
        <v>4605</v>
      </c>
      <c r="B1654"/>
      <c r="C1654" s="70"/>
      <c r="D1654"/>
      <c r="E1654" s="124"/>
      <c r="F1654" s="198"/>
      <c r="G1654" s="124"/>
      <c r="H1654" s="137"/>
      <c r="I1654" s="125"/>
      <c r="J1654" s="125"/>
    </row>
    <row r="1655" spans="1:10" s="100" customFormat="1" ht="12.75">
      <c r="A1655"/>
      <c r="B1655" t="s">
        <v>1244</v>
      </c>
      <c r="C1655" s="70"/>
      <c r="D1655" t="s">
        <v>1245</v>
      </c>
      <c r="E1655" s="124">
        <v>18.99</v>
      </c>
      <c r="F1655" s="198">
        <v>0.35</v>
      </c>
      <c r="G1655" s="124">
        <v>12.34</v>
      </c>
      <c r="H1655" s="137">
        <v>3</v>
      </c>
      <c r="I1655" s="125">
        <f aca="true" t="shared" si="92" ref="I1655:I1664">C1655*E1655</f>
        <v>0</v>
      </c>
      <c r="J1655" s="125">
        <f aca="true" t="shared" si="93" ref="J1655:J1664">C1655*G1655</f>
        <v>0</v>
      </c>
    </row>
    <row r="1656" spans="2:11" ht="12.75">
      <c r="B1656" t="s">
        <v>1246</v>
      </c>
      <c r="C1656" s="70"/>
      <c r="D1656" t="s">
        <v>1247</v>
      </c>
      <c r="E1656" s="124">
        <v>19.95</v>
      </c>
      <c r="F1656" s="198">
        <v>0.35</v>
      </c>
      <c r="G1656" s="124">
        <v>12.97</v>
      </c>
      <c r="H1656" s="137">
        <v>3</v>
      </c>
      <c r="I1656" s="125">
        <f t="shared" si="92"/>
        <v>0</v>
      </c>
      <c r="J1656" s="125">
        <f t="shared" si="93"/>
        <v>0</v>
      </c>
      <c r="K1656" s="2"/>
    </row>
    <row r="1657" spans="1:10" s="100" customFormat="1" ht="12.75">
      <c r="A1657"/>
      <c r="B1657" t="s">
        <v>1248</v>
      </c>
      <c r="C1657" s="70"/>
      <c r="D1657" t="s">
        <v>1249</v>
      </c>
      <c r="E1657" s="124">
        <v>19.95</v>
      </c>
      <c r="F1657" s="198">
        <v>0.35</v>
      </c>
      <c r="G1657" s="124">
        <v>12.97</v>
      </c>
      <c r="H1657" s="137">
        <v>3</v>
      </c>
      <c r="I1657" s="125">
        <f t="shared" si="92"/>
        <v>0</v>
      </c>
      <c r="J1657" s="125">
        <f t="shared" si="93"/>
        <v>0</v>
      </c>
    </row>
    <row r="1658" spans="1:10" s="100" customFormat="1" ht="12.75">
      <c r="A1658"/>
      <c r="B1658" t="s">
        <v>1250</v>
      </c>
      <c r="C1658" s="70"/>
      <c r="D1658" t="s">
        <v>1251</v>
      </c>
      <c r="E1658" s="124">
        <v>19.95</v>
      </c>
      <c r="F1658" s="198">
        <v>0.35</v>
      </c>
      <c r="G1658" s="124">
        <v>12.97</v>
      </c>
      <c r="H1658" s="137">
        <v>3</v>
      </c>
      <c r="I1658" s="125">
        <f t="shared" si="92"/>
        <v>0</v>
      </c>
      <c r="J1658" s="125">
        <f t="shared" si="93"/>
        <v>0</v>
      </c>
    </row>
    <row r="1659" spans="1:10" s="100" customFormat="1" ht="12.75">
      <c r="A1659"/>
      <c r="B1659" t="s">
        <v>1252</v>
      </c>
      <c r="C1659" s="70"/>
      <c r="D1659" t="s">
        <v>1253</v>
      </c>
      <c r="E1659" s="124">
        <v>17.95</v>
      </c>
      <c r="F1659" s="198">
        <v>0.3</v>
      </c>
      <c r="G1659" s="124">
        <v>12.57</v>
      </c>
      <c r="H1659" s="137">
        <v>3</v>
      </c>
      <c r="I1659" s="125">
        <f t="shared" si="92"/>
        <v>0</v>
      </c>
      <c r="J1659" s="125">
        <f t="shared" si="93"/>
        <v>0</v>
      </c>
    </row>
    <row r="1660" spans="1:10" s="102" customFormat="1" ht="12.75">
      <c r="A1660"/>
      <c r="B1660" t="s">
        <v>1254</v>
      </c>
      <c r="C1660" s="70"/>
      <c r="D1660" t="s">
        <v>1255</v>
      </c>
      <c r="E1660" s="124">
        <v>25</v>
      </c>
      <c r="F1660" s="198">
        <v>0.25</v>
      </c>
      <c r="G1660" s="124">
        <v>18.75</v>
      </c>
      <c r="H1660" s="137">
        <v>3</v>
      </c>
      <c r="I1660" s="125">
        <f t="shared" si="92"/>
        <v>0</v>
      </c>
      <c r="J1660" s="125">
        <f t="shared" si="93"/>
        <v>0</v>
      </c>
    </row>
    <row r="1661" spans="1:10" s="102" customFormat="1" ht="12.75">
      <c r="A1661"/>
      <c r="B1661" t="s">
        <v>1256</v>
      </c>
      <c r="C1661" s="70"/>
      <c r="D1661" t="s">
        <v>1257</v>
      </c>
      <c r="E1661" s="124">
        <v>30</v>
      </c>
      <c r="F1661" s="198">
        <v>0.25</v>
      </c>
      <c r="G1661" s="124">
        <v>22.5</v>
      </c>
      <c r="H1661" s="137">
        <v>3</v>
      </c>
      <c r="I1661" s="125">
        <f t="shared" si="92"/>
        <v>0</v>
      </c>
      <c r="J1661" s="125">
        <f t="shared" si="93"/>
        <v>0</v>
      </c>
    </row>
    <row r="1662" spans="1:10" ht="12.75">
      <c r="A1662"/>
      <c r="B1662" t="s">
        <v>1258</v>
      </c>
      <c r="C1662" s="70"/>
      <c r="D1662" t="s">
        <v>1259</v>
      </c>
      <c r="E1662" s="124">
        <v>17.95</v>
      </c>
      <c r="F1662" s="198">
        <v>0.25</v>
      </c>
      <c r="G1662" s="124">
        <v>13.46</v>
      </c>
      <c r="H1662" s="137">
        <v>3</v>
      </c>
      <c r="I1662" s="125">
        <f t="shared" si="92"/>
        <v>0</v>
      </c>
      <c r="J1662" s="125">
        <f t="shared" si="93"/>
        <v>0</v>
      </c>
    </row>
    <row r="1663" spans="1:10" s="102" customFormat="1" ht="12.75">
      <c r="A1663"/>
      <c r="B1663" t="s">
        <v>1260</v>
      </c>
      <c r="C1663" s="70"/>
      <c r="D1663" t="s">
        <v>1261</v>
      </c>
      <c r="E1663" s="124">
        <v>30</v>
      </c>
      <c r="F1663" s="198">
        <v>0.25</v>
      </c>
      <c r="G1663" s="124">
        <v>22.5</v>
      </c>
      <c r="H1663" s="137">
        <v>3</v>
      </c>
      <c r="I1663" s="125">
        <f t="shared" si="92"/>
        <v>0</v>
      </c>
      <c r="J1663" s="125">
        <f t="shared" si="93"/>
        <v>0</v>
      </c>
    </row>
    <row r="1664" spans="1:10" ht="12.75">
      <c r="A1664"/>
      <c r="B1664" t="s">
        <v>1262</v>
      </c>
      <c r="C1664" s="70"/>
      <c r="D1664" t="s">
        <v>1263</v>
      </c>
      <c r="E1664" s="124">
        <v>15.95</v>
      </c>
      <c r="F1664" s="198">
        <v>0.25</v>
      </c>
      <c r="G1664" s="124">
        <v>11.96</v>
      </c>
      <c r="H1664" s="137">
        <v>3</v>
      </c>
      <c r="I1664" s="125">
        <f t="shared" si="92"/>
        <v>0</v>
      </c>
      <c r="J1664" s="125">
        <f t="shared" si="93"/>
        <v>0</v>
      </c>
    </row>
    <row r="1665" spans="1:10" s="102" customFormat="1" ht="12.75">
      <c r="A1665" t="s">
        <v>4606</v>
      </c>
      <c r="B1665"/>
      <c r="C1665" s="70"/>
      <c r="D1665"/>
      <c r="E1665" s="124"/>
      <c r="F1665" s="198"/>
      <c r="G1665" s="124"/>
      <c r="H1665" s="137"/>
      <c r="I1665" s="125"/>
      <c r="J1665" s="125"/>
    </row>
    <row r="1666" spans="1:10" s="102" customFormat="1" ht="12.75">
      <c r="A1666"/>
      <c r="B1666" t="s">
        <v>1264</v>
      </c>
      <c r="C1666" s="70"/>
      <c r="D1666" t="s">
        <v>1265</v>
      </c>
      <c r="E1666" s="124">
        <v>15.99</v>
      </c>
      <c r="F1666" s="198">
        <v>0.3</v>
      </c>
      <c r="G1666" s="124">
        <v>11.19</v>
      </c>
      <c r="H1666" s="137">
        <v>3</v>
      </c>
      <c r="I1666" s="125">
        <f>C1666*E1666</f>
        <v>0</v>
      </c>
      <c r="J1666" s="125">
        <f>C1666*G1666</f>
        <v>0</v>
      </c>
    </row>
    <row r="1667" spans="1:10" ht="12.75">
      <c r="A1667"/>
      <c r="B1667" t="s">
        <v>1266</v>
      </c>
      <c r="C1667" s="70"/>
      <c r="D1667" t="s">
        <v>1267</v>
      </c>
      <c r="E1667" s="124">
        <v>9.99</v>
      </c>
      <c r="F1667" s="198">
        <v>0.3</v>
      </c>
      <c r="G1667" s="124">
        <v>6.99</v>
      </c>
      <c r="H1667" s="137">
        <v>3</v>
      </c>
      <c r="I1667" s="125">
        <f>C1667*E1667</f>
        <v>0</v>
      </c>
      <c r="J1667" s="125">
        <f>C1667*G1667</f>
        <v>0</v>
      </c>
    </row>
    <row r="1668" spans="1:10" ht="12.75">
      <c r="A1668"/>
      <c r="B1668" t="s">
        <v>1268</v>
      </c>
      <c r="C1668" s="70"/>
      <c r="D1668" t="s">
        <v>1269</v>
      </c>
      <c r="E1668" s="124">
        <v>19.99</v>
      </c>
      <c r="F1668" s="198">
        <v>0.3</v>
      </c>
      <c r="G1668" s="124">
        <v>13.99</v>
      </c>
      <c r="H1668" s="137">
        <v>3</v>
      </c>
      <c r="I1668" s="125">
        <f>C1668*E1668</f>
        <v>0</v>
      </c>
      <c r="J1668" s="125">
        <f>C1668*G1668</f>
        <v>0</v>
      </c>
    </row>
    <row r="1669" spans="1:10" s="102" customFormat="1" ht="12.75">
      <c r="A1669" t="s">
        <v>385</v>
      </c>
      <c r="B1669"/>
      <c r="C1669" s="70"/>
      <c r="D1669"/>
      <c r="E1669" s="124"/>
      <c r="F1669" s="198"/>
      <c r="G1669" s="124"/>
      <c r="H1669" s="137"/>
      <c r="I1669" s="125"/>
      <c r="J1669" s="125"/>
    </row>
    <row r="1670" spans="1:10" s="102" customFormat="1" ht="12.75">
      <c r="A1670"/>
      <c r="B1670" t="s">
        <v>1270</v>
      </c>
      <c r="C1670" s="70"/>
      <c r="D1670" t="s">
        <v>1271</v>
      </c>
      <c r="E1670" s="124">
        <v>17.95</v>
      </c>
      <c r="F1670" s="198">
        <v>0.25</v>
      </c>
      <c r="G1670" s="124">
        <v>13.46</v>
      </c>
      <c r="H1670" s="137">
        <v>3</v>
      </c>
      <c r="I1670" s="125">
        <f aca="true" t="shared" si="94" ref="I1670:I1675">C1670*E1670</f>
        <v>0</v>
      </c>
      <c r="J1670" s="125">
        <f aca="true" t="shared" si="95" ref="J1670:J1675">C1670*G1670</f>
        <v>0</v>
      </c>
    </row>
    <row r="1671" spans="1:10" s="102" customFormat="1" ht="12.75">
      <c r="A1671"/>
      <c r="B1671" t="s">
        <v>1272</v>
      </c>
      <c r="C1671" s="70"/>
      <c r="D1671" t="s">
        <v>1273</v>
      </c>
      <c r="E1671" s="124">
        <v>6.99</v>
      </c>
      <c r="F1671" s="198">
        <v>0.25</v>
      </c>
      <c r="G1671" s="124">
        <v>5.24</v>
      </c>
      <c r="H1671" s="137">
        <v>3</v>
      </c>
      <c r="I1671" s="125">
        <f t="shared" si="94"/>
        <v>0</v>
      </c>
      <c r="J1671" s="125">
        <f t="shared" si="95"/>
        <v>0</v>
      </c>
    </row>
    <row r="1672" spans="1:11" s="102" customFormat="1" ht="12.75">
      <c r="A1672" s="100"/>
      <c r="B1672" s="100" t="s">
        <v>1274</v>
      </c>
      <c r="C1672" s="128"/>
      <c r="D1672" s="100" t="s">
        <v>1275</v>
      </c>
      <c r="E1672" s="165">
        <v>35</v>
      </c>
      <c r="F1672" s="200">
        <v>0.5</v>
      </c>
      <c r="G1672" s="165">
        <v>17.5</v>
      </c>
      <c r="H1672" s="136">
        <v>4</v>
      </c>
      <c r="I1672" s="165">
        <f t="shared" si="94"/>
        <v>0</v>
      </c>
      <c r="J1672" s="165">
        <f t="shared" si="95"/>
        <v>0</v>
      </c>
      <c r="K1672" s="142"/>
    </row>
    <row r="1673" spans="1:11" s="102" customFormat="1" ht="12.75">
      <c r="A1673" s="100"/>
      <c r="B1673" s="100" t="s">
        <v>1276</v>
      </c>
      <c r="C1673" s="128"/>
      <c r="D1673" s="100" t="s">
        <v>1277</v>
      </c>
      <c r="E1673" s="165">
        <v>29.95</v>
      </c>
      <c r="F1673" s="200">
        <v>0.5</v>
      </c>
      <c r="G1673" s="165">
        <v>14.97</v>
      </c>
      <c r="H1673" s="136">
        <v>4</v>
      </c>
      <c r="I1673" s="165">
        <f t="shared" si="94"/>
        <v>0</v>
      </c>
      <c r="J1673" s="165">
        <f t="shared" si="95"/>
        <v>0</v>
      </c>
      <c r="K1673" s="142"/>
    </row>
    <row r="1674" spans="1:11" s="102" customFormat="1" ht="12.75">
      <c r="A1674" s="100"/>
      <c r="B1674" s="100" t="s">
        <v>1278</v>
      </c>
      <c r="C1674" s="128"/>
      <c r="D1674" s="100" t="s">
        <v>1279</v>
      </c>
      <c r="E1674" s="165">
        <v>35</v>
      </c>
      <c r="F1674" s="200">
        <v>0.5</v>
      </c>
      <c r="G1674" s="165">
        <v>17.5</v>
      </c>
      <c r="H1674" s="136">
        <v>4</v>
      </c>
      <c r="I1674" s="165">
        <f t="shared" si="94"/>
        <v>0</v>
      </c>
      <c r="J1674" s="165">
        <f t="shared" si="95"/>
        <v>0</v>
      </c>
      <c r="K1674" s="142"/>
    </row>
    <row r="1675" spans="1:11" s="102" customFormat="1" ht="12.75">
      <c r="A1675" s="100"/>
      <c r="B1675" s="100" t="s">
        <v>1280</v>
      </c>
      <c r="C1675" s="128"/>
      <c r="D1675" s="100" t="s">
        <v>1281</v>
      </c>
      <c r="E1675" s="165">
        <v>29.95</v>
      </c>
      <c r="F1675" s="200">
        <v>0.5</v>
      </c>
      <c r="G1675" s="165">
        <v>14.97</v>
      </c>
      <c r="H1675" s="136">
        <v>4</v>
      </c>
      <c r="I1675" s="165">
        <f t="shared" si="94"/>
        <v>0</v>
      </c>
      <c r="J1675" s="165">
        <f t="shared" si="95"/>
        <v>0</v>
      </c>
      <c r="K1675" s="142"/>
    </row>
    <row r="1676" spans="1:10" s="102" customFormat="1" ht="12.75">
      <c r="A1676" t="s">
        <v>294</v>
      </c>
      <c r="B1676"/>
      <c r="C1676" s="70"/>
      <c r="D1676"/>
      <c r="E1676" s="124"/>
      <c r="F1676" s="198"/>
      <c r="G1676" s="124"/>
      <c r="H1676" s="137"/>
      <c r="I1676" s="125"/>
      <c r="J1676" s="125"/>
    </row>
    <row r="1677" spans="1:10" s="102" customFormat="1" ht="12.75">
      <c r="A1677"/>
      <c r="B1677" t="s">
        <v>1282</v>
      </c>
      <c r="C1677" s="70"/>
      <c r="D1677" t="s">
        <v>1283</v>
      </c>
      <c r="E1677" s="124">
        <v>2.99</v>
      </c>
      <c r="F1677" s="198">
        <v>0.3</v>
      </c>
      <c r="G1677" s="124">
        <v>2.09</v>
      </c>
      <c r="H1677" s="137">
        <v>1</v>
      </c>
      <c r="I1677" s="125">
        <f aca="true" t="shared" si="96" ref="I1677:I1684">C1677*E1677</f>
        <v>0</v>
      </c>
      <c r="J1677" s="125">
        <f aca="true" t="shared" si="97" ref="J1677:J1684">C1677*G1677</f>
        <v>0</v>
      </c>
    </row>
    <row r="1678" spans="1:10" s="100" customFormat="1" ht="12.75">
      <c r="A1678"/>
      <c r="B1678" t="s">
        <v>1284</v>
      </c>
      <c r="C1678" s="70"/>
      <c r="D1678" t="s">
        <v>1285</v>
      </c>
      <c r="E1678" s="124">
        <v>2.99</v>
      </c>
      <c r="F1678" s="198">
        <v>0.3</v>
      </c>
      <c r="G1678" s="124">
        <v>2.09</v>
      </c>
      <c r="H1678" s="137">
        <v>1</v>
      </c>
      <c r="I1678" s="125">
        <f t="shared" si="96"/>
        <v>0</v>
      </c>
      <c r="J1678" s="125">
        <f t="shared" si="97"/>
        <v>0</v>
      </c>
    </row>
    <row r="1679" spans="1:10" s="140" customFormat="1" ht="12.75">
      <c r="A1679"/>
      <c r="B1679" t="s">
        <v>1286</v>
      </c>
      <c r="C1679" s="70"/>
      <c r="D1679" t="s">
        <v>1287</v>
      </c>
      <c r="E1679" s="124">
        <v>6.95</v>
      </c>
      <c r="F1679" s="198">
        <v>0.25</v>
      </c>
      <c r="G1679" s="124">
        <v>5.21</v>
      </c>
      <c r="H1679" s="137">
        <v>2</v>
      </c>
      <c r="I1679" s="125">
        <f t="shared" si="96"/>
        <v>0</v>
      </c>
      <c r="J1679" s="125">
        <f t="shared" si="97"/>
        <v>0</v>
      </c>
    </row>
    <row r="1680" spans="1:10" s="102" customFormat="1" ht="12.75">
      <c r="A1680"/>
      <c r="B1680" t="s">
        <v>1288</v>
      </c>
      <c r="C1680" s="70"/>
      <c r="D1680" t="s">
        <v>1289</v>
      </c>
      <c r="E1680" s="124">
        <v>12.99</v>
      </c>
      <c r="F1680" s="198">
        <v>0.3</v>
      </c>
      <c r="G1680" s="124">
        <v>9.09</v>
      </c>
      <c r="H1680" s="137">
        <v>3</v>
      </c>
      <c r="I1680" s="125">
        <f t="shared" si="96"/>
        <v>0</v>
      </c>
      <c r="J1680" s="125">
        <f t="shared" si="97"/>
        <v>0</v>
      </c>
    </row>
    <row r="1681" spans="1:10" s="102" customFormat="1" ht="12.75">
      <c r="A1681"/>
      <c r="B1681" t="s">
        <v>1290</v>
      </c>
      <c r="C1681" s="70"/>
      <c r="D1681" t="s">
        <v>1291</v>
      </c>
      <c r="E1681" s="124">
        <v>12.99</v>
      </c>
      <c r="F1681" s="198">
        <v>0.2</v>
      </c>
      <c r="G1681" s="124">
        <v>10.39</v>
      </c>
      <c r="H1681" s="137">
        <v>4</v>
      </c>
      <c r="I1681" s="125">
        <f t="shared" si="96"/>
        <v>0</v>
      </c>
      <c r="J1681" s="125">
        <f t="shared" si="97"/>
        <v>0</v>
      </c>
    </row>
    <row r="1682" spans="1:10" s="140" customFormat="1" ht="12.75">
      <c r="A1682"/>
      <c r="B1682" t="s">
        <v>1292</v>
      </c>
      <c r="C1682" s="70"/>
      <c r="D1682" t="s">
        <v>1293</v>
      </c>
      <c r="E1682" s="124">
        <v>19.95</v>
      </c>
      <c r="F1682" s="198">
        <v>0.25</v>
      </c>
      <c r="G1682" s="124">
        <v>14.96</v>
      </c>
      <c r="H1682" s="137">
        <v>4</v>
      </c>
      <c r="I1682" s="125">
        <f t="shared" si="96"/>
        <v>0</v>
      </c>
      <c r="J1682" s="125">
        <f t="shared" si="97"/>
        <v>0</v>
      </c>
    </row>
    <row r="1683" spans="1:10" s="140" customFormat="1" ht="12.75">
      <c r="A1683"/>
      <c r="B1683" t="s">
        <v>1294</v>
      </c>
      <c r="C1683" s="70"/>
      <c r="D1683" t="s">
        <v>1295</v>
      </c>
      <c r="E1683" s="124">
        <v>15.95</v>
      </c>
      <c r="F1683" s="198">
        <v>0.3</v>
      </c>
      <c r="G1683" s="124">
        <v>11.17</v>
      </c>
      <c r="H1683" s="137">
        <v>3</v>
      </c>
      <c r="I1683" s="125">
        <f t="shared" si="96"/>
        <v>0</v>
      </c>
      <c r="J1683" s="125">
        <f t="shared" si="97"/>
        <v>0</v>
      </c>
    </row>
    <row r="1684" spans="1:10" s="140" customFormat="1" ht="12.75">
      <c r="A1684"/>
      <c r="B1684" t="s">
        <v>1296</v>
      </c>
      <c r="C1684" s="70"/>
      <c r="D1684" t="s">
        <v>1297</v>
      </c>
      <c r="E1684" s="124">
        <v>19.95</v>
      </c>
      <c r="F1684" s="198">
        <v>0.3</v>
      </c>
      <c r="G1684" s="124">
        <v>13.97</v>
      </c>
      <c r="H1684" s="137">
        <v>3</v>
      </c>
      <c r="I1684" s="125">
        <f t="shared" si="96"/>
        <v>0</v>
      </c>
      <c r="J1684" s="125">
        <f t="shared" si="97"/>
        <v>0</v>
      </c>
    </row>
    <row r="1685" spans="1:10" s="140" customFormat="1" ht="12.75">
      <c r="A1685" t="s">
        <v>386</v>
      </c>
      <c r="B1685"/>
      <c r="C1685" s="70"/>
      <c r="D1685"/>
      <c r="E1685" s="124"/>
      <c r="F1685" s="198"/>
      <c r="G1685" s="124"/>
      <c r="H1685" s="137"/>
      <c r="I1685" s="125"/>
      <c r="J1685" s="125"/>
    </row>
    <row r="1686" spans="1:10" s="140" customFormat="1" ht="12.75">
      <c r="A1686"/>
      <c r="B1686" t="s">
        <v>1298</v>
      </c>
      <c r="C1686" s="70"/>
      <c r="D1686" t="s">
        <v>1299</v>
      </c>
      <c r="E1686" s="124">
        <v>44.95</v>
      </c>
      <c r="F1686" s="198">
        <v>0.3</v>
      </c>
      <c r="G1686" s="124">
        <v>31.47</v>
      </c>
      <c r="H1686" s="137">
        <v>3</v>
      </c>
      <c r="I1686" s="125">
        <f>C1686*E1686</f>
        <v>0</v>
      </c>
      <c r="J1686" s="125">
        <f>C1686*G1686</f>
        <v>0</v>
      </c>
    </row>
    <row r="1687" spans="1:10" s="100" customFormat="1" ht="12.75">
      <c r="A1687"/>
      <c r="B1687" t="s">
        <v>1300</v>
      </c>
      <c r="C1687" s="70"/>
      <c r="D1687" t="s">
        <v>1301</v>
      </c>
      <c r="E1687" s="124">
        <v>15.99</v>
      </c>
      <c r="F1687" s="198">
        <v>0.3</v>
      </c>
      <c r="G1687" s="124">
        <v>11.19</v>
      </c>
      <c r="H1687" s="137">
        <v>3</v>
      </c>
      <c r="I1687" s="125">
        <f>C1687*E1687</f>
        <v>0</v>
      </c>
      <c r="J1687" s="125">
        <f>C1687*G1687</f>
        <v>0</v>
      </c>
    </row>
    <row r="1688" spans="1:10" s="100" customFormat="1" ht="12.75">
      <c r="A1688"/>
      <c r="B1688" t="s">
        <v>1302</v>
      </c>
      <c r="C1688" s="70"/>
      <c r="D1688" t="s">
        <v>1303</v>
      </c>
      <c r="E1688" s="124">
        <v>4.99</v>
      </c>
      <c r="F1688" s="198">
        <v>0.3</v>
      </c>
      <c r="G1688" s="124">
        <v>3.49</v>
      </c>
      <c r="H1688" s="137">
        <v>1</v>
      </c>
      <c r="I1688" s="125">
        <f>C1688*E1688</f>
        <v>0</v>
      </c>
      <c r="J1688" s="125">
        <f>C1688*G1688</f>
        <v>0</v>
      </c>
    </row>
    <row r="1689" spans="1:10" s="100" customFormat="1" ht="12.75">
      <c r="A1689" t="s">
        <v>350</v>
      </c>
      <c r="B1689"/>
      <c r="C1689" s="70"/>
      <c r="D1689"/>
      <c r="E1689" s="124"/>
      <c r="F1689" s="198"/>
      <c r="G1689" s="124"/>
      <c r="H1689" s="137"/>
      <c r="I1689" s="125"/>
      <c r="J1689" s="125"/>
    </row>
    <row r="1690" spans="1:10" s="100" customFormat="1" ht="12.75">
      <c r="A1690"/>
      <c r="B1690" t="s">
        <v>1304</v>
      </c>
      <c r="C1690" s="70"/>
      <c r="D1690" t="s">
        <v>1305</v>
      </c>
      <c r="E1690" s="124">
        <v>8.99</v>
      </c>
      <c r="F1690" s="198">
        <v>0.3</v>
      </c>
      <c r="G1690" s="124">
        <v>6.29</v>
      </c>
      <c r="H1690" s="137">
        <v>3</v>
      </c>
      <c r="I1690" s="125">
        <f aca="true" t="shared" si="98" ref="I1690:I1700">C1690*E1690</f>
        <v>0</v>
      </c>
      <c r="J1690" s="125">
        <f aca="true" t="shared" si="99" ref="J1690:J1700">C1690*G1690</f>
        <v>0</v>
      </c>
    </row>
    <row r="1691" spans="1:10" s="100" customFormat="1" ht="12.75">
      <c r="A1691"/>
      <c r="B1691" t="s">
        <v>1306</v>
      </c>
      <c r="C1691" s="70"/>
      <c r="D1691" t="s">
        <v>1307</v>
      </c>
      <c r="E1691" s="124">
        <v>8.99</v>
      </c>
      <c r="F1691" s="198">
        <v>0.3</v>
      </c>
      <c r="G1691" s="124">
        <v>6.29</v>
      </c>
      <c r="H1691" s="137">
        <v>3</v>
      </c>
      <c r="I1691" s="125">
        <f t="shared" si="98"/>
        <v>0</v>
      </c>
      <c r="J1691" s="125">
        <f t="shared" si="99"/>
        <v>0</v>
      </c>
    </row>
    <row r="1692" spans="2:11" s="100" customFormat="1" ht="12.75">
      <c r="B1692" s="100" t="s">
        <v>1308</v>
      </c>
      <c r="C1692" s="128"/>
      <c r="D1692" s="100" t="s">
        <v>1309</v>
      </c>
      <c r="E1692" s="165">
        <v>8.99</v>
      </c>
      <c r="F1692" s="200">
        <v>0.45</v>
      </c>
      <c r="G1692" s="165">
        <v>4.94</v>
      </c>
      <c r="H1692" s="136">
        <v>3</v>
      </c>
      <c r="I1692" s="165">
        <f t="shared" si="98"/>
        <v>0</v>
      </c>
      <c r="J1692" s="165">
        <f t="shared" si="99"/>
        <v>0</v>
      </c>
      <c r="K1692" s="142"/>
    </row>
    <row r="1693" spans="1:10" s="100" customFormat="1" ht="12.75">
      <c r="A1693"/>
      <c r="B1693" t="s">
        <v>1310</v>
      </c>
      <c r="C1693" s="70"/>
      <c r="D1693" t="s">
        <v>1311</v>
      </c>
      <c r="E1693" s="124">
        <v>8.99</v>
      </c>
      <c r="F1693" s="198">
        <v>0.3</v>
      </c>
      <c r="G1693" s="124">
        <v>6.29</v>
      </c>
      <c r="H1693" s="137">
        <v>3</v>
      </c>
      <c r="I1693" s="125">
        <f t="shared" si="98"/>
        <v>0</v>
      </c>
      <c r="J1693" s="125">
        <f t="shared" si="99"/>
        <v>0</v>
      </c>
    </row>
    <row r="1694" spans="1:10" s="100" customFormat="1" ht="12.75">
      <c r="A1694"/>
      <c r="B1694" t="s">
        <v>1312</v>
      </c>
      <c r="C1694" s="70"/>
      <c r="D1694" t="s">
        <v>1313</v>
      </c>
      <c r="E1694" s="124">
        <v>8.95</v>
      </c>
      <c r="F1694" s="198">
        <v>0.3</v>
      </c>
      <c r="G1694" s="124">
        <v>6.27</v>
      </c>
      <c r="H1694" s="137">
        <v>3</v>
      </c>
      <c r="I1694" s="125">
        <f t="shared" si="98"/>
        <v>0</v>
      </c>
      <c r="J1694" s="125">
        <f t="shared" si="99"/>
        <v>0</v>
      </c>
    </row>
    <row r="1695" spans="1:10" s="100" customFormat="1" ht="12.75">
      <c r="A1695"/>
      <c r="B1695" t="s">
        <v>1314</v>
      </c>
      <c r="C1695" s="70"/>
      <c r="D1695" t="s">
        <v>1315</v>
      </c>
      <c r="E1695" s="124">
        <v>19.99</v>
      </c>
      <c r="F1695" s="198">
        <v>0.25</v>
      </c>
      <c r="G1695" s="124">
        <v>14.99</v>
      </c>
      <c r="H1695" s="137">
        <v>9</v>
      </c>
      <c r="I1695" s="125">
        <f t="shared" si="98"/>
        <v>0</v>
      </c>
      <c r="J1695" s="125">
        <f t="shared" si="99"/>
        <v>0</v>
      </c>
    </row>
    <row r="1696" spans="1:10" s="140" customFormat="1" ht="12.75">
      <c r="A1696"/>
      <c r="B1696" t="s">
        <v>1316</v>
      </c>
      <c r="C1696" s="70"/>
      <c r="D1696" t="s">
        <v>1317</v>
      </c>
      <c r="E1696" s="124">
        <v>19.99</v>
      </c>
      <c r="F1696" s="198">
        <v>0.25</v>
      </c>
      <c r="G1696" s="124">
        <v>14.99</v>
      </c>
      <c r="H1696" s="137">
        <v>9</v>
      </c>
      <c r="I1696" s="125">
        <f t="shared" si="98"/>
        <v>0</v>
      </c>
      <c r="J1696" s="125">
        <f t="shared" si="99"/>
        <v>0</v>
      </c>
    </row>
    <row r="1697" spans="1:10" s="140" customFormat="1" ht="12.75">
      <c r="A1697"/>
      <c r="B1697" t="s">
        <v>1318</v>
      </c>
      <c r="C1697" s="70"/>
      <c r="D1697" t="s">
        <v>1319</v>
      </c>
      <c r="E1697" s="124">
        <v>19.99</v>
      </c>
      <c r="F1697" s="198">
        <v>0.25</v>
      </c>
      <c r="G1697" s="124">
        <v>14.99</v>
      </c>
      <c r="H1697" s="137">
        <v>9</v>
      </c>
      <c r="I1697" s="125">
        <f t="shared" si="98"/>
        <v>0</v>
      </c>
      <c r="J1697" s="125">
        <f t="shared" si="99"/>
        <v>0</v>
      </c>
    </row>
    <row r="1698" spans="1:10" s="140" customFormat="1" ht="12.75">
      <c r="A1698"/>
      <c r="B1698" t="s">
        <v>1320</v>
      </c>
      <c r="C1698" s="70"/>
      <c r="D1698" t="s">
        <v>1321</v>
      </c>
      <c r="E1698" s="124">
        <v>17.95</v>
      </c>
      <c r="F1698" s="198">
        <v>0.3</v>
      </c>
      <c r="G1698" s="124">
        <v>12.57</v>
      </c>
      <c r="H1698" s="137">
        <v>3</v>
      </c>
      <c r="I1698" s="125">
        <f t="shared" si="98"/>
        <v>0</v>
      </c>
      <c r="J1698" s="125">
        <f t="shared" si="99"/>
        <v>0</v>
      </c>
    </row>
    <row r="1699" spans="1:10" s="140" customFormat="1" ht="12.75">
      <c r="A1699"/>
      <c r="B1699" t="s">
        <v>1322</v>
      </c>
      <c r="C1699" s="70"/>
      <c r="D1699" t="s">
        <v>1323</v>
      </c>
      <c r="E1699" s="124">
        <v>10.99</v>
      </c>
      <c r="F1699" s="198">
        <v>0.3</v>
      </c>
      <c r="G1699" s="124">
        <v>7.69</v>
      </c>
      <c r="H1699" s="137">
        <v>3</v>
      </c>
      <c r="I1699" s="125">
        <f t="shared" si="98"/>
        <v>0</v>
      </c>
      <c r="J1699" s="125">
        <f t="shared" si="99"/>
        <v>0</v>
      </c>
    </row>
    <row r="1700" spans="1:10" s="140" customFormat="1" ht="12.75">
      <c r="A1700"/>
      <c r="B1700" t="s">
        <v>1324</v>
      </c>
      <c r="C1700" s="70"/>
      <c r="D1700" t="s">
        <v>1325</v>
      </c>
      <c r="E1700" s="124">
        <v>25.99</v>
      </c>
      <c r="F1700" s="198">
        <v>0.35</v>
      </c>
      <c r="G1700" s="124">
        <v>16.89</v>
      </c>
      <c r="H1700" s="137">
        <v>3</v>
      </c>
      <c r="I1700" s="125">
        <f t="shared" si="98"/>
        <v>0</v>
      </c>
      <c r="J1700" s="125">
        <f t="shared" si="99"/>
        <v>0</v>
      </c>
    </row>
    <row r="1701" spans="1:10" s="140" customFormat="1" ht="12.75">
      <c r="A1701" t="s">
        <v>351</v>
      </c>
      <c r="B1701"/>
      <c r="C1701" s="70"/>
      <c r="D1701"/>
      <c r="E1701" s="124"/>
      <c r="F1701" s="198"/>
      <c r="G1701" s="124"/>
      <c r="H1701" s="137"/>
      <c r="I1701" s="125"/>
      <c r="J1701" s="125"/>
    </row>
    <row r="1702" spans="1:10" s="100" customFormat="1" ht="12.75">
      <c r="A1702"/>
      <c r="B1702" t="s">
        <v>1326</v>
      </c>
      <c r="C1702" s="70"/>
      <c r="D1702" t="s">
        <v>1327</v>
      </c>
      <c r="E1702" s="124">
        <v>10.99</v>
      </c>
      <c r="F1702" s="198">
        <v>0.3</v>
      </c>
      <c r="G1702" s="124">
        <v>7.69</v>
      </c>
      <c r="H1702" s="137">
        <v>3</v>
      </c>
      <c r="I1702" s="125">
        <f aca="true" t="shared" si="100" ref="I1702:I1709">C1702*E1702</f>
        <v>0</v>
      </c>
      <c r="J1702" s="125">
        <f aca="true" t="shared" si="101" ref="J1702:J1709">C1702*G1702</f>
        <v>0</v>
      </c>
    </row>
    <row r="1703" spans="1:10" s="100" customFormat="1" ht="12.75">
      <c r="A1703"/>
      <c r="B1703" t="s">
        <v>1328</v>
      </c>
      <c r="C1703" s="70"/>
      <c r="D1703" t="s">
        <v>1329</v>
      </c>
      <c r="E1703" s="124">
        <v>10.99</v>
      </c>
      <c r="F1703" s="198">
        <v>0.3</v>
      </c>
      <c r="G1703" s="124">
        <v>7.69</v>
      </c>
      <c r="H1703" s="137">
        <v>3</v>
      </c>
      <c r="I1703" s="125">
        <f t="shared" si="100"/>
        <v>0</v>
      </c>
      <c r="J1703" s="125">
        <f t="shared" si="101"/>
        <v>0</v>
      </c>
    </row>
    <row r="1704" spans="1:10" s="100" customFormat="1" ht="12.75">
      <c r="A1704"/>
      <c r="B1704" t="s">
        <v>1330</v>
      </c>
      <c r="C1704" s="70"/>
      <c r="D1704" t="s">
        <v>1331</v>
      </c>
      <c r="E1704" s="124">
        <v>10.99</v>
      </c>
      <c r="F1704" s="198">
        <v>0.3</v>
      </c>
      <c r="G1704" s="124">
        <v>7.69</v>
      </c>
      <c r="H1704" s="137">
        <v>3</v>
      </c>
      <c r="I1704" s="125">
        <f t="shared" si="100"/>
        <v>0</v>
      </c>
      <c r="J1704" s="125">
        <f t="shared" si="101"/>
        <v>0</v>
      </c>
    </row>
    <row r="1705" spans="1:10" s="100" customFormat="1" ht="12.75">
      <c r="A1705"/>
      <c r="B1705" t="s">
        <v>1332</v>
      </c>
      <c r="C1705" s="70"/>
      <c r="D1705" t="s">
        <v>1333</v>
      </c>
      <c r="E1705" s="124">
        <v>10.99</v>
      </c>
      <c r="F1705" s="198">
        <v>0.3</v>
      </c>
      <c r="G1705" s="124">
        <v>7.69</v>
      </c>
      <c r="H1705" s="137">
        <v>3</v>
      </c>
      <c r="I1705" s="125">
        <f t="shared" si="100"/>
        <v>0</v>
      </c>
      <c r="J1705" s="125">
        <f t="shared" si="101"/>
        <v>0</v>
      </c>
    </row>
    <row r="1706" spans="1:10" s="102" customFormat="1" ht="12.75">
      <c r="A1706"/>
      <c r="B1706" t="s">
        <v>1334</v>
      </c>
      <c r="C1706" s="70"/>
      <c r="D1706" t="s">
        <v>1335</v>
      </c>
      <c r="E1706" s="124">
        <v>14.95</v>
      </c>
      <c r="F1706" s="198">
        <v>0.3</v>
      </c>
      <c r="G1706" s="124">
        <v>10.47</v>
      </c>
      <c r="H1706" s="137">
        <v>3</v>
      </c>
      <c r="I1706" s="125">
        <f t="shared" si="100"/>
        <v>0</v>
      </c>
      <c r="J1706" s="125">
        <f t="shared" si="101"/>
        <v>0</v>
      </c>
    </row>
    <row r="1707" spans="1:10" s="102" customFormat="1" ht="12.75">
      <c r="A1707"/>
      <c r="B1707" t="s">
        <v>1336</v>
      </c>
      <c r="C1707" s="70"/>
      <c r="D1707" t="s">
        <v>1337</v>
      </c>
      <c r="E1707" s="124">
        <v>14.95</v>
      </c>
      <c r="F1707" s="198">
        <v>0.3</v>
      </c>
      <c r="G1707" s="124">
        <v>10.47</v>
      </c>
      <c r="H1707" s="137">
        <v>3</v>
      </c>
      <c r="I1707" s="125">
        <f t="shared" si="100"/>
        <v>0</v>
      </c>
      <c r="J1707" s="125">
        <f t="shared" si="101"/>
        <v>0</v>
      </c>
    </row>
    <row r="1708" spans="1:10" s="102" customFormat="1" ht="12.75">
      <c r="A1708"/>
      <c r="B1708" t="s">
        <v>1338</v>
      </c>
      <c r="C1708" s="70"/>
      <c r="D1708" t="s">
        <v>1339</v>
      </c>
      <c r="E1708" s="124">
        <v>29.95</v>
      </c>
      <c r="F1708" s="198">
        <v>0.3</v>
      </c>
      <c r="G1708" s="124">
        <v>20.97</v>
      </c>
      <c r="H1708" s="137">
        <v>3</v>
      </c>
      <c r="I1708" s="125">
        <f t="shared" si="100"/>
        <v>0</v>
      </c>
      <c r="J1708" s="125">
        <f t="shared" si="101"/>
        <v>0</v>
      </c>
    </row>
    <row r="1709" spans="1:10" ht="12.75">
      <c r="A1709"/>
      <c r="B1709" t="s">
        <v>1340</v>
      </c>
      <c r="C1709" s="70"/>
      <c r="D1709" t="s">
        <v>1341</v>
      </c>
      <c r="E1709" s="124">
        <v>24.99</v>
      </c>
      <c r="F1709" s="198">
        <v>0.3</v>
      </c>
      <c r="G1709" s="124">
        <v>17.49</v>
      </c>
      <c r="H1709" s="137">
        <v>3</v>
      </c>
      <c r="I1709" s="125">
        <f t="shared" si="100"/>
        <v>0</v>
      </c>
      <c r="J1709" s="125">
        <f t="shared" si="101"/>
        <v>0</v>
      </c>
    </row>
    <row r="1710" spans="1:10" ht="12.75">
      <c r="A1710" t="s">
        <v>4607</v>
      </c>
      <c r="B1710"/>
      <c r="C1710" s="70"/>
      <c r="D1710"/>
      <c r="E1710" s="124"/>
      <c r="F1710" s="198"/>
      <c r="G1710" s="124"/>
      <c r="H1710" s="137"/>
      <c r="I1710" s="125"/>
      <c r="J1710" s="125"/>
    </row>
    <row r="1711" spans="2:11" s="100" customFormat="1" ht="12.75">
      <c r="B1711" s="100" t="s">
        <v>1342</v>
      </c>
      <c r="C1711" s="128"/>
      <c r="D1711" s="100" t="s">
        <v>1343</v>
      </c>
      <c r="E1711" s="165">
        <v>16.95</v>
      </c>
      <c r="F1711" s="200">
        <v>0.45</v>
      </c>
      <c r="G1711" s="165">
        <v>9.32</v>
      </c>
      <c r="H1711" s="136">
        <v>3</v>
      </c>
      <c r="I1711" s="165">
        <f aca="true" t="shared" si="102" ref="I1711:I1716">C1711*E1711</f>
        <v>0</v>
      </c>
      <c r="J1711" s="165">
        <f aca="true" t="shared" si="103" ref="J1711:J1716">C1711*G1711</f>
        <v>0</v>
      </c>
      <c r="K1711" s="142"/>
    </row>
    <row r="1712" spans="2:11" s="100" customFormat="1" ht="12.75">
      <c r="B1712" s="100" t="s">
        <v>1344</v>
      </c>
      <c r="C1712" s="128"/>
      <c r="D1712" s="100" t="s">
        <v>1345</v>
      </c>
      <c r="E1712" s="165">
        <v>3.99</v>
      </c>
      <c r="F1712" s="200">
        <v>0.45</v>
      </c>
      <c r="G1712" s="165">
        <v>2.19</v>
      </c>
      <c r="H1712" s="136">
        <v>1</v>
      </c>
      <c r="I1712" s="165">
        <f t="shared" si="102"/>
        <v>0</v>
      </c>
      <c r="J1712" s="165">
        <f t="shared" si="103"/>
        <v>0</v>
      </c>
      <c r="K1712" s="142"/>
    </row>
    <row r="1713" spans="1:10" s="140" customFormat="1" ht="12.75">
      <c r="A1713"/>
      <c r="B1713" t="s">
        <v>1346</v>
      </c>
      <c r="C1713" s="70"/>
      <c r="D1713" t="s">
        <v>1347</v>
      </c>
      <c r="E1713" s="124">
        <v>5.99</v>
      </c>
      <c r="F1713" s="198">
        <v>0.3</v>
      </c>
      <c r="G1713" s="124">
        <v>4.19</v>
      </c>
      <c r="H1713" s="137">
        <v>1</v>
      </c>
      <c r="I1713" s="125">
        <f t="shared" si="102"/>
        <v>0</v>
      </c>
      <c r="J1713" s="125">
        <f t="shared" si="103"/>
        <v>0</v>
      </c>
    </row>
    <row r="1714" spans="1:10" s="100" customFormat="1" ht="12.75">
      <c r="A1714"/>
      <c r="B1714" t="s">
        <v>1348</v>
      </c>
      <c r="C1714" s="70"/>
      <c r="D1714" t="s">
        <v>1349</v>
      </c>
      <c r="E1714" s="124">
        <v>6.99</v>
      </c>
      <c r="F1714" s="198">
        <v>0.3</v>
      </c>
      <c r="G1714" s="124">
        <v>4.89</v>
      </c>
      <c r="H1714" s="137">
        <v>1</v>
      </c>
      <c r="I1714" s="125">
        <f t="shared" si="102"/>
        <v>0</v>
      </c>
      <c r="J1714" s="125">
        <f t="shared" si="103"/>
        <v>0</v>
      </c>
    </row>
    <row r="1715" spans="1:11" s="102" customFormat="1" ht="12.75">
      <c r="A1715" s="100"/>
      <c r="B1715" s="100" t="s">
        <v>1350</v>
      </c>
      <c r="C1715" s="128"/>
      <c r="D1715" s="100" t="s">
        <v>1351</v>
      </c>
      <c r="E1715" s="165">
        <v>2.5</v>
      </c>
      <c r="F1715" s="200">
        <v>0.45</v>
      </c>
      <c r="G1715" s="165">
        <v>1.37</v>
      </c>
      <c r="H1715" s="136">
        <v>1</v>
      </c>
      <c r="I1715" s="165">
        <f t="shared" si="102"/>
        <v>0</v>
      </c>
      <c r="J1715" s="165">
        <f t="shared" si="103"/>
        <v>0</v>
      </c>
      <c r="K1715" s="142"/>
    </row>
    <row r="1716" spans="1:11" s="102" customFormat="1" ht="12.75">
      <c r="A1716" s="100"/>
      <c r="B1716" s="100" t="s">
        <v>1352</v>
      </c>
      <c r="C1716" s="128"/>
      <c r="D1716" s="100" t="s">
        <v>1353</v>
      </c>
      <c r="E1716" s="165">
        <v>2.5</v>
      </c>
      <c r="F1716" s="200">
        <v>0.45</v>
      </c>
      <c r="G1716" s="165">
        <v>1.37</v>
      </c>
      <c r="H1716" s="136">
        <v>1</v>
      </c>
      <c r="I1716" s="165">
        <f t="shared" si="102"/>
        <v>0</v>
      </c>
      <c r="J1716" s="165">
        <f t="shared" si="103"/>
        <v>0</v>
      </c>
      <c r="K1716" s="142"/>
    </row>
    <row r="1717" spans="1:10" s="102" customFormat="1" ht="12.75">
      <c r="A1717" t="s">
        <v>387</v>
      </c>
      <c r="B1717"/>
      <c r="C1717" s="70"/>
      <c r="D1717"/>
      <c r="E1717" s="124"/>
      <c r="F1717" s="198"/>
      <c r="G1717" s="124"/>
      <c r="H1717" s="137"/>
      <c r="I1717" s="125"/>
      <c r="J1717" s="125"/>
    </row>
    <row r="1718" spans="1:11" s="102" customFormat="1" ht="12.75">
      <c r="A1718" s="100"/>
      <c r="B1718" s="100" t="s">
        <v>1354</v>
      </c>
      <c r="C1718" s="128"/>
      <c r="D1718" s="100" t="s">
        <v>1355</v>
      </c>
      <c r="E1718" s="165">
        <v>2.5</v>
      </c>
      <c r="F1718" s="200">
        <v>0.45</v>
      </c>
      <c r="G1718" s="165">
        <v>1.37</v>
      </c>
      <c r="H1718" s="136">
        <v>1</v>
      </c>
      <c r="I1718" s="165">
        <f aca="true" t="shared" si="104" ref="I1718:I1729">C1718*E1718</f>
        <v>0</v>
      </c>
      <c r="J1718" s="165">
        <f aca="true" t="shared" si="105" ref="J1718:J1729">C1718*G1718</f>
        <v>0</v>
      </c>
      <c r="K1718" s="142"/>
    </row>
    <row r="1719" spans="1:10" s="102" customFormat="1" ht="12.75">
      <c r="A1719"/>
      <c r="B1719" t="s">
        <v>1356</v>
      </c>
      <c r="C1719" s="70"/>
      <c r="D1719" t="s">
        <v>1357</v>
      </c>
      <c r="E1719" s="124">
        <v>3.99</v>
      </c>
      <c r="F1719" s="198">
        <v>0.3</v>
      </c>
      <c r="G1719" s="124">
        <v>2.79</v>
      </c>
      <c r="H1719" s="137">
        <v>1</v>
      </c>
      <c r="I1719" s="125">
        <f t="shared" si="104"/>
        <v>0</v>
      </c>
      <c r="J1719" s="125">
        <f t="shared" si="105"/>
        <v>0</v>
      </c>
    </row>
    <row r="1720" spans="1:10" ht="12.75">
      <c r="A1720"/>
      <c r="B1720" t="s">
        <v>1358</v>
      </c>
      <c r="C1720" s="70"/>
      <c r="D1720" t="s">
        <v>1359</v>
      </c>
      <c r="E1720" s="124">
        <v>5</v>
      </c>
      <c r="F1720" s="198" t="s">
        <v>40</v>
      </c>
      <c r="G1720" s="124">
        <v>5</v>
      </c>
      <c r="H1720" s="137">
        <v>1</v>
      </c>
      <c r="I1720" s="125">
        <f t="shared" si="104"/>
        <v>0</v>
      </c>
      <c r="J1720" s="125">
        <f t="shared" si="105"/>
        <v>0</v>
      </c>
    </row>
    <row r="1721" spans="1:10" s="102" customFormat="1" ht="12.75">
      <c r="A1721"/>
      <c r="B1721" t="s">
        <v>1360</v>
      </c>
      <c r="C1721" s="70"/>
      <c r="D1721" t="s">
        <v>1361</v>
      </c>
      <c r="E1721" s="124">
        <v>14.99</v>
      </c>
      <c r="F1721" s="198">
        <v>0.3</v>
      </c>
      <c r="G1721" s="124">
        <v>10.49</v>
      </c>
      <c r="H1721" s="137">
        <v>3</v>
      </c>
      <c r="I1721" s="125">
        <f t="shared" si="104"/>
        <v>0</v>
      </c>
      <c r="J1721" s="125">
        <f t="shared" si="105"/>
        <v>0</v>
      </c>
    </row>
    <row r="1722" spans="1:10" s="102" customFormat="1" ht="12.75">
      <c r="A1722"/>
      <c r="B1722" t="s">
        <v>1362</v>
      </c>
      <c r="C1722" s="70"/>
      <c r="D1722" t="s">
        <v>1363</v>
      </c>
      <c r="E1722" s="124">
        <v>9.99</v>
      </c>
      <c r="F1722" s="198">
        <v>0.3</v>
      </c>
      <c r="G1722" s="124">
        <v>6.99</v>
      </c>
      <c r="H1722" s="137">
        <v>3</v>
      </c>
      <c r="I1722" s="125">
        <f t="shared" si="104"/>
        <v>0</v>
      </c>
      <c r="J1722" s="125">
        <f t="shared" si="105"/>
        <v>0</v>
      </c>
    </row>
    <row r="1723" spans="1:10" s="140" customFormat="1" ht="12.75">
      <c r="A1723"/>
      <c r="B1723" t="s">
        <v>1364</v>
      </c>
      <c r="C1723" s="70"/>
      <c r="D1723" t="s">
        <v>1365</v>
      </c>
      <c r="E1723" s="124">
        <v>11.95</v>
      </c>
      <c r="F1723" s="198">
        <v>0.3</v>
      </c>
      <c r="G1723" s="124">
        <v>8.37</v>
      </c>
      <c r="H1723" s="137">
        <v>3</v>
      </c>
      <c r="I1723" s="125">
        <f t="shared" si="104"/>
        <v>0</v>
      </c>
      <c r="J1723" s="125">
        <f t="shared" si="105"/>
        <v>0</v>
      </c>
    </row>
    <row r="1724" spans="1:10" ht="12.75">
      <c r="A1724"/>
      <c r="B1724" t="s">
        <v>1366</v>
      </c>
      <c r="C1724" s="70"/>
      <c r="D1724" t="s">
        <v>1367</v>
      </c>
      <c r="E1724" s="124">
        <v>11.99</v>
      </c>
      <c r="F1724" s="198">
        <v>0.3</v>
      </c>
      <c r="G1724" s="124">
        <v>8.39</v>
      </c>
      <c r="H1724" s="137">
        <v>3</v>
      </c>
      <c r="I1724" s="125">
        <f t="shared" si="104"/>
        <v>0</v>
      </c>
      <c r="J1724" s="125">
        <f t="shared" si="105"/>
        <v>0</v>
      </c>
    </row>
    <row r="1725" spans="1:12" s="126" customFormat="1" ht="12.75">
      <c r="A1725"/>
      <c r="B1725" t="s">
        <v>1368</v>
      </c>
      <c r="C1725" s="70"/>
      <c r="D1725" t="s">
        <v>1369</v>
      </c>
      <c r="E1725" s="124">
        <v>10.95</v>
      </c>
      <c r="F1725" s="198">
        <v>0.3</v>
      </c>
      <c r="G1725" s="124">
        <v>7.67</v>
      </c>
      <c r="H1725" s="137">
        <v>3</v>
      </c>
      <c r="I1725" s="125">
        <f t="shared" si="104"/>
        <v>0</v>
      </c>
      <c r="J1725" s="125">
        <f t="shared" si="105"/>
        <v>0</v>
      </c>
      <c r="L1725" s="182"/>
    </row>
    <row r="1726" spans="1:12" s="102" customFormat="1" ht="12.75">
      <c r="A1726"/>
      <c r="B1726" t="s">
        <v>1370</v>
      </c>
      <c r="C1726" s="70"/>
      <c r="D1726" t="s">
        <v>1371</v>
      </c>
      <c r="E1726" s="124">
        <v>18.95</v>
      </c>
      <c r="F1726" s="198">
        <v>0.3</v>
      </c>
      <c r="G1726" s="124">
        <v>13.27</v>
      </c>
      <c r="H1726" s="137">
        <v>4</v>
      </c>
      <c r="I1726" s="125">
        <f t="shared" si="104"/>
        <v>0</v>
      </c>
      <c r="J1726" s="125">
        <f t="shared" si="105"/>
        <v>0</v>
      </c>
      <c r="L1726" s="142"/>
    </row>
    <row r="1727" spans="2:12" ht="12.75">
      <c r="B1727" t="s">
        <v>1372</v>
      </c>
      <c r="C1727" s="70"/>
      <c r="D1727" t="s">
        <v>1373</v>
      </c>
      <c r="E1727" s="124">
        <v>10.95</v>
      </c>
      <c r="F1727" s="198">
        <v>0.3</v>
      </c>
      <c r="G1727" s="124">
        <v>7.67</v>
      </c>
      <c r="H1727" s="137">
        <v>3</v>
      </c>
      <c r="I1727" s="125">
        <f t="shared" si="104"/>
        <v>0</v>
      </c>
      <c r="J1727" s="125">
        <f t="shared" si="105"/>
        <v>0</v>
      </c>
      <c r="L1727" s="142"/>
    </row>
    <row r="1728" spans="2:12" ht="12.75">
      <c r="B1728" t="s">
        <v>1374</v>
      </c>
      <c r="C1728" s="70"/>
      <c r="D1728" t="s">
        <v>1375</v>
      </c>
      <c r="E1728" s="124">
        <v>7.99</v>
      </c>
      <c r="F1728" s="198">
        <v>0.3</v>
      </c>
      <c r="G1728" s="124">
        <v>5.59</v>
      </c>
      <c r="H1728" s="137">
        <v>3</v>
      </c>
      <c r="I1728" s="125">
        <f t="shared" si="104"/>
        <v>0</v>
      </c>
      <c r="J1728" s="125">
        <f t="shared" si="105"/>
        <v>0</v>
      </c>
      <c r="L1728" s="142"/>
    </row>
    <row r="1729" spans="2:12" ht="12.75">
      <c r="B1729" t="s">
        <v>1376</v>
      </c>
      <c r="C1729" s="70"/>
      <c r="D1729" t="s">
        <v>1377</v>
      </c>
      <c r="E1729" s="124">
        <v>7.99</v>
      </c>
      <c r="F1729" s="198">
        <v>0.3</v>
      </c>
      <c r="G1729" s="124">
        <v>5.59</v>
      </c>
      <c r="H1729" s="137">
        <v>3</v>
      </c>
      <c r="I1729" s="125">
        <f t="shared" si="104"/>
        <v>0</v>
      </c>
      <c r="J1729" s="125">
        <f t="shared" si="105"/>
        <v>0</v>
      </c>
      <c r="L1729" s="142"/>
    </row>
    <row r="1730" spans="1:13" s="100" customFormat="1" ht="12.75">
      <c r="A1730" t="s">
        <v>388</v>
      </c>
      <c r="B1730"/>
      <c r="C1730" s="70"/>
      <c r="D1730"/>
      <c r="E1730" s="124"/>
      <c r="F1730" s="198"/>
      <c r="G1730" s="124"/>
      <c r="H1730" s="137"/>
      <c r="I1730" s="125"/>
      <c r="J1730" s="125"/>
      <c r="L1730" s="142"/>
      <c r="M1730" s="102"/>
    </row>
    <row r="1731" spans="2:12" ht="12.75">
      <c r="B1731" t="s">
        <v>1378</v>
      </c>
      <c r="C1731" s="70"/>
      <c r="D1731" t="s">
        <v>1379</v>
      </c>
      <c r="E1731" s="124">
        <v>6.99</v>
      </c>
      <c r="F1731" s="198">
        <v>0.3</v>
      </c>
      <c r="G1731" s="124">
        <v>4.89</v>
      </c>
      <c r="H1731" s="137">
        <v>3</v>
      </c>
      <c r="I1731" s="125">
        <f>C1731*E1731</f>
        <v>0</v>
      </c>
      <c r="J1731" s="125">
        <f>C1731*G1731</f>
        <v>0</v>
      </c>
      <c r="L1731" s="142"/>
    </row>
    <row r="1732" spans="2:12" ht="12.75">
      <c r="B1732" t="s">
        <v>1380</v>
      </c>
      <c r="C1732" s="70"/>
      <c r="D1732" t="s">
        <v>1381</v>
      </c>
      <c r="E1732" s="124">
        <v>9.99</v>
      </c>
      <c r="F1732" s="198">
        <v>0.3</v>
      </c>
      <c r="G1732" s="124">
        <v>6.99</v>
      </c>
      <c r="H1732" s="137">
        <v>1</v>
      </c>
      <c r="I1732" s="125">
        <f>C1732*E1732</f>
        <v>0</v>
      </c>
      <c r="J1732" s="125">
        <f>C1732*G1732</f>
        <v>0</v>
      </c>
      <c r="L1732" s="142"/>
    </row>
    <row r="1733" spans="1:12" ht="12.75">
      <c r="A1733"/>
      <c r="B1733" t="s">
        <v>1382</v>
      </c>
      <c r="C1733" s="70"/>
      <c r="D1733" t="s">
        <v>1383</v>
      </c>
      <c r="E1733" s="124">
        <v>29.95</v>
      </c>
      <c r="F1733" s="198">
        <v>0.3</v>
      </c>
      <c r="G1733" s="124">
        <v>20.97</v>
      </c>
      <c r="H1733" s="137">
        <v>3</v>
      </c>
      <c r="I1733" s="125">
        <f>C1733*E1733</f>
        <v>0</v>
      </c>
      <c r="J1733" s="125">
        <f>C1733*G1733</f>
        <v>0</v>
      </c>
      <c r="L1733" s="142"/>
    </row>
    <row r="1734" spans="1:12" ht="12.75">
      <c r="A1734"/>
      <c r="B1734" t="s">
        <v>1384</v>
      </c>
      <c r="C1734" s="70"/>
      <c r="D1734" t="s">
        <v>1385</v>
      </c>
      <c r="E1734" s="124">
        <v>27.95</v>
      </c>
      <c r="F1734" s="198">
        <v>0.3</v>
      </c>
      <c r="G1734" s="124">
        <v>19.57</v>
      </c>
      <c r="H1734" s="137">
        <v>3</v>
      </c>
      <c r="I1734" s="125">
        <f>C1734*E1734</f>
        <v>0</v>
      </c>
      <c r="J1734" s="125">
        <f>C1734*G1734</f>
        <v>0</v>
      </c>
      <c r="L1734" s="142"/>
    </row>
    <row r="1735" spans="1:12" s="102" customFormat="1" ht="12.75">
      <c r="A1735" t="s">
        <v>4608</v>
      </c>
      <c r="B1735"/>
      <c r="C1735" s="70"/>
      <c r="D1735"/>
      <c r="E1735" s="124"/>
      <c r="F1735" s="198"/>
      <c r="G1735" s="124"/>
      <c r="H1735" s="137"/>
      <c r="I1735" s="125"/>
      <c r="J1735" s="125"/>
      <c r="L1735" s="142"/>
    </row>
    <row r="1736" spans="1:256" ht="12.75">
      <c r="A1736"/>
      <c r="B1736" t="s">
        <v>1386</v>
      </c>
      <c r="C1736" s="70"/>
      <c r="D1736" t="s">
        <v>1387</v>
      </c>
      <c r="E1736" s="124">
        <v>5.99</v>
      </c>
      <c r="F1736" s="198">
        <v>0.35</v>
      </c>
      <c r="G1736" s="124">
        <v>3.89</v>
      </c>
      <c r="H1736" s="137">
        <v>1</v>
      </c>
      <c r="I1736" s="125">
        <f>C1736*E1736</f>
        <v>0</v>
      </c>
      <c r="J1736" s="125">
        <f>C1736*G1736</f>
        <v>0</v>
      </c>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HL1736"/>
      <c r="HM1736"/>
      <c r="HN1736"/>
      <c r="HO1736"/>
      <c r="HP1736"/>
      <c r="HQ1736"/>
      <c r="HR1736"/>
      <c r="HS1736"/>
      <c r="HT1736"/>
      <c r="HU1736"/>
      <c r="HV1736"/>
      <c r="HW1736"/>
      <c r="HX1736"/>
      <c r="HY1736"/>
      <c r="HZ1736"/>
      <c r="IA1736"/>
      <c r="IB1736"/>
      <c r="IC1736"/>
      <c r="ID1736"/>
      <c r="IE1736"/>
      <c r="IF1736"/>
      <c r="IG1736"/>
      <c r="IH1736"/>
      <c r="II1736"/>
      <c r="IJ1736"/>
      <c r="IK1736"/>
      <c r="IL1736"/>
      <c r="IM1736"/>
      <c r="IN1736"/>
      <c r="IO1736"/>
      <c r="IP1736"/>
      <c r="IQ1736"/>
      <c r="IR1736"/>
      <c r="IS1736"/>
      <c r="IT1736"/>
      <c r="IU1736"/>
      <c r="IV1736"/>
    </row>
    <row r="1737" spans="1:256" ht="12.75">
      <c r="A1737" t="s">
        <v>248</v>
      </c>
      <c r="B1737"/>
      <c r="C1737" s="70"/>
      <c r="D1737"/>
      <c r="E1737" s="124"/>
      <c r="F1737" s="198"/>
      <c r="G1737" s="124"/>
      <c r="H1737" s="137"/>
      <c r="I1737" s="125"/>
      <c r="J1737" s="125"/>
      <c r="L1737"/>
      <c r="M1737"/>
      <c r="N1737"/>
      <c r="O1737"/>
      <c r="P1737"/>
      <c r="Q1737"/>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HL1737"/>
      <c r="HM1737"/>
      <c r="HN1737"/>
      <c r="HO1737"/>
      <c r="HP1737"/>
      <c r="HQ1737"/>
      <c r="HR1737"/>
      <c r="HS1737"/>
      <c r="HT1737"/>
      <c r="HU1737"/>
      <c r="HV1737"/>
      <c r="HW1737"/>
      <c r="HX1737"/>
      <c r="HY1737"/>
      <c r="HZ1737"/>
      <c r="IA1737"/>
      <c r="IB1737"/>
      <c r="IC1737"/>
      <c r="ID1737"/>
      <c r="IE1737"/>
      <c r="IF1737"/>
      <c r="IG1737"/>
      <c r="IH1737"/>
      <c r="II1737"/>
      <c r="IJ1737"/>
      <c r="IK1737"/>
      <c r="IL1737"/>
      <c r="IM1737"/>
      <c r="IN1737"/>
      <c r="IO1737"/>
      <c r="IP1737"/>
      <c r="IQ1737"/>
      <c r="IR1737"/>
      <c r="IS1737"/>
      <c r="IT1737"/>
      <c r="IU1737"/>
      <c r="IV1737"/>
    </row>
    <row r="1738" spans="1:256" ht="12.75">
      <c r="A1738"/>
      <c r="B1738" t="s">
        <v>1388</v>
      </c>
      <c r="C1738" s="70"/>
      <c r="D1738" t="s">
        <v>1389</v>
      </c>
      <c r="E1738" s="124">
        <v>19.99</v>
      </c>
      <c r="F1738" s="198">
        <v>0.35</v>
      </c>
      <c r="G1738" s="124">
        <v>12.99</v>
      </c>
      <c r="H1738" s="137">
        <v>3</v>
      </c>
      <c r="I1738" s="125">
        <f>C1738*E1738</f>
        <v>0</v>
      </c>
      <c r="J1738" s="125">
        <f>C1738*G1738</f>
        <v>0</v>
      </c>
      <c r="L1738"/>
      <c r="M1738"/>
      <c r="N1738"/>
      <c r="O1738"/>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HL1738"/>
      <c r="HM1738"/>
      <c r="HN1738"/>
      <c r="HO1738"/>
      <c r="HP1738"/>
      <c r="HQ1738"/>
      <c r="HR1738"/>
      <c r="HS1738"/>
      <c r="HT1738"/>
      <c r="HU1738"/>
      <c r="HV1738"/>
      <c r="HW1738"/>
      <c r="HX1738"/>
      <c r="HY1738"/>
      <c r="HZ1738"/>
      <c r="IA1738"/>
      <c r="IB1738"/>
      <c r="IC1738"/>
      <c r="ID1738"/>
      <c r="IE1738"/>
      <c r="IF1738"/>
      <c r="IG1738"/>
      <c r="IH1738"/>
      <c r="II1738"/>
      <c r="IJ1738"/>
      <c r="IK1738"/>
      <c r="IL1738"/>
      <c r="IM1738"/>
      <c r="IN1738"/>
      <c r="IO1738"/>
      <c r="IP1738"/>
      <c r="IQ1738"/>
      <c r="IR1738"/>
      <c r="IS1738"/>
      <c r="IT1738"/>
      <c r="IU1738"/>
      <c r="IV1738"/>
    </row>
    <row r="1739" spans="1:256" ht="12.75">
      <c r="A1739" t="s">
        <v>279</v>
      </c>
      <c r="B1739"/>
      <c r="C1739" s="70"/>
      <c r="D1739"/>
      <c r="E1739" s="124"/>
      <c r="F1739" s="198"/>
      <c r="G1739" s="124"/>
      <c r="H1739" s="137"/>
      <c r="I1739" s="125"/>
      <c r="J1739" s="125"/>
      <c r="L1739"/>
      <c r="M1739"/>
      <c r="N1739"/>
      <c r="O1739"/>
      <c r="P1739"/>
      <c r="Q1739"/>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HL1739"/>
      <c r="HM1739"/>
      <c r="HN1739"/>
      <c r="HO1739"/>
      <c r="HP1739"/>
      <c r="HQ1739"/>
      <c r="HR1739"/>
      <c r="HS1739"/>
      <c r="HT1739"/>
      <c r="HU1739"/>
      <c r="HV1739"/>
      <c r="HW1739"/>
      <c r="HX1739"/>
      <c r="HY1739"/>
      <c r="HZ1739"/>
      <c r="IA1739"/>
      <c r="IB1739"/>
      <c r="IC1739"/>
      <c r="ID1739"/>
      <c r="IE1739"/>
      <c r="IF1739"/>
      <c r="IG1739"/>
      <c r="IH1739"/>
      <c r="II1739"/>
      <c r="IJ1739"/>
      <c r="IK1739"/>
      <c r="IL1739"/>
      <c r="IM1739"/>
      <c r="IN1739"/>
      <c r="IO1739"/>
      <c r="IP1739"/>
      <c r="IQ1739"/>
      <c r="IR1739"/>
      <c r="IS1739"/>
      <c r="IT1739"/>
      <c r="IU1739"/>
      <c r="IV1739"/>
    </row>
    <row r="1740" spans="1:12" ht="12.75">
      <c r="A1740"/>
      <c r="B1740" t="s">
        <v>1390</v>
      </c>
      <c r="C1740" s="70"/>
      <c r="D1740" t="s">
        <v>1391</v>
      </c>
      <c r="E1740" s="124">
        <v>19.99</v>
      </c>
      <c r="F1740" s="198">
        <v>0.35</v>
      </c>
      <c r="G1740" s="124">
        <v>12.99</v>
      </c>
      <c r="H1740" s="137">
        <v>3</v>
      </c>
      <c r="I1740" s="125">
        <f>C1740*E1740</f>
        <v>0</v>
      </c>
      <c r="J1740" s="125">
        <f>C1740*G1740</f>
        <v>0</v>
      </c>
      <c r="L1740" s="142"/>
    </row>
    <row r="1741" spans="1:12" s="102" customFormat="1" ht="12.75">
      <c r="A1741" t="s">
        <v>352</v>
      </c>
      <c r="B1741"/>
      <c r="C1741" s="70"/>
      <c r="D1741"/>
      <c r="E1741" s="124"/>
      <c r="F1741" s="198"/>
      <c r="G1741" s="124"/>
      <c r="H1741" s="137"/>
      <c r="I1741" s="125"/>
      <c r="J1741" s="125"/>
      <c r="L1741" s="142"/>
    </row>
    <row r="1742" spans="1:12" s="102" customFormat="1" ht="12.75">
      <c r="A1742"/>
      <c r="B1742" t="s">
        <v>1392</v>
      </c>
      <c r="C1742" s="70"/>
      <c r="D1742" t="s">
        <v>1393</v>
      </c>
      <c r="E1742" s="124">
        <v>11.95</v>
      </c>
      <c r="F1742" s="198">
        <v>0.35</v>
      </c>
      <c r="G1742" s="124">
        <v>7.77</v>
      </c>
      <c r="H1742" s="137">
        <v>3</v>
      </c>
      <c r="I1742" s="125">
        <f>C1742*E1742</f>
        <v>0</v>
      </c>
      <c r="J1742" s="125">
        <f>C1742*G1742</f>
        <v>0</v>
      </c>
      <c r="L1742" s="142"/>
    </row>
    <row r="1743" spans="1:12" ht="12.75">
      <c r="A1743"/>
      <c r="B1743" t="s">
        <v>1394</v>
      </c>
      <c r="C1743" s="70"/>
      <c r="D1743" t="s">
        <v>1395</v>
      </c>
      <c r="E1743" s="124">
        <v>11.95</v>
      </c>
      <c r="F1743" s="198">
        <v>0.35</v>
      </c>
      <c r="G1743" s="124">
        <v>7.77</v>
      </c>
      <c r="H1743" s="137">
        <v>3</v>
      </c>
      <c r="I1743" s="125">
        <f>C1743*E1743</f>
        <v>0</v>
      </c>
      <c r="J1743" s="125">
        <f>C1743*G1743</f>
        <v>0</v>
      </c>
      <c r="L1743" s="142"/>
    </row>
    <row r="1744" spans="1:12" ht="12.75">
      <c r="A1744" t="s">
        <v>280</v>
      </c>
      <c r="B1744"/>
      <c r="C1744" s="70"/>
      <c r="D1744"/>
      <c r="E1744" s="124"/>
      <c r="F1744" s="198"/>
      <c r="G1744" s="124"/>
      <c r="H1744" s="137"/>
      <c r="I1744" s="125"/>
      <c r="J1744" s="125"/>
      <c r="L1744" s="142"/>
    </row>
    <row r="1745" spans="1:12" ht="12.75">
      <c r="A1745"/>
      <c r="B1745" t="s">
        <v>1396</v>
      </c>
      <c r="C1745" s="70"/>
      <c r="D1745" t="s">
        <v>1397</v>
      </c>
      <c r="E1745" s="124">
        <v>5.95</v>
      </c>
      <c r="F1745" s="198">
        <v>0.3</v>
      </c>
      <c r="G1745" s="124">
        <v>4.17</v>
      </c>
      <c r="H1745" s="137">
        <v>3</v>
      </c>
      <c r="I1745" s="125">
        <f aca="true" t="shared" si="106" ref="I1745:I1750">C1745*E1745</f>
        <v>0</v>
      </c>
      <c r="J1745" s="125">
        <f aca="true" t="shared" si="107" ref="J1745:J1750">C1745*G1745</f>
        <v>0</v>
      </c>
      <c r="L1745" s="142"/>
    </row>
    <row r="1746" spans="1:12" ht="12.75">
      <c r="A1746"/>
      <c r="B1746" t="s">
        <v>1398</v>
      </c>
      <c r="C1746" s="70"/>
      <c r="D1746" t="s">
        <v>1399</v>
      </c>
      <c r="E1746" s="124">
        <v>24.95</v>
      </c>
      <c r="F1746" s="198">
        <v>0.3</v>
      </c>
      <c r="G1746" s="124">
        <v>17.47</v>
      </c>
      <c r="H1746" s="137">
        <v>3</v>
      </c>
      <c r="I1746" s="125">
        <f t="shared" si="106"/>
        <v>0</v>
      </c>
      <c r="J1746" s="125">
        <f t="shared" si="107"/>
        <v>0</v>
      </c>
      <c r="L1746" s="142"/>
    </row>
    <row r="1747" spans="1:12" ht="12.75">
      <c r="A1747"/>
      <c r="B1747" t="s">
        <v>1400</v>
      </c>
      <c r="C1747" s="70"/>
      <c r="D1747" t="s">
        <v>1401</v>
      </c>
      <c r="E1747" s="124">
        <v>29.95</v>
      </c>
      <c r="F1747" s="198">
        <v>0.25</v>
      </c>
      <c r="G1747" s="124">
        <v>22.46</v>
      </c>
      <c r="H1747" s="137">
        <v>3</v>
      </c>
      <c r="I1747" s="125">
        <f t="shared" si="106"/>
        <v>0</v>
      </c>
      <c r="J1747" s="125">
        <f t="shared" si="107"/>
        <v>0</v>
      </c>
      <c r="L1747" s="142"/>
    </row>
    <row r="1748" spans="1:12" s="102" customFormat="1" ht="12.75">
      <c r="A1748"/>
      <c r="B1748" t="s">
        <v>1402</v>
      </c>
      <c r="C1748" s="70"/>
      <c r="D1748" t="s">
        <v>1403</v>
      </c>
      <c r="E1748" s="124">
        <v>16.95</v>
      </c>
      <c r="F1748" s="198">
        <v>0.3</v>
      </c>
      <c r="G1748" s="124">
        <v>11.87</v>
      </c>
      <c r="H1748" s="137">
        <v>3</v>
      </c>
      <c r="I1748" s="125">
        <f t="shared" si="106"/>
        <v>0</v>
      </c>
      <c r="J1748" s="125">
        <f t="shared" si="107"/>
        <v>0</v>
      </c>
      <c r="L1748" s="142"/>
    </row>
    <row r="1749" spans="1:12" ht="12.75">
      <c r="A1749"/>
      <c r="B1749" t="s">
        <v>1404</v>
      </c>
      <c r="C1749" s="70"/>
      <c r="D1749" t="s">
        <v>1405</v>
      </c>
      <c r="E1749" s="124">
        <v>29.95</v>
      </c>
      <c r="F1749" s="198">
        <v>0.3</v>
      </c>
      <c r="G1749" s="124">
        <v>20.97</v>
      </c>
      <c r="H1749" s="137">
        <v>3</v>
      </c>
      <c r="I1749" s="125">
        <f t="shared" si="106"/>
        <v>0</v>
      </c>
      <c r="J1749" s="125">
        <f t="shared" si="107"/>
        <v>0</v>
      </c>
      <c r="L1749" s="142"/>
    </row>
    <row r="1750" spans="1:12" s="102" customFormat="1" ht="12.75">
      <c r="A1750" s="100"/>
      <c r="B1750" s="100" t="s">
        <v>1406</v>
      </c>
      <c r="C1750" s="128"/>
      <c r="D1750" s="100" t="s">
        <v>1407</v>
      </c>
      <c r="E1750" s="165">
        <v>25</v>
      </c>
      <c r="F1750" s="200">
        <v>0.45</v>
      </c>
      <c r="G1750" s="165">
        <v>13.75</v>
      </c>
      <c r="H1750" s="136">
        <v>4</v>
      </c>
      <c r="I1750" s="165">
        <f t="shared" si="106"/>
        <v>0</v>
      </c>
      <c r="J1750" s="165">
        <f t="shared" si="107"/>
        <v>0</v>
      </c>
      <c r="K1750" s="142"/>
      <c r="L1750" s="142"/>
    </row>
    <row r="1751" spans="1:12" s="102" customFormat="1" ht="12.75">
      <c r="A1751" t="s">
        <v>4609</v>
      </c>
      <c r="B1751"/>
      <c r="C1751" s="70"/>
      <c r="D1751"/>
      <c r="E1751" s="124"/>
      <c r="F1751" s="198"/>
      <c r="G1751" s="124"/>
      <c r="H1751" s="137"/>
      <c r="I1751" s="125"/>
      <c r="J1751" s="125"/>
      <c r="L1751" s="142"/>
    </row>
    <row r="1752" spans="1:12" s="102" customFormat="1" ht="12.75">
      <c r="A1752" s="100"/>
      <c r="B1752" s="100" t="s">
        <v>1408</v>
      </c>
      <c r="C1752" s="128"/>
      <c r="D1752" s="100" t="s">
        <v>1409</v>
      </c>
      <c r="E1752" s="165">
        <v>25</v>
      </c>
      <c r="F1752" s="200">
        <v>0.45</v>
      </c>
      <c r="G1752" s="165">
        <v>13.75</v>
      </c>
      <c r="H1752" s="136">
        <v>4</v>
      </c>
      <c r="I1752" s="165">
        <f aca="true" t="shared" si="108" ref="I1752:I1759">C1752*E1752</f>
        <v>0</v>
      </c>
      <c r="J1752" s="165">
        <f aca="true" t="shared" si="109" ref="J1752:J1759">C1752*G1752</f>
        <v>0</v>
      </c>
      <c r="K1752" s="142"/>
      <c r="L1752" s="142"/>
    </row>
    <row r="1753" spans="1:12" s="102" customFormat="1" ht="12.75">
      <c r="A1753"/>
      <c r="B1753" t="s">
        <v>1410</v>
      </c>
      <c r="C1753" s="70"/>
      <c r="D1753" t="s">
        <v>1411</v>
      </c>
      <c r="E1753" s="124">
        <v>20</v>
      </c>
      <c r="F1753" s="198">
        <v>0.25</v>
      </c>
      <c r="G1753" s="124">
        <v>15</v>
      </c>
      <c r="H1753" s="137">
        <v>1</v>
      </c>
      <c r="I1753" s="125">
        <f t="shared" si="108"/>
        <v>0</v>
      </c>
      <c r="J1753" s="125">
        <f t="shared" si="109"/>
        <v>0</v>
      </c>
      <c r="L1753" s="142"/>
    </row>
    <row r="1754" spans="1:12" ht="12.75">
      <c r="A1754"/>
      <c r="B1754" t="s">
        <v>1412</v>
      </c>
      <c r="C1754" s="70"/>
      <c r="D1754" t="s">
        <v>1413</v>
      </c>
      <c r="E1754" s="124">
        <v>11.99</v>
      </c>
      <c r="F1754" s="198">
        <v>0.25</v>
      </c>
      <c r="G1754" s="124">
        <v>8.99</v>
      </c>
      <c r="H1754" s="137">
        <v>2</v>
      </c>
      <c r="I1754" s="125">
        <f t="shared" si="108"/>
        <v>0</v>
      </c>
      <c r="J1754" s="125">
        <f t="shared" si="109"/>
        <v>0</v>
      </c>
      <c r="L1754" s="142"/>
    </row>
    <row r="1755" spans="1:12" ht="12.75">
      <c r="A1755"/>
      <c r="B1755" t="s">
        <v>1414</v>
      </c>
      <c r="C1755" s="70"/>
      <c r="D1755" t="s">
        <v>1415</v>
      </c>
      <c r="E1755" s="124">
        <v>22.99</v>
      </c>
      <c r="F1755" s="198">
        <v>0.2</v>
      </c>
      <c r="G1755" s="124">
        <v>18.39</v>
      </c>
      <c r="H1755" s="137">
        <v>3</v>
      </c>
      <c r="I1755" s="125">
        <f t="shared" si="108"/>
        <v>0</v>
      </c>
      <c r="J1755" s="125">
        <f t="shared" si="109"/>
        <v>0</v>
      </c>
      <c r="L1755" s="142"/>
    </row>
    <row r="1756" spans="1:12" s="102" customFormat="1" ht="12.75">
      <c r="A1756"/>
      <c r="B1756" t="s">
        <v>1416</v>
      </c>
      <c r="C1756" s="70"/>
      <c r="D1756" t="s">
        <v>1417</v>
      </c>
      <c r="E1756" s="124">
        <v>18.99</v>
      </c>
      <c r="F1756" s="198">
        <v>0.3</v>
      </c>
      <c r="G1756" s="124">
        <v>13.29</v>
      </c>
      <c r="H1756" s="137">
        <v>3</v>
      </c>
      <c r="I1756" s="125">
        <f t="shared" si="108"/>
        <v>0</v>
      </c>
      <c r="J1756" s="125">
        <f t="shared" si="109"/>
        <v>0</v>
      </c>
      <c r="L1756" s="142"/>
    </row>
    <row r="1757" spans="1:10" s="140" customFormat="1" ht="12.75">
      <c r="A1757"/>
      <c r="B1757" t="s">
        <v>1418</v>
      </c>
      <c r="C1757" s="70"/>
      <c r="D1757" t="s">
        <v>1419</v>
      </c>
      <c r="E1757" s="124">
        <v>17.99</v>
      </c>
      <c r="F1757" s="198">
        <v>0.3</v>
      </c>
      <c r="G1757" s="124">
        <v>12.59</v>
      </c>
      <c r="H1757" s="137">
        <v>3</v>
      </c>
      <c r="I1757" s="125">
        <f t="shared" si="108"/>
        <v>0</v>
      </c>
      <c r="J1757" s="125">
        <f t="shared" si="109"/>
        <v>0</v>
      </c>
    </row>
    <row r="1758" spans="1:10" s="100" customFormat="1" ht="12.75">
      <c r="A1758"/>
      <c r="B1758" t="s">
        <v>1420</v>
      </c>
      <c r="C1758" s="70"/>
      <c r="D1758" t="s">
        <v>1421</v>
      </c>
      <c r="E1758" s="124">
        <v>19.99</v>
      </c>
      <c r="F1758" s="198">
        <v>0.3</v>
      </c>
      <c r="G1758" s="124">
        <v>13.99</v>
      </c>
      <c r="H1758" s="137">
        <v>3</v>
      </c>
      <c r="I1758" s="125">
        <f t="shared" si="108"/>
        <v>0</v>
      </c>
      <c r="J1758" s="125">
        <f t="shared" si="109"/>
        <v>0</v>
      </c>
    </row>
    <row r="1759" spans="1:10" s="100" customFormat="1" ht="12.75">
      <c r="A1759"/>
      <c r="B1759" t="s">
        <v>1422</v>
      </c>
      <c r="C1759" s="70"/>
      <c r="D1759" t="s">
        <v>1423</v>
      </c>
      <c r="E1759" s="124">
        <v>25</v>
      </c>
      <c r="F1759" s="198">
        <v>0.3</v>
      </c>
      <c r="G1759" s="124">
        <v>17.5</v>
      </c>
      <c r="H1759" s="137">
        <v>3</v>
      </c>
      <c r="I1759" s="125">
        <f t="shared" si="108"/>
        <v>0</v>
      </c>
      <c r="J1759" s="125">
        <f t="shared" si="109"/>
        <v>0</v>
      </c>
    </row>
    <row r="1760" spans="1:10" s="100" customFormat="1" ht="12.75">
      <c r="A1760" t="s">
        <v>249</v>
      </c>
      <c r="B1760"/>
      <c r="C1760" s="70"/>
      <c r="D1760"/>
      <c r="E1760" s="124"/>
      <c r="F1760" s="198"/>
      <c r="G1760" s="124"/>
      <c r="H1760" s="137"/>
      <c r="I1760" s="125"/>
      <c r="J1760" s="125"/>
    </row>
    <row r="1761" spans="2:11" s="100" customFormat="1" ht="12.75">
      <c r="B1761" s="100" t="s">
        <v>1424</v>
      </c>
      <c r="C1761" s="128"/>
      <c r="D1761" s="100" t="s">
        <v>1425</v>
      </c>
      <c r="E1761" s="165">
        <v>3.99</v>
      </c>
      <c r="F1761" s="200">
        <v>0.45</v>
      </c>
      <c r="G1761" s="165">
        <v>2.19</v>
      </c>
      <c r="H1761" s="136">
        <v>1</v>
      </c>
      <c r="I1761" s="165">
        <f>C1761*E1761</f>
        <v>0</v>
      </c>
      <c r="J1761" s="165">
        <f>C1761*G1761</f>
        <v>0</v>
      </c>
      <c r="K1761" s="142"/>
    </row>
    <row r="1762" spans="1:10" s="100" customFormat="1" ht="12.75">
      <c r="A1762"/>
      <c r="B1762" t="s">
        <v>1426</v>
      </c>
      <c r="C1762" s="70"/>
      <c r="D1762" t="s">
        <v>1427</v>
      </c>
      <c r="E1762" s="124">
        <v>3.5</v>
      </c>
      <c r="F1762" s="198">
        <v>0.3</v>
      </c>
      <c r="G1762" s="124">
        <v>2.45</v>
      </c>
      <c r="H1762" s="137">
        <v>1</v>
      </c>
      <c r="I1762" s="125">
        <f>C1762*E1762</f>
        <v>0</v>
      </c>
      <c r="J1762" s="125">
        <f>C1762*G1762</f>
        <v>0</v>
      </c>
    </row>
    <row r="1763" spans="1:10" ht="12.75">
      <c r="A1763" t="s">
        <v>389</v>
      </c>
      <c r="C1763" s="70"/>
      <c r="E1763" s="124"/>
      <c r="F1763" s="198"/>
      <c r="G1763" s="124"/>
      <c r="H1763" s="137"/>
      <c r="I1763" s="125"/>
      <c r="J1763" s="125"/>
    </row>
    <row r="1764" spans="1:10" s="100" customFormat="1" ht="12.75">
      <c r="A1764"/>
      <c r="B1764" t="s">
        <v>1428</v>
      </c>
      <c r="C1764" s="70"/>
      <c r="D1764" t="s">
        <v>1429</v>
      </c>
      <c r="E1764" s="124">
        <v>9.95</v>
      </c>
      <c r="F1764" s="198">
        <v>0.3</v>
      </c>
      <c r="G1764" s="124">
        <v>6.97</v>
      </c>
      <c r="H1764" s="137">
        <v>3</v>
      </c>
      <c r="I1764" s="125">
        <f>C1764*E1764</f>
        <v>0</v>
      </c>
      <c r="J1764" s="125">
        <f>C1764*G1764</f>
        <v>0</v>
      </c>
    </row>
    <row r="1765" spans="1:10" ht="12.75">
      <c r="A1765" t="s">
        <v>353</v>
      </c>
      <c r="C1765" s="70"/>
      <c r="E1765" s="124"/>
      <c r="F1765" s="198"/>
      <c r="G1765" s="124"/>
      <c r="H1765" s="137"/>
      <c r="I1765" s="125"/>
      <c r="J1765" s="125"/>
    </row>
    <row r="1766" spans="1:10" s="100" customFormat="1" ht="12.75">
      <c r="A1766"/>
      <c r="B1766" t="s">
        <v>1430</v>
      </c>
      <c r="C1766" s="70"/>
      <c r="D1766" t="s">
        <v>1431</v>
      </c>
      <c r="E1766" s="124">
        <v>3.5</v>
      </c>
      <c r="F1766" s="198">
        <v>0.3</v>
      </c>
      <c r="G1766" s="124">
        <v>2.45</v>
      </c>
      <c r="H1766" s="137">
        <v>1</v>
      </c>
      <c r="I1766" s="125">
        <f>C1766*E1766</f>
        <v>0</v>
      </c>
      <c r="J1766" s="125">
        <f>C1766*G1766</f>
        <v>0</v>
      </c>
    </row>
    <row r="1767" spans="2:11" s="100" customFormat="1" ht="12.75">
      <c r="B1767" s="100" t="s">
        <v>1432</v>
      </c>
      <c r="C1767" s="128"/>
      <c r="D1767" s="100" t="s">
        <v>1433</v>
      </c>
      <c r="E1767" s="165">
        <v>3.5</v>
      </c>
      <c r="F1767" s="200">
        <v>0.45</v>
      </c>
      <c r="G1767" s="165">
        <v>1.92</v>
      </c>
      <c r="H1767" s="136">
        <v>1</v>
      </c>
      <c r="I1767" s="165">
        <f>C1767*E1767</f>
        <v>0</v>
      </c>
      <c r="J1767" s="165">
        <f>C1767*G1767</f>
        <v>0</v>
      </c>
      <c r="K1767" s="142"/>
    </row>
    <row r="1768" spans="1:12" ht="12.75">
      <c r="A1768"/>
      <c r="B1768" t="s">
        <v>1434</v>
      </c>
      <c r="C1768" s="70"/>
      <c r="D1768" t="s">
        <v>1435</v>
      </c>
      <c r="E1768" s="124">
        <v>3.5</v>
      </c>
      <c r="F1768" s="198">
        <v>0.3</v>
      </c>
      <c r="G1768" s="124">
        <v>2.45</v>
      </c>
      <c r="H1768" s="137">
        <v>1</v>
      </c>
      <c r="I1768" s="125">
        <f>C1768*E1768</f>
        <v>0</v>
      </c>
      <c r="J1768" s="125">
        <f>C1768*G1768</f>
        <v>0</v>
      </c>
      <c r="L1768" s="142"/>
    </row>
    <row r="1769" spans="1:12" ht="12.75">
      <c r="A1769" t="s">
        <v>250</v>
      </c>
      <c r="B1769"/>
      <c r="C1769" s="70"/>
      <c r="D1769"/>
      <c r="E1769" s="124"/>
      <c r="F1769" s="198"/>
      <c r="G1769" s="124"/>
      <c r="H1769" s="137"/>
      <c r="I1769" s="125"/>
      <c r="J1769" s="125"/>
      <c r="L1769" s="142"/>
    </row>
    <row r="1770" spans="1:12" ht="12.75">
      <c r="A1770"/>
      <c r="B1770" t="s">
        <v>1436</v>
      </c>
      <c r="C1770" s="70"/>
      <c r="D1770" t="s">
        <v>1437</v>
      </c>
      <c r="E1770" s="124">
        <v>3.99</v>
      </c>
      <c r="F1770" s="198">
        <v>0.3</v>
      </c>
      <c r="G1770" s="124">
        <v>2.79</v>
      </c>
      <c r="H1770" s="137">
        <v>1</v>
      </c>
      <c r="I1770" s="125">
        <f>C1770*E1770</f>
        <v>0</v>
      </c>
      <c r="J1770" s="125">
        <f>C1770*G1770</f>
        <v>0</v>
      </c>
      <c r="L1770" s="142"/>
    </row>
    <row r="1771" spans="1:12" ht="12.75">
      <c r="A1771"/>
      <c r="B1771" t="s">
        <v>1438</v>
      </c>
      <c r="C1771" s="70"/>
      <c r="D1771" t="s">
        <v>1439</v>
      </c>
      <c r="E1771" s="124">
        <v>14</v>
      </c>
      <c r="F1771" s="198">
        <v>0.3</v>
      </c>
      <c r="G1771" s="124">
        <v>9.8</v>
      </c>
      <c r="H1771" s="137">
        <v>3</v>
      </c>
      <c r="I1771" s="125">
        <f>C1771*E1771</f>
        <v>0</v>
      </c>
      <c r="J1771" s="125">
        <f>C1771*G1771</f>
        <v>0</v>
      </c>
      <c r="L1771" s="142"/>
    </row>
    <row r="1772" spans="1:12" s="102" customFormat="1" ht="12.75">
      <c r="A1772"/>
      <c r="B1772" t="s">
        <v>1440</v>
      </c>
      <c r="C1772" s="70"/>
      <c r="D1772" t="s">
        <v>1441</v>
      </c>
      <c r="E1772" s="124">
        <v>10.99</v>
      </c>
      <c r="F1772" s="198">
        <v>0.3</v>
      </c>
      <c r="G1772" s="124">
        <v>7.69</v>
      </c>
      <c r="H1772" s="137">
        <v>3</v>
      </c>
      <c r="I1772" s="125">
        <f>C1772*E1772</f>
        <v>0</v>
      </c>
      <c r="J1772" s="125">
        <f>C1772*G1772</f>
        <v>0</v>
      </c>
      <c r="L1772" s="142"/>
    </row>
    <row r="1773" spans="1:12" ht="12.75">
      <c r="A1773"/>
      <c r="B1773" t="s">
        <v>1442</v>
      </c>
      <c r="C1773" s="70"/>
      <c r="D1773" t="s">
        <v>1443</v>
      </c>
      <c r="E1773" s="124">
        <v>10.99</v>
      </c>
      <c r="F1773" s="198">
        <v>0.3</v>
      </c>
      <c r="G1773" s="124">
        <v>7.69</v>
      </c>
      <c r="H1773" s="137">
        <v>3</v>
      </c>
      <c r="I1773" s="125">
        <f>C1773*E1773</f>
        <v>0</v>
      </c>
      <c r="J1773" s="125">
        <f>C1773*G1773</f>
        <v>0</v>
      </c>
      <c r="L1773" s="142"/>
    </row>
    <row r="1774" spans="1:10" ht="12.75">
      <c r="A1774"/>
      <c r="B1774" t="s">
        <v>1444</v>
      </c>
      <c r="C1774" s="70"/>
      <c r="D1774" t="s">
        <v>1445</v>
      </c>
      <c r="E1774" s="124">
        <v>14.99</v>
      </c>
      <c r="F1774" s="198">
        <v>0.3</v>
      </c>
      <c r="G1774" s="124">
        <v>10.49</v>
      </c>
      <c r="H1774" s="137">
        <v>4</v>
      </c>
      <c r="I1774" s="125">
        <f>C1774*E1774</f>
        <v>0</v>
      </c>
      <c r="J1774" s="125">
        <f>C1774*G1774</f>
        <v>0</v>
      </c>
    </row>
    <row r="1775" spans="1:10" ht="12.75">
      <c r="A1775" t="s">
        <v>295</v>
      </c>
      <c r="B1775"/>
      <c r="C1775" s="70"/>
      <c r="D1775"/>
      <c r="E1775" s="124"/>
      <c r="F1775" s="198"/>
      <c r="G1775" s="124"/>
      <c r="H1775" s="137"/>
      <c r="I1775" s="125"/>
      <c r="J1775" s="125"/>
    </row>
    <row r="1776" spans="1:10" s="100" customFormat="1" ht="12.75">
      <c r="A1776"/>
      <c r="B1776" t="s">
        <v>1446</v>
      </c>
      <c r="C1776" s="70"/>
      <c r="D1776" t="s">
        <v>1447</v>
      </c>
      <c r="E1776" s="124">
        <v>9.95</v>
      </c>
      <c r="F1776" s="198">
        <v>0.3</v>
      </c>
      <c r="G1776" s="124">
        <v>6.97</v>
      </c>
      <c r="H1776" s="137">
        <v>1</v>
      </c>
      <c r="I1776" s="125">
        <f aca="true" t="shared" si="110" ref="I1776:I1783">C1776*E1776</f>
        <v>0</v>
      </c>
      <c r="J1776" s="125">
        <f aca="true" t="shared" si="111" ref="J1776:J1783">C1776*G1776</f>
        <v>0</v>
      </c>
    </row>
    <row r="1777" spans="1:10" s="140" customFormat="1" ht="12.75">
      <c r="A1777"/>
      <c r="B1777" t="s">
        <v>1448</v>
      </c>
      <c r="C1777" s="70"/>
      <c r="D1777" t="s">
        <v>1449</v>
      </c>
      <c r="E1777" s="124">
        <v>2.99</v>
      </c>
      <c r="F1777" s="198">
        <v>0.3</v>
      </c>
      <c r="G1777" s="124">
        <v>2.09</v>
      </c>
      <c r="H1777" s="137">
        <v>1</v>
      </c>
      <c r="I1777" s="125">
        <f t="shared" si="110"/>
        <v>0</v>
      </c>
      <c r="J1777" s="125">
        <f t="shared" si="111"/>
        <v>0</v>
      </c>
    </row>
    <row r="1778" spans="1:10" s="100" customFormat="1" ht="12.75">
      <c r="A1778"/>
      <c r="B1778" t="s">
        <v>1450</v>
      </c>
      <c r="C1778" s="70"/>
      <c r="D1778" t="s">
        <v>1451</v>
      </c>
      <c r="E1778" s="124">
        <v>6.99</v>
      </c>
      <c r="F1778" s="198">
        <v>0.3</v>
      </c>
      <c r="G1778" s="124">
        <v>4.89</v>
      </c>
      <c r="H1778" s="137">
        <v>1</v>
      </c>
      <c r="I1778" s="125">
        <f t="shared" si="110"/>
        <v>0</v>
      </c>
      <c r="J1778" s="125">
        <f t="shared" si="111"/>
        <v>0</v>
      </c>
    </row>
    <row r="1779" spans="1:10" s="100" customFormat="1" ht="12.75">
      <c r="A1779"/>
      <c r="B1779" t="s">
        <v>1452</v>
      </c>
      <c r="C1779" s="70"/>
      <c r="D1779" t="s">
        <v>1453</v>
      </c>
      <c r="E1779" s="124">
        <v>24.95</v>
      </c>
      <c r="F1779" s="198">
        <v>0.3</v>
      </c>
      <c r="G1779" s="124">
        <v>17.47</v>
      </c>
      <c r="H1779" s="137">
        <v>4</v>
      </c>
      <c r="I1779" s="125">
        <f t="shared" si="110"/>
        <v>0</v>
      </c>
      <c r="J1779" s="125">
        <f t="shared" si="111"/>
        <v>0</v>
      </c>
    </row>
    <row r="1780" spans="1:10" s="102" customFormat="1" ht="12.75">
      <c r="A1780"/>
      <c r="B1780" t="s">
        <v>1454</v>
      </c>
      <c r="C1780" s="70"/>
      <c r="D1780" t="s">
        <v>1455</v>
      </c>
      <c r="E1780" s="124">
        <v>49.95</v>
      </c>
      <c r="F1780" s="198">
        <v>0.3</v>
      </c>
      <c r="G1780" s="124">
        <v>34.97</v>
      </c>
      <c r="H1780" s="137">
        <v>3</v>
      </c>
      <c r="I1780" s="125">
        <f t="shared" si="110"/>
        <v>0</v>
      </c>
      <c r="J1780" s="125">
        <f t="shared" si="111"/>
        <v>0</v>
      </c>
    </row>
    <row r="1781" spans="1:10" s="102" customFormat="1" ht="12.75">
      <c r="A1781"/>
      <c r="B1781" t="s">
        <v>1456</v>
      </c>
      <c r="C1781" s="70"/>
      <c r="D1781" t="s">
        <v>1457</v>
      </c>
      <c r="E1781" s="124">
        <v>16.95</v>
      </c>
      <c r="F1781" s="198">
        <v>0.3</v>
      </c>
      <c r="G1781" s="124">
        <v>11.87</v>
      </c>
      <c r="H1781" s="137">
        <v>3</v>
      </c>
      <c r="I1781" s="125">
        <f t="shared" si="110"/>
        <v>0</v>
      </c>
      <c r="J1781" s="125">
        <f t="shared" si="111"/>
        <v>0</v>
      </c>
    </row>
    <row r="1782" spans="1:10" s="102" customFormat="1" ht="12.75">
      <c r="A1782"/>
      <c r="B1782" t="s">
        <v>1458</v>
      </c>
      <c r="C1782" s="70"/>
      <c r="D1782" t="s">
        <v>1459</v>
      </c>
      <c r="E1782" s="124">
        <v>16.95</v>
      </c>
      <c r="F1782" s="198">
        <v>0.3</v>
      </c>
      <c r="G1782" s="124">
        <v>11.87</v>
      </c>
      <c r="H1782" s="137">
        <v>3</v>
      </c>
      <c r="I1782" s="125">
        <f t="shared" si="110"/>
        <v>0</v>
      </c>
      <c r="J1782" s="125">
        <f t="shared" si="111"/>
        <v>0</v>
      </c>
    </row>
    <row r="1783" spans="1:10" s="102" customFormat="1" ht="12.75">
      <c r="A1783"/>
      <c r="B1783" t="s">
        <v>1460</v>
      </c>
      <c r="C1783" s="70"/>
      <c r="D1783" t="s">
        <v>1461</v>
      </c>
      <c r="E1783" s="124">
        <v>16.95</v>
      </c>
      <c r="F1783" s="198">
        <v>0.3</v>
      </c>
      <c r="G1783" s="124">
        <v>11.87</v>
      </c>
      <c r="H1783" s="137">
        <v>3</v>
      </c>
      <c r="I1783" s="125">
        <f t="shared" si="110"/>
        <v>0</v>
      </c>
      <c r="J1783" s="125">
        <f t="shared" si="111"/>
        <v>0</v>
      </c>
    </row>
    <row r="1784" spans="1:10" s="102" customFormat="1" ht="12.75">
      <c r="A1784" t="s">
        <v>4610</v>
      </c>
      <c r="B1784"/>
      <c r="C1784" s="70"/>
      <c r="D1784"/>
      <c r="E1784" s="124"/>
      <c r="F1784" s="198"/>
      <c r="G1784" s="124"/>
      <c r="H1784" s="137"/>
      <c r="I1784" s="125"/>
      <c r="J1784" s="125"/>
    </row>
    <row r="1785" spans="1:10" s="141" customFormat="1" ht="12.75">
      <c r="A1785"/>
      <c r="B1785" t="s">
        <v>1462</v>
      </c>
      <c r="C1785" s="70"/>
      <c r="D1785" t="s">
        <v>1463</v>
      </c>
      <c r="E1785" s="124">
        <v>19.99</v>
      </c>
      <c r="F1785" s="198">
        <v>0.35</v>
      </c>
      <c r="G1785" s="124">
        <v>12.99</v>
      </c>
      <c r="H1785" s="137">
        <v>3</v>
      </c>
      <c r="I1785" s="125">
        <f>C1785*E1785</f>
        <v>0</v>
      </c>
      <c r="J1785" s="125">
        <f>C1785*G1785</f>
        <v>0</v>
      </c>
    </row>
    <row r="1786" spans="1:10" s="102" customFormat="1" ht="12.75">
      <c r="A1786"/>
      <c r="B1786" t="s">
        <v>1464</v>
      </c>
      <c r="C1786" s="70"/>
      <c r="D1786" t="s">
        <v>1465</v>
      </c>
      <c r="E1786" s="124">
        <v>10.99</v>
      </c>
      <c r="F1786" s="198">
        <v>0.35</v>
      </c>
      <c r="G1786" s="124">
        <v>7.14</v>
      </c>
      <c r="H1786" s="137">
        <v>3</v>
      </c>
      <c r="I1786" s="125">
        <f>C1786*E1786</f>
        <v>0</v>
      </c>
      <c r="J1786" s="125">
        <f>C1786*G1786</f>
        <v>0</v>
      </c>
    </row>
    <row r="1787" spans="1:11" s="141" customFormat="1" ht="12.75">
      <c r="A1787" s="100"/>
      <c r="B1787" s="100" t="s">
        <v>1466</v>
      </c>
      <c r="C1787" s="128"/>
      <c r="D1787" s="100" t="s">
        <v>1467</v>
      </c>
      <c r="E1787" s="165">
        <v>10.99</v>
      </c>
      <c r="F1787" s="200">
        <v>0.5</v>
      </c>
      <c r="G1787" s="165">
        <v>5.49</v>
      </c>
      <c r="H1787" s="136">
        <v>3</v>
      </c>
      <c r="I1787" s="165">
        <f>C1787*E1787</f>
        <v>0</v>
      </c>
      <c r="J1787" s="165">
        <f>C1787*G1787</f>
        <v>0</v>
      </c>
      <c r="K1787" s="142"/>
    </row>
    <row r="1788" spans="1:11" s="102" customFormat="1" ht="12.75">
      <c r="A1788" s="100"/>
      <c r="B1788" s="100" t="s">
        <v>1468</v>
      </c>
      <c r="C1788" s="128"/>
      <c r="D1788" s="100" t="s">
        <v>1469</v>
      </c>
      <c r="E1788" s="165">
        <v>10.99</v>
      </c>
      <c r="F1788" s="200">
        <v>0.5</v>
      </c>
      <c r="G1788" s="165">
        <v>5.49</v>
      </c>
      <c r="H1788" s="136">
        <v>3</v>
      </c>
      <c r="I1788" s="165">
        <f>C1788*E1788</f>
        <v>0</v>
      </c>
      <c r="J1788" s="165">
        <f>C1788*G1788</f>
        <v>0</v>
      </c>
      <c r="K1788" s="142"/>
    </row>
    <row r="1789" spans="1:11" s="102" customFormat="1" ht="12.75">
      <c r="A1789" s="100"/>
      <c r="B1789" s="100" t="s">
        <v>1470</v>
      </c>
      <c r="C1789" s="128"/>
      <c r="D1789" s="100" t="s">
        <v>1471</v>
      </c>
      <c r="E1789" s="165">
        <v>12.99</v>
      </c>
      <c r="F1789" s="200">
        <v>0.5</v>
      </c>
      <c r="G1789" s="165">
        <v>6.49</v>
      </c>
      <c r="H1789" s="136">
        <v>3</v>
      </c>
      <c r="I1789" s="165">
        <f>C1789*E1789</f>
        <v>0</v>
      </c>
      <c r="J1789" s="165">
        <f>C1789*G1789</f>
        <v>0</v>
      </c>
      <c r="K1789" s="142"/>
    </row>
    <row r="1790" spans="1:10" s="102" customFormat="1" ht="12.75">
      <c r="A1790" t="s">
        <v>4611</v>
      </c>
      <c r="B1790"/>
      <c r="C1790" s="70"/>
      <c r="D1790"/>
      <c r="E1790" s="124"/>
      <c r="F1790" s="198"/>
      <c r="G1790" s="124"/>
      <c r="H1790" s="137"/>
      <c r="I1790" s="125"/>
      <c r="J1790" s="125"/>
    </row>
    <row r="1791" spans="1:10" s="102" customFormat="1" ht="12.75">
      <c r="A1791"/>
      <c r="B1791" t="s">
        <v>1472</v>
      </c>
      <c r="C1791" s="70"/>
      <c r="D1791" t="s">
        <v>1473</v>
      </c>
      <c r="E1791" s="124">
        <v>10.99</v>
      </c>
      <c r="F1791" s="198">
        <v>0.35</v>
      </c>
      <c r="G1791" s="124">
        <v>7.14</v>
      </c>
      <c r="H1791" s="137">
        <v>3</v>
      </c>
      <c r="I1791" s="125">
        <f aca="true" t="shared" si="112" ref="I1791:I1800">C1791*E1791</f>
        <v>0</v>
      </c>
      <c r="J1791" s="125">
        <f aca="true" t="shared" si="113" ref="J1791:J1800">C1791*G1791</f>
        <v>0</v>
      </c>
    </row>
    <row r="1792" spans="1:10" s="102" customFormat="1" ht="12.75">
      <c r="A1792"/>
      <c r="B1792" t="s">
        <v>1474</v>
      </c>
      <c r="C1792" s="70"/>
      <c r="D1792" t="s">
        <v>1475</v>
      </c>
      <c r="E1792" s="124">
        <v>10.99</v>
      </c>
      <c r="F1792" s="198">
        <v>0.35</v>
      </c>
      <c r="G1792" s="124">
        <v>7.14</v>
      </c>
      <c r="H1792" s="137">
        <v>3</v>
      </c>
      <c r="I1792" s="125">
        <f t="shared" si="112"/>
        <v>0</v>
      </c>
      <c r="J1792" s="125">
        <f t="shared" si="113"/>
        <v>0</v>
      </c>
    </row>
    <row r="1793" spans="1:10" s="102" customFormat="1" ht="12.75">
      <c r="A1793"/>
      <c r="B1793" t="s">
        <v>1476</v>
      </c>
      <c r="C1793" s="70"/>
      <c r="D1793" t="s">
        <v>1477</v>
      </c>
      <c r="E1793" s="124">
        <v>10.99</v>
      </c>
      <c r="F1793" s="198">
        <v>0.35</v>
      </c>
      <c r="G1793" s="124">
        <v>7.14</v>
      </c>
      <c r="H1793" s="137">
        <v>3</v>
      </c>
      <c r="I1793" s="125">
        <f t="shared" si="112"/>
        <v>0</v>
      </c>
      <c r="J1793" s="125">
        <f t="shared" si="113"/>
        <v>0</v>
      </c>
    </row>
    <row r="1794" spans="1:10" s="102" customFormat="1" ht="12.75">
      <c r="A1794"/>
      <c r="B1794" t="s">
        <v>1478</v>
      </c>
      <c r="C1794" s="70"/>
      <c r="D1794" t="s">
        <v>1479</v>
      </c>
      <c r="E1794" s="124">
        <v>10.99</v>
      </c>
      <c r="F1794" s="198">
        <v>0.35</v>
      </c>
      <c r="G1794" s="124">
        <v>7.14</v>
      </c>
      <c r="H1794" s="137">
        <v>3</v>
      </c>
      <c r="I1794" s="125">
        <f t="shared" si="112"/>
        <v>0</v>
      </c>
      <c r="J1794" s="125">
        <f t="shared" si="113"/>
        <v>0</v>
      </c>
    </row>
    <row r="1795" spans="1:10" s="102" customFormat="1" ht="12.75">
      <c r="A1795"/>
      <c r="B1795" t="s">
        <v>1480</v>
      </c>
      <c r="C1795" s="70"/>
      <c r="D1795" t="s">
        <v>1481</v>
      </c>
      <c r="E1795" s="124">
        <v>10.99</v>
      </c>
      <c r="F1795" s="198">
        <v>0.35</v>
      </c>
      <c r="G1795" s="124">
        <v>7.14</v>
      </c>
      <c r="H1795" s="137">
        <v>3</v>
      </c>
      <c r="I1795" s="125">
        <f t="shared" si="112"/>
        <v>0</v>
      </c>
      <c r="J1795" s="125">
        <f t="shared" si="113"/>
        <v>0</v>
      </c>
    </row>
    <row r="1796" spans="1:10" s="102" customFormat="1" ht="12.75">
      <c r="A1796"/>
      <c r="B1796" t="s">
        <v>1482</v>
      </c>
      <c r="C1796" s="70"/>
      <c r="D1796" t="s">
        <v>1483</v>
      </c>
      <c r="E1796" s="124">
        <v>10.99</v>
      </c>
      <c r="F1796" s="198">
        <v>0.35</v>
      </c>
      <c r="G1796" s="124">
        <v>7.14</v>
      </c>
      <c r="H1796" s="137">
        <v>3</v>
      </c>
      <c r="I1796" s="125">
        <f t="shared" si="112"/>
        <v>0</v>
      </c>
      <c r="J1796" s="125">
        <f t="shared" si="113"/>
        <v>0</v>
      </c>
    </row>
    <row r="1797" spans="1:10" ht="12.75">
      <c r="A1797"/>
      <c r="B1797" t="s">
        <v>1484</v>
      </c>
      <c r="C1797" s="70"/>
      <c r="D1797" t="s">
        <v>1485</v>
      </c>
      <c r="E1797" s="124">
        <v>10.99</v>
      </c>
      <c r="F1797" s="198">
        <v>0.35</v>
      </c>
      <c r="G1797" s="124">
        <v>7.14</v>
      </c>
      <c r="H1797" s="137">
        <v>3</v>
      </c>
      <c r="I1797" s="125">
        <f t="shared" si="112"/>
        <v>0</v>
      </c>
      <c r="J1797" s="125">
        <f t="shared" si="113"/>
        <v>0</v>
      </c>
    </row>
    <row r="1798" spans="1:10" s="102" customFormat="1" ht="12.75">
      <c r="A1798"/>
      <c r="B1798" t="s">
        <v>1486</v>
      </c>
      <c r="C1798" s="70"/>
      <c r="D1798" t="s">
        <v>1487</v>
      </c>
      <c r="E1798" s="124">
        <v>10.99</v>
      </c>
      <c r="F1798" s="198">
        <v>0.35</v>
      </c>
      <c r="G1798" s="124">
        <v>7.14</v>
      </c>
      <c r="H1798" s="137">
        <v>3</v>
      </c>
      <c r="I1798" s="125">
        <f t="shared" si="112"/>
        <v>0</v>
      </c>
      <c r="J1798" s="125">
        <f t="shared" si="113"/>
        <v>0</v>
      </c>
    </row>
    <row r="1799" spans="1:10" s="102" customFormat="1" ht="12.75">
      <c r="A1799"/>
      <c r="B1799" t="s">
        <v>1488</v>
      </c>
      <c r="C1799" s="70"/>
      <c r="D1799" t="s">
        <v>1489</v>
      </c>
      <c r="E1799" s="124">
        <v>12.99</v>
      </c>
      <c r="F1799" s="198">
        <v>0.35</v>
      </c>
      <c r="G1799" s="124">
        <v>8.44</v>
      </c>
      <c r="H1799" s="137">
        <v>3</v>
      </c>
      <c r="I1799" s="125">
        <f t="shared" si="112"/>
        <v>0</v>
      </c>
      <c r="J1799" s="125">
        <f t="shared" si="113"/>
        <v>0</v>
      </c>
    </row>
    <row r="1800" spans="1:10" ht="12.75">
      <c r="A1800"/>
      <c r="B1800" t="s">
        <v>1490</v>
      </c>
      <c r="C1800" s="70"/>
      <c r="D1800" t="s">
        <v>1491</v>
      </c>
      <c r="E1800" s="124">
        <v>14.99</v>
      </c>
      <c r="F1800" s="198">
        <v>0.35</v>
      </c>
      <c r="G1800" s="124">
        <v>9.74</v>
      </c>
      <c r="H1800" s="137">
        <v>3</v>
      </c>
      <c r="I1800" s="125">
        <f t="shared" si="112"/>
        <v>0</v>
      </c>
      <c r="J1800" s="125">
        <f t="shared" si="113"/>
        <v>0</v>
      </c>
    </row>
    <row r="1801" spans="1:10" s="102" customFormat="1" ht="12.75">
      <c r="A1801" t="s">
        <v>390</v>
      </c>
      <c r="B1801"/>
      <c r="C1801" s="70"/>
      <c r="D1801"/>
      <c r="E1801" s="124"/>
      <c r="F1801" s="198"/>
      <c r="G1801" s="124"/>
      <c r="H1801" s="137"/>
      <c r="I1801" s="125"/>
      <c r="J1801" s="125"/>
    </row>
    <row r="1802" spans="1:10" ht="12.75">
      <c r="A1802"/>
      <c r="B1802" t="s">
        <v>1492</v>
      </c>
      <c r="C1802" s="70"/>
      <c r="D1802" t="s">
        <v>1493</v>
      </c>
      <c r="E1802" s="124">
        <v>14.95</v>
      </c>
      <c r="F1802" s="198">
        <v>0.3</v>
      </c>
      <c r="G1802" s="124">
        <v>10.47</v>
      </c>
      <c r="H1802" s="137">
        <v>3</v>
      </c>
      <c r="I1802" s="125">
        <f aca="true" t="shared" si="114" ref="I1802:I1812">C1802*E1802</f>
        <v>0</v>
      </c>
      <c r="J1802" s="125">
        <f aca="true" t="shared" si="115" ref="J1802:J1812">C1802*G1802</f>
        <v>0</v>
      </c>
    </row>
    <row r="1803" spans="1:10" s="140" customFormat="1" ht="12.75">
      <c r="A1803"/>
      <c r="B1803" t="s">
        <v>1494</v>
      </c>
      <c r="C1803" s="70"/>
      <c r="D1803" t="s">
        <v>1495</v>
      </c>
      <c r="E1803" s="124">
        <v>12.95</v>
      </c>
      <c r="F1803" s="198">
        <v>0.3</v>
      </c>
      <c r="G1803" s="124">
        <v>9.07</v>
      </c>
      <c r="H1803" s="137">
        <v>3</v>
      </c>
      <c r="I1803" s="125">
        <f t="shared" si="114"/>
        <v>0</v>
      </c>
      <c r="J1803" s="125">
        <f t="shared" si="115"/>
        <v>0</v>
      </c>
    </row>
    <row r="1804" spans="1:11" s="140" customFormat="1" ht="12.75">
      <c r="A1804" s="100"/>
      <c r="B1804" s="100" t="s">
        <v>1496</v>
      </c>
      <c r="C1804" s="128"/>
      <c r="D1804" s="100" t="s">
        <v>1497</v>
      </c>
      <c r="E1804" s="165">
        <v>14.95</v>
      </c>
      <c r="F1804" s="200">
        <v>0.5</v>
      </c>
      <c r="G1804" s="165">
        <v>7.47</v>
      </c>
      <c r="H1804" s="136">
        <v>3</v>
      </c>
      <c r="I1804" s="165">
        <f t="shared" si="114"/>
        <v>0</v>
      </c>
      <c r="J1804" s="165">
        <f t="shared" si="115"/>
        <v>0</v>
      </c>
      <c r="K1804" s="142"/>
    </row>
    <row r="1805" spans="1:11" s="140" customFormat="1" ht="12.75">
      <c r="A1805" s="100"/>
      <c r="B1805" s="100" t="s">
        <v>1498</v>
      </c>
      <c r="C1805" s="128"/>
      <c r="D1805" s="100" t="s">
        <v>1499</v>
      </c>
      <c r="E1805" s="165">
        <v>14.95</v>
      </c>
      <c r="F1805" s="200">
        <v>0.5</v>
      </c>
      <c r="G1805" s="165">
        <v>7.47</v>
      </c>
      <c r="H1805" s="136">
        <v>3</v>
      </c>
      <c r="I1805" s="165">
        <f t="shared" si="114"/>
        <v>0</v>
      </c>
      <c r="J1805" s="165">
        <f t="shared" si="115"/>
        <v>0</v>
      </c>
      <c r="K1805" s="142"/>
    </row>
    <row r="1806" spans="1:10" s="140" customFormat="1" ht="12.75">
      <c r="A1806"/>
      <c r="B1806" t="s">
        <v>1500</v>
      </c>
      <c r="C1806" s="70"/>
      <c r="D1806" t="s">
        <v>1501</v>
      </c>
      <c r="E1806" s="124">
        <v>29.95</v>
      </c>
      <c r="F1806" s="198">
        <v>0.3</v>
      </c>
      <c r="G1806" s="124">
        <v>20.97</v>
      </c>
      <c r="H1806" s="137">
        <v>3</v>
      </c>
      <c r="I1806" s="125">
        <f t="shared" si="114"/>
        <v>0</v>
      </c>
      <c r="J1806" s="125">
        <f t="shared" si="115"/>
        <v>0</v>
      </c>
    </row>
    <row r="1807" spans="1:10" s="140" customFormat="1" ht="12.75">
      <c r="A1807"/>
      <c r="B1807" t="s">
        <v>1502</v>
      </c>
      <c r="C1807" s="70"/>
      <c r="D1807" t="s">
        <v>1503</v>
      </c>
      <c r="E1807" s="124">
        <v>45</v>
      </c>
      <c r="F1807" s="198">
        <v>0.3</v>
      </c>
      <c r="G1807" s="124">
        <v>31.5</v>
      </c>
      <c r="H1807" s="137">
        <v>3</v>
      </c>
      <c r="I1807" s="125">
        <f t="shared" si="114"/>
        <v>0</v>
      </c>
      <c r="J1807" s="125">
        <f t="shared" si="115"/>
        <v>0</v>
      </c>
    </row>
    <row r="1808" spans="2:11" ht="12.75">
      <c r="B1808" t="s">
        <v>1504</v>
      </c>
      <c r="C1808" s="70"/>
      <c r="D1808" t="s">
        <v>1505</v>
      </c>
      <c r="E1808" s="124">
        <v>19.95</v>
      </c>
      <c r="F1808" s="198">
        <v>0.3</v>
      </c>
      <c r="G1808" s="124">
        <v>13.97</v>
      </c>
      <c r="H1808" s="137">
        <v>3</v>
      </c>
      <c r="I1808" s="125">
        <f t="shared" si="114"/>
        <v>0</v>
      </c>
      <c r="J1808" s="125">
        <f t="shared" si="115"/>
        <v>0</v>
      </c>
      <c r="K1808" s="2"/>
    </row>
    <row r="1809" spans="1:10" s="100" customFormat="1" ht="12.75">
      <c r="A1809"/>
      <c r="B1809" t="s">
        <v>1506</v>
      </c>
      <c r="C1809" s="70"/>
      <c r="D1809" t="s">
        <v>1507</v>
      </c>
      <c r="E1809" s="124">
        <v>14.95</v>
      </c>
      <c r="F1809" s="198">
        <v>0.3</v>
      </c>
      <c r="G1809" s="124">
        <v>10.47</v>
      </c>
      <c r="H1809" s="137">
        <v>3</v>
      </c>
      <c r="I1809" s="125">
        <f t="shared" si="114"/>
        <v>0</v>
      </c>
      <c r="J1809" s="125">
        <f t="shared" si="115"/>
        <v>0</v>
      </c>
    </row>
    <row r="1810" spans="1:10" s="100" customFormat="1" ht="12.75">
      <c r="A1810"/>
      <c r="B1810" t="s">
        <v>1508</v>
      </c>
      <c r="C1810" s="70"/>
      <c r="D1810" t="s">
        <v>1509</v>
      </c>
      <c r="E1810" s="124">
        <v>2.99</v>
      </c>
      <c r="F1810" s="198">
        <v>0.3</v>
      </c>
      <c r="G1810" s="124">
        <v>2.09</v>
      </c>
      <c r="H1810" s="137">
        <v>1</v>
      </c>
      <c r="I1810" s="125">
        <f t="shared" si="114"/>
        <v>0</v>
      </c>
      <c r="J1810" s="125">
        <f t="shared" si="115"/>
        <v>0</v>
      </c>
    </row>
    <row r="1811" spans="2:11" s="100" customFormat="1" ht="12.75">
      <c r="B1811" s="100" t="s">
        <v>1510</v>
      </c>
      <c r="C1811" s="128"/>
      <c r="D1811" s="100" t="s">
        <v>1511</v>
      </c>
      <c r="E1811" s="165">
        <v>4.99</v>
      </c>
      <c r="F1811" s="200">
        <v>0.45</v>
      </c>
      <c r="G1811" s="165">
        <v>2.74</v>
      </c>
      <c r="H1811" s="136">
        <v>3</v>
      </c>
      <c r="I1811" s="165">
        <f t="shared" si="114"/>
        <v>0</v>
      </c>
      <c r="J1811" s="165">
        <f t="shared" si="115"/>
        <v>0</v>
      </c>
      <c r="K1811" s="142"/>
    </row>
    <row r="1812" spans="1:10" s="100" customFormat="1" ht="12.75">
      <c r="A1812"/>
      <c r="B1812" t="s">
        <v>1512</v>
      </c>
      <c r="C1812" s="70"/>
      <c r="D1812" t="s">
        <v>1513</v>
      </c>
      <c r="E1812" s="124">
        <v>2.99</v>
      </c>
      <c r="F1812" s="198">
        <v>0.3</v>
      </c>
      <c r="G1812" s="124">
        <v>2.09</v>
      </c>
      <c r="H1812" s="137">
        <v>1</v>
      </c>
      <c r="I1812" s="125">
        <f t="shared" si="114"/>
        <v>0</v>
      </c>
      <c r="J1812" s="125">
        <f t="shared" si="115"/>
        <v>0</v>
      </c>
    </row>
    <row r="1813" spans="1:10" s="100" customFormat="1" ht="12.75">
      <c r="A1813" t="s">
        <v>271</v>
      </c>
      <c r="B1813"/>
      <c r="C1813" s="70"/>
      <c r="D1813"/>
      <c r="E1813" s="124"/>
      <c r="F1813" s="198"/>
      <c r="G1813" s="124"/>
      <c r="H1813" s="137"/>
      <c r="I1813" s="125"/>
      <c r="J1813" s="125"/>
    </row>
    <row r="1814" spans="2:11" s="100" customFormat="1" ht="12.75">
      <c r="B1814" s="100" t="s">
        <v>1514</v>
      </c>
      <c r="C1814" s="128"/>
      <c r="D1814" s="100" t="s">
        <v>1515</v>
      </c>
      <c r="E1814" s="165">
        <v>12.95</v>
      </c>
      <c r="F1814" s="200">
        <v>0.45</v>
      </c>
      <c r="G1814" s="165">
        <v>7.12</v>
      </c>
      <c r="H1814" s="136">
        <v>3</v>
      </c>
      <c r="I1814" s="165">
        <f aca="true" t="shared" si="116" ref="I1814:I1819">C1814*E1814</f>
        <v>0</v>
      </c>
      <c r="J1814" s="165">
        <f aca="true" t="shared" si="117" ref="J1814:J1819">C1814*G1814</f>
        <v>0</v>
      </c>
      <c r="K1814" s="142"/>
    </row>
    <row r="1815" spans="1:10" s="100" customFormat="1" ht="12.75">
      <c r="A1815"/>
      <c r="B1815" t="s">
        <v>1516</v>
      </c>
      <c r="C1815" s="70"/>
      <c r="D1815" t="s">
        <v>1517</v>
      </c>
      <c r="E1815" s="124">
        <v>12.95</v>
      </c>
      <c r="F1815" s="198">
        <v>0.3</v>
      </c>
      <c r="G1815" s="124">
        <v>9.07</v>
      </c>
      <c r="H1815" s="137">
        <v>3</v>
      </c>
      <c r="I1815" s="125">
        <f t="shared" si="116"/>
        <v>0</v>
      </c>
      <c r="J1815" s="125">
        <f t="shared" si="117"/>
        <v>0</v>
      </c>
    </row>
    <row r="1816" spans="1:10" s="100" customFormat="1" ht="12.75">
      <c r="A1816"/>
      <c r="B1816" t="s">
        <v>1518</v>
      </c>
      <c r="C1816" s="70"/>
      <c r="D1816" t="s">
        <v>1519</v>
      </c>
      <c r="E1816" s="124">
        <v>12.95</v>
      </c>
      <c r="F1816" s="198">
        <v>0.3</v>
      </c>
      <c r="G1816" s="124">
        <v>9.07</v>
      </c>
      <c r="H1816" s="137">
        <v>3</v>
      </c>
      <c r="I1816" s="125">
        <f t="shared" si="116"/>
        <v>0</v>
      </c>
      <c r="J1816" s="125">
        <f t="shared" si="117"/>
        <v>0</v>
      </c>
    </row>
    <row r="1817" spans="2:11" ht="12.75">
      <c r="B1817" t="s">
        <v>1520</v>
      </c>
      <c r="C1817" s="70"/>
      <c r="D1817" t="s">
        <v>1521</v>
      </c>
      <c r="E1817" s="124">
        <v>12.95</v>
      </c>
      <c r="F1817" s="198">
        <v>0.3</v>
      </c>
      <c r="G1817" s="124">
        <v>9.07</v>
      </c>
      <c r="H1817" s="137">
        <v>3</v>
      </c>
      <c r="I1817" s="125">
        <f t="shared" si="116"/>
        <v>0</v>
      </c>
      <c r="J1817" s="125">
        <f t="shared" si="117"/>
        <v>0</v>
      </c>
      <c r="K1817" s="2"/>
    </row>
    <row r="1818" spans="1:10" s="100" customFormat="1" ht="12.75">
      <c r="A1818"/>
      <c r="B1818" t="s">
        <v>1522</v>
      </c>
      <c r="C1818" s="70"/>
      <c r="D1818" t="s">
        <v>1523</v>
      </c>
      <c r="E1818" s="124">
        <v>12.95</v>
      </c>
      <c r="F1818" s="198">
        <v>0.3</v>
      </c>
      <c r="G1818" s="124">
        <v>9.07</v>
      </c>
      <c r="H1818" s="137">
        <v>3</v>
      </c>
      <c r="I1818" s="125">
        <f t="shared" si="116"/>
        <v>0</v>
      </c>
      <c r="J1818" s="125">
        <f t="shared" si="117"/>
        <v>0</v>
      </c>
    </row>
    <row r="1819" spans="1:10" s="100" customFormat="1" ht="12.75">
      <c r="A1819"/>
      <c r="B1819" t="s">
        <v>1524</v>
      </c>
      <c r="C1819" s="70"/>
      <c r="D1819" t="s">
        <v>1525</v>
      </c>
      <c r="E1819" s="124">
        <v>12.95</v>
      </c>
      <c r="F1819" s="198">
        <v>0.35</v>
      </c>
      <c r="G1819" s="124">
        <v>8.42</v>
      </c>
      <c r="H1819" s="137">
        <v>3</v>
      </c>
      <c r="I1819" s="125">
        <f t="shared" si="116"/>
        <v>0</v>
      </c>
      <c r="J1819" s="125">
        <f t="shared" si="117"/>
        <v>0</v>
      </c>
    </row>
    <row r="1820" spans="1:10" s="100" customFormat="1" ht="12.75">
      <c r="A1820" t="s">
        <v>4612</v>
      </c>
      <c r="B1820"/>
      <c r="C1820" s="70"/>
      <c r="D1820"/>
      <c r="E1820" s="124"/>
      <c r="F1820" s="198"/>
      <c r="G1820" s="124"/>
      <c r="H1820" s="137"/>
      <c r="I1820" s="125"/>
      <c r="J1820" s="125"/>
    </row>
    <row r="1821" spans="1:10" s="100" customFormat="1" ht="12.75">
      <c r="A1821"/>
      <c r="B1821" t="s">
        <v>1526</v>
      </c>
      <c r="C1821" s="70"/>
      <c r="D1821" t="s">
        <v>1527</v>
      </c>
      <c r="E1821" s="124">
        <v>39.99</v>
      </c>
      <c r="F1821" s="198">
        <v>0.3</v>
      </c>
      <c r="G1821" s="124">
        <v>27.99</v>
      </c>
      <c r="H1821" s="137">
        <v>4</v>
      </c>
      <c r="I1821" s="125">
        <f>C1821*E1821</f>
        <v>0</v>
      </c>
      <c r="J1821" s="125">
        <f>C1821*G1821</f>
        <v>0</v>
      </c>
    </row>
    <row r="1822" spans="1:10" s="100" customFormat="1" ht="12.75">
      <c r="A1822" t="s">
        <v>281</v>
      </c>
      <c r="B1822"/>
      <c r="C1822" s="70"/>
      <c r="D1822"/>
      <c r="E1822" s="124"/>
      <c r="F1822" s="198"/>
      <c r="G1822" s="124"/>
      <c r="H1822" s="137"/>
      <c r="I1822" s="125"/>
      <c r="J1822" s="125"/>
    </row>
    <row r="1823" spans="1:10" s="102" customFormat="1" ht="12.75">
      <c r="A1823"/>
      <c r="B1823" t="s">
        <v>1528</v>
      </c>
      <c r="C1823" s="70"/>
      <c r="D1823" t="s">
        <v>1529</v>
      </c>
      <c r="E1823" s="124">
        <v>39.99</v>
      </c>
      <c r="F1823" s="198">
        <v>0.3</v>
      </c>
      <c r="G1823" s="124">
        <v>27.99</v>
      </c>
      <c r="H1823" s="137">
        <v>4</v>
      </c>
      <c r="I1823" s="125">
        <f>C1823*E1823</f>
        <v>0</v>
      </c>
      <c r="J1823" s="125">
        <f>C1823*G1823</f>
        <v>0</v>
      </c>
    </row>
    <row r="1824" spans="1:10" s="102" customFormat="1" ht="12.75">
      <c r="A1824" t="s">
        <v>391</v>
      </c>
      <c r="B1824"/>
      <c r="C1824" s="70"/>
      <c r="D1824"/>
      <c r="E1824" s="124"/>
      <c r="F1824" s="198"/>
      <c r="G1824" s="124"/>
      <c r="H1824" s="137"/>
      <c r="I1824" s="125"/>
      <c r="J1824" s="125"/>
    </row>
    <row r="1825" spans="1:10" ht="12.75">
      <c r="A1825"/>
      <c r="B1825" t="s">
        <v>1530</v>
      </c>
      <c r="C1825" s="70"/>
      <c r="D1825" t="s">
        <v>1531</v>
      </c>
      <c r="E1825" s="124">
        <v>27.95</v>
      </c>
      <c r="F1825" s="198">
        <v>0.25</v>
      </c>
      <c r="G1825" s="124">
        <v>20.96</v>
      </c>
      <c r="H1825" s="137">
        <v>4</v>
      </c>
      <c r="I1825" s="125">
        <f aca="true" t="shared" si="118" ref="I1825:I1831">C1825*E1825</f>
        <v>0</v>
      </c>
      <c r="J1825" s="125">
        <f aca="true" t="shared" si="119" ref="J1825:J1831">C1825*G1825</f>
        <v>0</v>
      </c>
    </row>
    <row r="1826" spans="1:10" ht="12.75">
      <c r="A1826"/>
      <c r="B1826" t="s">
        <v>1532</v>
      </c>
      <c r="C1826" s="70"/>
      <c r="D1826" t="s">
        <v>1533</v>
      </c>
      <c r="E1826" s="124">
        <v>27.95</v>
      </c>
      <c r="F1826" s="198">
        <v>0.25</v>
      </c>
      <c r="G1826" s="124">
        <v>20.96</v>
      </c>
      <c r="H1826" s="137">
        <v>4</v>
      </c>
      <c r="I1826" s="125">
        <f t="shared" si="118"/>
        <v>0</v>
      </c>
      <c r="J1826" s="125">
        <f t="shared" si="119"/>
        <v>0</v>
      </c>
    </row>
    <row r="1827" spans="1:10" ht="12.75">
      <c r="A1827"/>
      <c r="B1827" t="s">
        <v>1534</v>
      </c>
      <c r="C1827" s="70"/>
      <c r="D1827" t="s">
        <v>1535</v>
      </c>
      <c r="E1827" s="124">
        <v>24.95</v>
      </c>
      <c r="F1827" s="198">
        <v>0.25</v>
      </c>
      <c r="G1827" s="124">
        <v>18.71</v>
      </c>
      <c r="H1827" s="137">
        <v>4</v>
      </c>
      <c r="I1827" s="125">
        <f t="shared" si="118"/>
        <v>0</v>
      </c>
      <c r="J1827" s="125">
        <f t="shared" si="119"/>
        <v>0</v>
      </c>
    </row>
    <row r="1828" spans="1:10" ht="12.75">
      <c r="A1828"/>
      <c r="B1828" t="s">
        <v>1536</v>
      </c>
      <c r="C1828" s="70"/>
      <c r="D1828" t="s">
        <v>1537</v>
      </c>
      <c r="E1828" s="124">
        <v>44.95</v>
      </c>
      <c r="F1828" s="198">
        <v>0.25</v>
      </c>
      <c r="G1828" s="124">
        <v>33.71</v>
      </c>
      <c r="H1828" s="137">
        <v>4</v>
      </c>
      <c r="I1828" s="125">
        <f t="shared" si="118"/>
        <v>0</v>
      </c>
      <c r="J1828" s="125">
        <f t="shared" si="119"/>
        <v>0</v>
      </c>
    </row>
    <row r="1829" spans="1:12" s="102" customFormat="1" ht="12.75">
      <c r="A1829" s="100"/>
      <c r="B1829" s="100" t="s">
        <v>1538</v>
      </c>
      <c r="C1829" s="128"/>
      <c r="D1829" s="100" t="s">
        <v>1539</v>
      </c>
      <c r="E1829" s="165">
        <v>69.95</v>
      </c>
      <c r="F1829" s="200">
        <v>0.45</v>
      </c>
      <c r="G1829" s="165">
        <v>38.47</v>
      </c>
      <c r="H1829" s="136">
        <v>3</v>
      </c>
      <c r="I1829" s="165">
        <f t="shared" si="118"/>
        <v>0</v>
      </c>
      <c r="J1829" s="165">
        <f t="shared" si="119"/>
        <v>0</v>
      </c>
      <c r="K1829" s="142"/>
      <c r="L1829" s="172"/>
    </row>
    <row r="1830" spans="2:11" ht="12.75">
      <c r="B1830" t="s">
        <v>1540</v>
      </c>
      <c r="C1830" s="70"/>
      <c r="D1830" t="s">
        <v>1541</v>
      </c>
      <c r="E1830" s="124">
        <v>24.95</v>
      </c>
      <c r="F1830" s="198">
        <v>0.3</v>
      </c>
      <c r="G1830" s="124">
        <v>17.47</v>
      </c>
      <c r="H1830" s="137">
        <v>3</v>
      </c>
      <c r="I1830" s="125">
        <f t="shared" si="118"/>
        <v>0</v>
      </c>
      <c r="J1830" s="125">
        <f t="shared" si="119"/>
        <v>0</v>
      </c>
      <c r="K1830" s="2"/>
    </row>
    <row r="1831" spans="1:10" s="140" customFormat="1" ht="12.75">
      <c r="A1831"/>
      <c r="B1831" t="s">
        <v>1542</v>
      </c>
      <c r="C1831" s="70"/>
      <c r="D1831" t="s">
        <v>1543</v>
      </c>
      <c r="E1831" s="124">
        <v>59.95</v>
      </c>
      <c r="F1831" s="198">
        <v>0.3</v>
      </c>
      <c r="G1831" s="124">
        <v>41.97</v>
      </c>
      <c r="H1831" s="137">
        <v>4</v>
      </c>
      <c r="I1831" s="125">
        <f t="shared" si="118"/>
        <v>0</v>
      </c>
      <c r="J1831" s="125">
        <f t="shared" si="119"/>
        <v>0</v>
      </c>
    </row>
    <row r="1832" spans="1:10" s="140" customFormat="1" ht="12.75">
      <c r="A1832" t="s">
        <v>251</v>
      </c>
      <c r="B1832"/>
      <c r="C1832" s="70"/>
      <c r="D1832"/>
      <c r="E1832" s="124"/>
      <c r="F1832" s="198"/>
      <c r="G1832" s="124"/>
      <c r="H1832" s="137"/>
      <c r="I1832" s="125"/>
      <c r="J1832" s="125"/>
    </row>
    <row r="1833" spans="1:10" ht="12.75">
      <c r="A1833"/>
      <c r="B1833" t="s">
        <v>1544</v>
      </c>
      <c r="C1833" s="70"/>
      <c r="D1833" t="s">
        <v>1545</v>
      </c>
      <c r="E1833" s="124">
        <v>9.99</v>
      </c>
      <c r="F1833" s="198">
        <v>0.35</v>
      </c>
      <c r="G1833" s="124">
        <v>6.49</v>
      </c>
      <c r="H1833" s="137">
        <v>3</v>
      </c>
      <c r="I1833" s="125">
        <f>C1833*E1833</f>
        <v>0</v>
      </c>
      <c r="J1833" s="125">
        <f>C1833*G1833</f>
        <v>0</v>
      </c>
    </row>
    <row r="1834" spans="1:12" ht="12.75">
      <c r="A1834"/>
      <c r="B1834" t="s">
        <v>1546</v>
      </c>
      <c r="C1834" s="70"/>
      <c r="D1834" t="s">
        <v>1547</v>
      </c>
      <c r="E1834" s="124">
        <v>9.99</v>
      </c>
      <c r="F1834" s="198">
        <v>0.35</v>
      </c>
      <c r="G1834" s="124">
        <v>6.49</v>
      </c>
      <c r="H1834" s="137">
        <v>3</v>
      </c>
      <c r="I1834" s="125">
        <f>C1834*E1834</f>
        <v>0</v>
      </c>
      <c r="J1834" s="125">
        <f>C1834*G1834</f>
        <v>0</v>
      </c>
      <c r="L1834" s="171"/>
    </row>
    <row r="1835" spans="1:10" ht="12.75">
      <c r="A1835"/>
      <c r="B1835" t="s">
        <v>1548</v>
      </c>
      <c r="C1835" s="70"/>
      <c r="D1835" t="s">
        <v>1549</v>
      </c>
      <c r="E1835" s="124">
        <v>9.99</v>
      </c>
      <c r="F1835" s="198">
        <v>0.35</v>
      </c>
      <c r="G1835" s="124">
        <v>6.49</v>
      </c>
      <c r="H1835" s="137">
        <v>3</v>
      </c>
      <c r="I1835" s="125">
        <f>C1835*E1835</f>
        <v>0</v>
      </c>
      <c r="J1835" s="125">
        <f>C1835*G1835</f>
        <v>0</v>
      </c>
    </row>
    <row r="1836" spans="1:10" s="102" customFormat="1" ht="12.75">
      <c r="A1836"/>
      <c r="B1836" t="s">
        <v>1550</v>
      </c>
      <c r="C1836" s="70"/>
      <c r="D1836" t="s">
        <v>1551</v>
      </c>
      <c r="E1836" s="124">
        <v>9.99</v>
      </c>
      <c r="F1836" s="198">
        <v>0.35</v>
      </c>
      <c r="G1836" s="124">
        <v>6.49</v>
      </c>
      <c r="H1836" s="137">
        <v>3</v>
      </c>
      <c r="I1836" s="125">
        <f>C1836*E1836</f>
        <v>0</v>
      </c>
      <c r="J1836" s="125">
        <f>C1836*G1836</f>
        <v>0</v>
      </c>
    </row>
    <row r="1837" spans="1:10" s="102" customFormat="1" ht="12.75">
      <c r="A1837"/>
      <c r="B1837" t="s">
        <v>1552</v>
      </c>
      <c r="C1837" s="70"/>
      <c r="D1837" t="s">
        <v>1553</v>
      </c>
      <c r="E1837" s="124">
        <v>9.99</v>
      </c>
      <c r="F1837" s="198">
        <v>0.35</v>
      </c>
      <c r="G1837" s="124">
        <v>6.49</v>
      </c>
      <c r="H1837" s="137">
        <v>3</v>
      </c>
      <c r="I1837" s="125">
        <f>C1837*E1837</f>
        <v>0</v>
      </c>
      <c r="J1837" s="125">
        <f>C1837*G1837</f>
        <v>0</v>
      </c>
    </row>
    <row r="1838" spans="1:10" s="102" customFormat="1" ht="12.75">
      <c r="A1838" t="s">
        <v>4613</v>
      </c>
      <c r="B1838"/>
      <c r="C1838" s="70"/>
      <c r="D1838"/>
      <c r="E1838" s="124"/>
      <c r="F1838" s="198"/>
      <c r="G1838" s="124"/>
      <c r="H1838" s="137"/>
      <c r="I1838" s="125"/>
      <c r="J1838" s="125"/>
    </row>
    <row r="1839" spans="1:10" s="102" customFormat="1" ht="12.75">
      <c r="A1839"/>
      <c r="B1839" t="s">
        <v>1554</v>
      </c>
      <c r="C1839" s="70"/>
      <c r="D1839" t="s">
        <v>1555</v>
      </c>
      <c r="E1839" s="124">
        <v>9.99</v>
      </c>
      <c r="F1839" s="198">
        <v>0.35</v>
      </c>
      <c r="G1839" s="124">
        <v>6.49</v>
      </c>
      <c r="H1839" s="137">
        <v>3</v>
      </c>
      <c r="I1839" s="125">
        <f>C1839*E1839</f>
        <v>0</v>
      </c>
      <c r="J1839" s="125">
        <f>C1839*G1839</f>
        <v>0</v>
      </c>
    </row>
    <row r="1840" spans="1:11" s="102" customFormat="1" ht="12.75">
      <c r="A1840" s="100"/>
      <c r="B1840" s="100" t="s">
        <v>1556</v>
      </c>
      <c r="C1840" s="128"/>
      <c r="D1840" s="100" t="s">
        <v>1557</v>
      </c>
      <c r="E1840" s="165">
        <v>14.99</v>
      </c>
      <c r="F1840" s="200">
        <v>0.5</v>
      </c>
      <c r="G1840" s="165">
        <v>7.49</v>
      </c>
      <c r="H1840" s="136">
        <v>3</v>
      </c>
      <c r="I1840" s="165">
        <f>C1840*E1840</f>
        <v>0</v>
      </c>
      <c r="J1840" s="165">
        <f>C1840*G1840</f>
        <v>0</v>
      </c>
      <c r="K1840" s="142"/>
    </row>
    <row r="1841" spans="1:11" s="102" customFormat="1" ht="12.75">
      <c r="A1841" s="100"/>
      <c r="B1841" s="100" t="s">
        <v>1558</v>
      </c>
      <c r="C1841" s="128"/>
      <c r="D1841" s="100" t="s">
        <v>1559</v>
      </c>
      <c r="E1841" s="165">
        <v>14.99</v>
      </c>
      <c r="F1841" s="200">
        <v>0.5</v>
      </c>
      <c r="G1841" s="165">
        <v>7.49</v>
      </c>
      <c r="H1841" s="136">
        <v>3</v>
      </c>
      <c r="I1841" s="165">
        <f>C1841*E1841</f>
        <v>0</v>
      </c>
      <c r="J1841" s="165">
        <f>C1841*G1841</f>
        <v>0</v>
      </c>
      <c r="K1841" s="142"/>
    </row>
    <row r="1842" spans="1:10" s="6" customFormat="1" ht="12.75">
      <c r="A1842" t="s">
        <v>4614</v>
      </c>
      <c r="B1842"/>
      <c r="C1842" s="70"/>
      <c r="D1842"/>
      <c r="E1842" s="124"/>
      <c r="F1842" s="198"/>
      <c r="G1842" s="124"/>
      <c r="H1842" s="137"/>
      <c r="I1842" s="125"/>
      <c r="J1842" s="125"/>
    </row>
    <row r="1843" spans="1:10" s="102" customFormat="1" ht="12.75">
      <c r="A1843"/>
      <c r="B1843" t="s">
        <v>1560</v>
      </c>
      <c r="C1843" s="70"/>
      <c r="D1843" t="s">
        <v>1561</v>
      </c>
      <c r="E1843" s="124">
        <v>9.99</v>
      </c>
      <c r="F1843" s="198">
        <v>0.35</v>
      </c>
      <c r="G1843" s="124">
        <v>6.49</v>
      </c>
      <c r="H1843" s="137">
        <v>3</v>
      </c>
      <c r="I1843" s="125">
        <f>C1843*E1843</f>
        <v>0</v>
      </c>
      <c r="J1843" s="125">
        <f>C1843*G1843</f>
        <v>0</v>
      </c>
    </row>
    <row r="1844" spans="1:10" s="102" customFormat="1" ht="12.75">
      <c r="A1844"/>
      <c r="B1844" t="s">
        <v>1562</v>
      </c>
      <c r="C1844" s="70"/>
      <c r="D1844" t="s">
        <v>1563</v>
      </c>
      <c r="E1844" s="124">
        <v>9.99</v>
      </c>
      <c r="F1844" s="198">
        <v>0.35</v>
      </c>
      <c r="G1844" s="124">
        <v>6.49</v>
      </c>
      <c r="H1844" s="137">
        <v>3</v>
      </c>
      <c r="I1844" s="125">
        <f>C1844*E1844</f>
        <v>0</v>
      </c>
      <c r="J1844" s="125">
        <f>C1844*G1844</f>
        <v>0</v>
      </c>
    </row>
    <row r="1845" spans="2:11" ht="12.75">
      <c r="B1845" t="s">
        <v>1564</v>
      </c>
      <c r="C1845" s="70"/>
      <c r="D1845" t="s">
        <v>1565</v>
      </c>
      <c r="E1845" s="124">
        <v>4.99</v>
      </c>
      <c r="F1845" s="198">
        <v>0.35</v>
      </c>
      <c r="G1845" s="124">
        <v>3.24</v>
      </c>
      <c r="H1845" s="137">
        <v>1</v>
      </c>
      <c r="I1845" s="125">
        <f>C1845*E1845</f>
        <v>0</v>
      </c>
      <c r="J1845" s="125">
        <f>C1845*G1845</f>
        <v>0</v>
      </c>
      <c r="K1845" s="2"/>
    </row>
    <row r="1846" spans="1:10" s="140" customFormat="1" ht="12.75">
      <c r="A1846" t="s">
        <v>392</v>
      </c>
      <c r="B1846"/>
      <c r="C1846" s="70"/>
      <c r="D1846"/>
      <c r="E1846" s="124"/>
      <c r="F1846" s="198"/>
      <c r="G1846" s="124"/>
      <c r="H1846" s="137"/>
      <c r="I1846" s="125"/>
      <c r="J1846" s="125"/>
    </row>
    <row r="1847" spans="1:10" s="100" customFormat="1" ht="12.75">
      <c r="A1847"/>
      <c r="B1847" t="s">
        <v>1566</v>
      </c>
      <c r="C1847" s="70"/>
      <c r="D1847" t="s">
        <v>1567</v>
      </c>
      <c r="E1847" s="124">
        <v>9.99</v>
      </c>
      <c r="F1847" s="198">
        <v>0.35</v>
      </c>
      <c r="G1847" s="124">
        <v>6.49</v>
      </c>
      <c r="H1847" s="137">
        <v>3</v>
      </c>
      <c r="I1847" s="125">
        <f>C1847*E1847</f>
        <v>0</v>
      </c>
      <c r="J1847" s="125">
        <f>C1847*G1847</f>
        <v>0</v>
      </c>
    </row>
    <row r="1848" spans="1:11" s="140" customFormat="1" ht="12.75">
      <c r="A1848" s="100"/>
      <c r="B1848" s="100" t="s">
        <v>1568</v>
      </c>
      <c r="C1848" s="128"/>
      <c r="D1848" s="100" t="s">
        <v>1569</v>
      </c>
      <c r="E1848" s="165">
        <v>14.99</v>
      </c>
      <c r="F1848" s="200">
        <v>0.5</v>
      </c>
      <c r="G1848" s="165">
        <v>7.49</v>
      </c>
      <c r="H1848" s="136">
        <v>3</v>
      </c>
      <c r="I1848" s="165">
        <f>C1848*E1848</f>
        <v>0</v>
      </c>
      <c r="J1848" s="165">
        <f>C1848*G1848</f>
        <v>0</v>
      </c>
      <c r="K1848" s="142"/>
    </row>
    <row r="1849" spans="1:10" s="100" customFormat="1" ht="12.75">
      <c r="A1849"/>
      <c r="B1849" t="s">
        <v>1570</v>
      </c>
      <c r="C1849" s="70"/>
      <c r="D1849" t="s">
        <v>1571</v>
      </c>
      <c r="E1849" s="124">
        <v>7.99</v>
      </c>
      <c r="F1849" s="198">
        <v>0.35</v>
      </c>
      <c r="G1849" s="124">
        <v>5.19</v>
      </c>
      <c r="H1849" s="137">
        <v>3</v>
      </c>
      <c r="I1849" s="125">
        <f>C1849*E1849</f>
        <v>0</v>
      </c>
      <c r="J1849" s="125">
        <f>C1849*G1849</f>
        <v>0</v>
      </c>
    </row>
    <row r="1850" spans="1:10" s="100" customFormat="1" ht="12.75">
      <c r="A1850"/>
      <c r="B1850" t="s">
        <v>1572</v>
      </c>
      <c r="C1850" s="70"/>
      <c r="D1850" t="s">
        <v>1573</v>
      </c>
      <c r="E1850" s="124">
        <v>7.99</v>
      </c>
      <c r="F1850" s="198">
        <v>0.35</v>
      </c>
      <c r="G1850" s="124">
        <v>5.19</v>
      </c>
      <c r="H1850" s="137">
        <v>3</v>
      </c>
      <c r="I1850" s="125">
        <f>C1850*E1850</f>
        <v>0</v>
      </c>
      <c r="J1850" s="125">
        <f>C1850*G1850</f>
        <v>0</v>
      </c>
    </row>
    <row r="1851" spans="1:10" s="100" customFormat="1" ht="12.75">
      <c r="A1851" t="s">
        <v>393</v>
      </c>
      <c r="B1851"/>
      <c r="C1851" s="70"/>
      <c r="D1851"/>
      <c r="E1851" s="124"/>
      <c r="F1851" s="198"/>
      <c r="G1851" s="124"/>
      <c r="H1851" s="137"/>
      <c r="I1851" s="125"/>
      <c r="J1851" s="125"/>
    </row>
    <row r="1852" spans="2:11" s="100" customFormat="1" ht="12.75">
      <c r="B1852" s="100" t="s">
        <v>1574</v>
      </c>
      <c r="C1852" s="128"/>
      <c r="D1852" s="100" t="s">
        <v>1575</v>
      </c>
      <c r="E1852" s="165">
        <v>17.99</v>
      </c>
      <c r="F1852" s="200">
        <v>0.5</v>
      </c>
      <c r="G1852" s="165">
        <v>8.99</v>
      </c>
      <c r="H1852" s="136">
        <v>3</v>
      </c>
      <c r="I1852" s="165">
        <f aca="true" t="shared" si="120" ref="I1852:I1872">C1852*E1852</f>
        <v>0</v>
      </c>
      <c r="J1852" s="165">
        <f aca="true" t="shared" si="121" ref="J1852:J1872">C1852*G1852</f>
        <v>0</v>
      </c>
      <c r="K1852" s="142"/>
    </row>
    <row r="1853" spans="1:10" s="100" customFormat="1" ht="12.75">
      <c r="A1853"/>
      <c r="B1853" t="s">
        <v>1576</v>
      </c>
      <c r="C1853" s="70"/>
      <c r="D1853" t="s">
        <v>1577</v>
      </c>
      <c r="E1853" s="124">
        <v>12.99</v>
      </c>
      <c r="F1853" s="198">
        <v>0.35</v>
      </c>
      <c r="G1853" s="124">
        <v>8.44</v>
      </c>
      <c r="H1853" s="137">
        <v>3</v>
      </c>
      <c r="I1853" s="125">
        <f t="shared" si="120"/>
        <v>0</v>
      </c>
      <c r="J1853" s="125">
        <f t="shared" si="121"/>
        <v>0</v>
      </c>
    </row>
    <row r="1854" spans="2:11" s="100" customFormat="1" ht="12.75">
      <c r="B1854" s="100" t="s">
        <v>1578</v>
      </c>
      <c r="C1854" s="128"/>
      <c r="D1854" s="100" t="s">
        <v>1579</v>
      </c>
      <c r="E1854" s="165">
        <v>14.99</v>
      </c>
      <c r="F1854" s="200">
        <v>0.5</v>
      </c>
      <c r="G1854" s="165">
        <v>7.49</v>
      </c>
      <c r="H1854" s="136">
        <v>3</v>
      </c>
      <c r="I1854" s="165">
        <f t="shared" si="120"/>
        <v>0</v>
      </c>
      <c r="J1854" s="165">
        <f t="shared" si="121"/>
        <v>0</v>
      </c>
      <c r="K1854" s="142"/>
    </row>
    <row r="1855" spans="1:10" s="100" customFormat="1" ht="12.75">
      <c r="A1855"/>
      <c r="B1855" t="s">
        <v>1580</v>
      </c>
      <c r="C1855" s="70"/>
      <c r="D1855" t="s">
        <v>1581</v>
      </c>
      <c r="E1855" s="124">
        <v>12.99</v>
      </c>
      <c r="F1855" s="198">
        <v>0.35</v>
      </c>
      <c r="G1855" s="124">
        <v>8.44</v>
      </c>
      <c r="H1855" s="137">
        <v>3</v>
      </c>
      <c r="I1855" s="125">
        <f t="shared" si="120"/>
        <v>0</v>
      </c>
      <c r="J1855" s="125">
        <f t="shared" si="121"/>
        <v>0</v>
      </c>
    </row>
    <row r="1856" spans="1:10" s="102" customFormat="1" ht="12.75">
      <c r="A1856"/>
      <c r="B1856" t="s">
        <v>1582</v>
      </c>
      <c r="C1856" s="70"/>
      <c r="D1856" t="s">
        <v>1583</v>
      </c>
      <c r="E1856" s="124">
        <v>9.99</v>
      </c>
      <c r="F1856" s="198">
        <v>0.35</v>
      </c>
      <c r="G1856" s="124">
        <v>6.49</v>
      </c>
      <c r="H1856" s="137">
        <v>3</v>
      </c>
      <c r="I1856" s="125">
        <f t="shared" si="120"/>
        <v>0</v>
      </c>
      <c r="J1856" s="125">
        <f t="shared" si="121"/>
        <v>0</v>
      </c>
    </row>
    <row r="1857" spans="1:10" s="102" customFormat="1" ht="12.75">
      <c r="A1857"/>
      <c r="B1857" t="s">
        <v>1584</v>
      </c>
      <c r="C1857" s="70"/>
      <c r="D1857" t="s">
        <v>1585</v>
      </c>
      <c r="E1857" s="124">
        <v>9.99</v>
      </c>
      <c r="F1857" s="198">
        <v>0.35</v>
      </c>
      <c r="G1857" s="124">
        <v>6.49</v>
      </c>
      <c r="H1857" s="137">
        <v>3</v>
      </c>
      <c r="I1857" s="125">
        <f t="shared" si="120"/>
        <v>0</v>
      </c>
      <c r="J1857" s="125">
        <f t="shared" si="121"/>
        <v>0</v>
      </c>
    </row>
    <row r="1858" spans="1:10" ht="12.75">
      <c r="A1858"/>
      <c r="B1858" t="s">
        <v>1586</v>
      </c>
      <c r="C1858" s="70"/>
      <c r="D1858" t="s">
        <v>1587</v>
      </c>
      <c r="E1858" s="124">
        <v>9.99</v>
      </c>
      <c r="F1858" s="198">
        <v>0.35</v>
      </c>
      <c r="G1858" s="124">
        <v>6.49</v>
      </c>
      <c r="H1858" s="137">
        <v>3</v>
      </c>
      <c r="I1858" s="125">
        <f t="shared" si="120"/>
        <v>0</v>
      </c>
      <c r="J1858" s="125">
        <f t="shared" si="121"/>
        <v>0</v>
      </c>
    </row>
    <row r="1859" spans="1:10" s="102" customFormat="1" ht="12.75">
      <c r="A1859"/>
      <c r="B1859" t="s">
        <v>1588</v>
      </c>
      <c r="C1859" s="70"/>
      <c r="D1859" t="s">
        <v>1589</v>
      </c>
      <c r="E1859" s="124">
        <v>9.99</v>
      </c>
      <c r="F1859" s="198">
        <v>0.35</v>
      </c>
      <c r="G1859" s="124">
        <v>6.49</v>
      </c>
      <c r="H1859" s="137">
        <v>3</v>
      </c>
      <c r="I1859" s="125">
        <f t="shared" si="120"/>
        <v>0</v>
      </c>
      <c r="J1859" s="125">
        <f t="shared" si="121"/>
        <v>0</v>
      </c>
    </row>
    <row r="1860" spans="1:10" s="102" customFormat="1" ht="12.75">
      <c r="A1860"/>
      <c r="B1860" t="s">
        <v>1590</v>
      </c>
      <c r="C1860" s="70"/>
      <c r="D1860" t="s">
        <v>1591</v>
      </c>
      <c r="E1860" s="124">
        <v>9.99</v>
      </c>
      <c r="F1860" s="198">
        <v>0.35</v>
      </c>
      <c r="G1860" s="124">
        <v>6.49</v>
      </c>
      <c r="H1860" s="137">
        <v>3</v>
      </c>
      <c r="I1860" s="125">
        <f t="shared" si="120"/>
        <v>0</v>
      </c>
      <c r="J1860" s="125">
        <f t="shared" si="121"/>
        <v>0</v>
      </c>
    </row>
    <row r="1861" spans="1:10" s="102" customFormat="1" ht="12.75">
      <c r="A1861"/>
      <c r="B1861" t="s">
        <v>1592</v>
      </c>
      <c r="C1861" s="70"/>
      <c r="D1861" t="s">
        <v>1593</v>
      </c>
      <c r="E1861" s="124">
        <v>12.99</v>
      </c>
      <c r="F1861" s="198">
        <v>0.35</v>
      </c>
      <c r="G1861" s="124">
        <v>8.44</v>
      </c>
      <c r="H1861" s="137">
        <v>3</v>
      </c>
      <c r="I1861" s="125">
        <f t="shared" si="120"/>
        <v>0</v>
      </c>
      <c r="J1861" s="125">
        <f t="shared" si="121"/>
        <v>0</v>
      </c>
    </row>
    <row r="1862" spans="1:10" s="140" customFormat="1" ht="12.75">
      <c r="A1862"/>
      <c r="B1862" t="s">
        <v>1594</v>
      </c>
      <c r="C1862" s="70"/>
      <c r="D1862" t="s">
        <v>1595</v>
      </c>
      <c r="E1862" s="124">
        <v>9.99</v>
      </c>
      <c r="F1862" s="198">
        <v>0.35</v>
      </c>
      <c r="G1862" s="124">
        <v>6.49</v>
      </c>
      <c r="H1862" s="137">
        <v>3</v>
      </c>
      <c r="I1862" s="125">
        <f t="shared" si="120"/>
        <v>0</v>
      </c>
      <c r="J1862" s="125">
        <f t="shared" si="121"/>
        <v>0</v>
      </c>
    </row>
    <row r="1863" spans="1:10" s="102" customFormat="1" ht="12.75">
      <c r="A1863"/>
      <c r="B1863" t="s">
        <v>1596</v>
      </c>
      <c r="C1863" s="70"/>
      <c r="D1863" t="s">
        <v>1597</v>
      </c>
      <c r="E1863" s="124">
        <v>9.99</v>
      </c>
      <c r="F1863" s="198">
        <v>0.35</v>
      </c>
      <c r="G1863" s="124">
        <v>6.49</v>
      </c>
      <c r="H1863" s="137">
        <v>3</v>
      </c>
      <c r="I1863" s="125">
        <f t="shared" si="120"/>
        <v>0</v>
      </c>
      <c r="J1863" s="125">
        <f t="shared" si="121"/>
        <v>0</v>
      </c>
    </row>
    <row r="1864" spans="1:10" s="102" customFormat="1" ht="12.75">
      <c r="A1864"/>
      <c r="B1864" t="s">
        <v>1598</v>
      </c>
      <c r="C1864" s="70"/>
      <c r="D1864" t="s">
        <v>1599</v>
      </c>
      <c r="E1864" s="124">
        <v>9.99</v>
      </c>
      <c r="F1864" s="198">
        <v>0.35</v>
      </c>
      <c r="G1864" s="124">
        <v>6.49</v>
      </c>
      <c r="H1864" s="137">
        <v>3</v>
      </c>
      <c r="I1864" s="125">
        <f t="shared" si="120"/>
        <v>0</v>
      </c>
      <c r="J1864" s="125">
        <f t="shared" si="121"/>
        <v>0</v>
      </c>
    </row>
    <row r="1865" spans="1:10" s="102" customFormat="1" ht="12.75">
      <c r="A1865"/>
      <c r="B1865" t="s">
        <v>1600</v>
      </c>
      <c r="C1865" s="70"/>
      <c r="D1865" t="s">
        <v>1601</v>
      </c>
      <c r="E1865" s="124">
        <v>12.99</v>
      </c>
      <c r="F1865" s="198">
        <v>0.35</v>
      </c>
      <c r="G1865" s="124">
        <v>8.44</v>
      </c>
      <c r="H1865" s="137">
        <v>3</v>
      </c>
      <c r="I1865" s="125">
        <f t="shared" si="120"/>
        <v>0</v>
      </c>
      <c r="J1865" s="125">
        <f t="shared" si="121"/>
        <v>0</v>
      </c>
    </row>
    <row r="1866" spans="1:10" s="102" customFormat="1" ht="12.75">
      <c r="A1866"/>
      <c r="B1866" t="s">
        <v>1602</v>
      </c>
      <c r="C1866" s="70"/>
      <c r="D1866" t="s">
        <v>1603</v>
      </c>
      <c r="E1866" s="124">
        <v>9.99</v>
      </c>
      <c r="F1866" s="198">
        <v>0.35</v>
      </c>
      <c r="G1866" s="124">
        <v>6.49</v>
      </c>
      <c r="H1866" s="137">
        <v>3</v>
      </c>
      <c r="I1866" s="125">
        <f t="shared" si="120"/>
        <v>0</v>
      </c>
      <c r="J1866" s="125">
        <f t="shared" si="121"/>
        <v>0</v>
      </c>
    </row>
    <row r="1867" spans="1:10" s="102" customFormat="1" ht="12.75">
      <c r="A1867"/>
      <c r="B1867" t="s">
        <v>1604</v>
      </c>
      <c r="C1867" s="70"/>
      <c r="D1867" t="s">
        <v>1605</v>
      </c>
      <c r="E1867" s="124">
        <v>9.99</v>
      </c>
      <c r="F1867" s="198">
        <v>0.35</v>
      </c>
      <c r="G1867" s="124">
        <v>6.49</v>
      </c>
      <c r="H1867" s="137">
        <v>3</v>
      </c>
      <c r="I1867" s="125">
        <f t="shared" si="120"/>
        <v>0</v>
      </c>
      <c r="J1867" s="125">
        <f t="shared" si="121"/>
        <v>0</v>
      </c>
    </row>
    <row r="1868" spans="1:10" s="102" customFormat="1" ht="12.75">
      <c r="A1868"/>
      <c r="B1868" t="s">
        <v>1606</v>
      </c>
      <c r="C1868" s="70"/>
      <c r="D1868" t="s">
        <v>1607</v>
      </c>
      <c r="E1868" s="124">
        <v>9.99</v>
      </c>
      <c r="F1868" s="198">
        <v>0.35</v>
      </c>
      <c r="G1868" s="124">
        <v>6.49</v>
      </c>
      <c r="H1868" s="137">
        <v>3</v>
      </c>
      <c r="I1868" s="125">
        <f t="shared" si="120"/>
        <v>0</v>
      </c>
      <c r="J1868" s="125">
        <f t="shared" si="121"/>
        <v>0</v>
      </c>
    </row>
    <row r="1869" spans="1:10" s="102" customFormat="1" ht="12.75">
      <c r="A1869"/>
      <c r="B1869" t="s">
        <v>1608</v>
      </c>
      <c r="C1869" s="70"/>
      <c r="D1869" t="s">
        <v>1609</v>
      </c>
      <c r="E1869" s="124">
        <v>9.99</v>
      </c>
      <c r="F1869" s="198">
        <v>0.35</v>
      </c>
      <c r="G1869" s="124">
        <v>6.49</v>
      </c>
      <c r="H1869" s="137">
        <v>3</v>
      </c>
      <c r="I1869" s="125">
        <f t="shared" si="120"/>
        <v>0</v>
      </c>
      <c r="J1869" s="125">
        <f t="shared" si="121"/>
        <v>0</v>
      </c>
    </row>
    <row r="1870" spans="1:10" ht="12.75">
      <c r="A1870"/>
      <c r="B1870" t="s">
        <v>1610</v>
      </c>
      <c r="C1870" s="70"/>
      <c r="D1870" t="s">
        <v>1611</v>
      </c>
      <c r="E1870" s="124">
        <v>9.99</v>
      </c>
      <c r="F1870" s="198">
        <v>0.35</v>
      </c>
      <c r="G1870" s="124">
        <v>6.49</v>
      </c>
      <c r="H1870" s="137">
        <v>3</v>
      </c>
      <c r="I1870" s="125">
        <f t="shared" si="120"/>
        <v>0</v>
      </c>
      <c r="J1870" s="125">
        <f t="shared" si="121"/>
        <v>0</v>
      </c>
    </row>
    <row r="1871" spans="1:10" s="102" customFormat="1" ht="12.75">
      <c r="A1871"/>
      <c r="B1871" t="s">
        <v>1612</v>
      </c>
      <c r="C1871" s="70"/>
      <c r="D1871" t="s">
        <v>1613</v>
      </c>
      <c r="E1871" s="124">
        <v>9.99</v>
      </c>
      <c r="F1871" s="198">
        <v>0.35</v>
      </c>
      <c r="G1871" s="124">
        <v>6.49</v>
      </c>
      <c r="H1871" s="137">
        <v>3</v>
      </c>
      <c r="I1871" s="125">
        <f t="shared" si="120"/>
        <v>0</v>
      </c>
      <c r="J1871" s="125">
        <f t="shared" si="121"/>
        <v>0</v>
      </c>
    </row>
    <row r="1872" spans="1:10" s="102" customFormat="1" ht="12.75">
      <c r="A1872"/>
      <c r="B1872" t="s">
        <v>1614</v>
      </c>
      <c r="C1872" s="70"/>
      <c r="D1872" t="s">
        <v>1615</v>
      </c>
      <c r="E1872" s="124">
        <v>9.99</v>
      </c>
      <c r="F1872" s="198">
        <v>0.35</v>
      </c>
      <c r="G1872" s="124">
        <v>6.49</v>
      </c>
      <c r="H1872" s="137">
        <v>3</v>
      </c>
      <c r="I1872" s="125">
        <f t="shared" si="120"/>
        <v>0</v>
      </c>
      <c r="J1872" s="125">
        <f t="shared" si="121"/>
        <v>0</v>
      </c>
    </row>
    <row r="1873" spans="1:10" s="102" customFormat="1" ht="12.75">
      <c r="A1873" t="s">
        <v>310</v>
      </c>
      <c r="B1873"/>
      <c r="C1873" s="70"/>
      <c r="D1873"/>
      <c r="E1873" s="124"/>
      <c r="F1873" s="198"/>
      <c r="G1873" s="124"/>
      <c r="H1873" s="137"/>
      <c r="I1873" s="125"/>
      <c r="J1873" s="125"/>
    </row>
    <row r="1874" spans="1:10" ht="12.75">
      <c r="A1874"/>
      <c r="B1874" t="s">
        <v>1616</v>
      </c>
      <c r="C1874" s="70"/>
      <c r="D1874" t="s">
        <v>1617</v>
      </c>
      <c r="E1874" s="124">
        <v>16.95</v>
      </c>
      <c r="F1874" s="198">
        <v>0.3</v>
      </c>
      <c r="G1874" s="124">
        <v>11.87</v>
      </c>
      <c r="H1874" s="137">
        <v>3</v>
      </c>
      <c r="I1874" s="125">
        <f aca="true" t="shared" si="122" ref="I1874:I1879">C1874*E1874</f>
        <v>0</v>
      </c>
      <c r="J1874" s="125">
        <f aca="true" t="shared" si="123" ref="J1874:J1879">C1874*G1874</f>
        <v>0</v>
      </c>
    </row>
    <row r="1875" spans="1:10" s="102" customFormat="1" ht="12.75">
      <c r="A1875"/>
      <c r="B1875" t="s">
        <v>1618</v>
      </c>
      <c r="C1875" s="70"/>
      <c r="D1875" t="s">
        <v>1619</v>
      </c>
      <c r="E1875" s="124">
        <v>22</v>
      </c>
      <c r="F1875" s="198">
        <v>0.3</v>
      </c>
      <c r="G1875" s="124">
        <v>15.4</v>
      </c>
      <c r="H1875" s="137">
        <v>3</v>
      </c>
      <c r="I1875" s="125">
        <f t="shared" si="122"/>
        <v>0</v>
      </c>
      <c r="J1875" s="125">
        <f t="shared" si="123"/>
        <v>0</v>
      </c>
    </row>
    <row r="1876" spans="1:10" s="102" customFormat="1" ht="12.75">
      <c r="A1876"/>
      <c r="B1876" t="s">
        <v>1620</v>
      </c>
      <c r="C1876" s="70"/>
      <c r="D1876" t="s">
        <v>1621</v>
      </c>
      <c r="E1876" s="124">
        <v>17.95</v>
      </c>
      <c r="F1876" s="198">
        <v>0.25</v>
      </c>
      <c r="G1876" s="124">
        <v>13.46</v>
      </c>
      <c r="H1876" s="137">
        <v>3</v>
      </c>
      <c r="I1876" s="125">
        <f t="shared" si="122"/>
        <v>0</v>
      </c>
      <c r="J1876" s="125">
        <f t="shared" si="123"/>
        <v>0</v>
      </c>
    </row>
    <row r="1877" spans="1:10" s="102" customFormat="1" ht="12.75">
      <c r="A1877"/>
      <c r="B1877" t="s">
        <v>1622</v>
      </c>
      <c r="C1877" s="70"/>
      <c r="D1877" t="s">
        <v>1623</v>
      </c>
      <c r="E1877" s="124">
        <v>15.95</v>
      </c>
      <c r="F1877" s="198">
        <v>0.25</v>
      </c>
      <c r="G1877" s="124">
        <v>11.96</v>
      </c>
      <c r="H1877" s="137">
        <v>3</v>
      </c>
      <c r="I1877" s="125">
        <f t="shared" si="122"/>
        <v>0</v>
      </c>
      <c r="J1877" s="125">
        <f t="shared" si="123"/>
        <v>0</v>
      </c>
    </row>
    <row r="1878" spans="2:11" ht="12.75">
      <c r="B1878" t="s">
        <v>1624</v>
      </c>
      <c r="C1878" s="70"/>
      <c r="D1878" t="s">
        <v>1625</v>
      </c>
      <c r="E1878" s="124">
        <v>23.95</v>
      </c>
      <c r="F1878" s="198">
        <v>0.25</v>
      </c>
      <c r="G1878" s="124">
        <v>17.96</v>
      </c>
      <c r="H1878" s="137">
        <v>3</v>
      </c>
      <c r="I1878" s="125">
        <f t="shared" si="122"/>
        <v>0</v>
      </c>
      <c r="J1878" s="125">
        <f t="shared" si="123"/>
        <v>0</v>
      </c>
      <c r="K1878" s="2"/>
    </row>
    <row r="1879" spans="2:11" s="100" customFormat="1" ht="12.75">
      <c r="B1879" s="100" t="s">
        <v>1626</v>
      </c>
      <c r="C1879" s="128"/>
      <c r="D1879" s="100" t="s">
        <v>1627</v>
      </c>
      <c r="E1879" s="165">
        <v>16.99</v>
      </c>
      <c r="F1879" s="200">
        <v>0.45</v>
      </c>
      <c r="G1879" s="165">
        <v>9.34</v>
      </c>
      <c r="H1879" s="136">
        <v>3</v>
      </c>
      <c r="I1879" s="165">
        <f t="shared" si="122"/>
        <v>0</v>
      </c>
      <c r="J1879" s="165">
        <f t="shared" si="123"/>
        <v>0</v>
      </c>
      <c r="K1879" s="142"/>
    </row>
    <row r="1880" spans="1:10" s="100" customFormat="1" ht="12.75">
      <c r="A1880" t="s">
        <v>252</v>
      </c>
      <c r="B1880"/>
      <c r="C1880" s="70"/>
      <c r="D1880"/>
      <c r="E1880" s="124"/>
      <c r="F1880" s="198"/>
      <c r="G1880" s="124"/>
      <c r="H1880" s="137"/>
      <c r="I1880" s="125"/>
      <c r="J1880" s="125"/>
    </row>
    <row r="1881" spans="1:10" s="100" customFormat="1" ht="12.75">
      <c r="A1881"/>
      <c r="B1881" t="s">
        <v>1628</v>
      </c>
      <c r="C1881" s="70"/>
      <c r="D1881" t="s">
        <v>1629</v>
      </c>
      <c r="E1881" s="124">
        <v>18.99</v>
      </c>
      <c r="F1881" s="198">
        <v>0.3</v>
      </c>
      <c r="G1881" s="124">
        <v>13.29</v>
      </c>
      <c r="H1881" s="137">
        <v>3</v>
      </c>
      <c r="I1881" s="125">
        <f aca="true" t="shared" si="124" ref="I1881:I1888">C1881*E1881</f>
        <v>0</v>
      </c>
      <c r="J1881" s="125">
        <f aca="true" t="shared" si="125" ref="J1881:J1888">C1881*G1881</f>
        <v>0</v>
      </c>
    </row>
    <row r="1882" spans="1:10" s="100" customFormat="1" ht="12.75">
      <c r="A1882"/>
      <c r="B1882" t="s">
        <v>1630</v>
      </c>
      <c r="C1882" s="70"/>
      <c r="D1882" t="s">
        <v>1631</v>
      </c>
      <c r="E1882" s="124">
        <v>10.99</v>
      </c>
      <c r="F1882" s="198">
        <v>0.3</v>
      </c>
      <c r="G1882" s="124">
        <v>7.69</v>
      </c>
      <c r="H1882" s="137">
        <v>3</v>
      </c>
      <c r="I1882" s="125">
        <f t="shared" si="124"/>
        <v>0</v>
      </c>
      <c r="J1882" s="125">
        <f t="shared" si="125"/>
        <v>0</v>
      </c>
    </row>
    <row r="1883" spans="1:10" s="100" customFormat="1" ht="12.75">
      <c r="A1883"/>
      <c r="B1883" t="s">
        <v>1632</v>
      </c>
      <c r="C1883" s="70"/>
      <c r="D1883" t="s">
        <v>1633</v>
      </c>
      <c r="E1883" s="124">
        <v>11.99</v>
      </c>
      <c r="F1883" s="198">
        <v>0.3</v>
      </c>
      <c r="G1883" s="124">
        <v>8.39</v>
      </c>
      <c r="H1883" s="137">
        <v>3</v>
      </c>
      <c r="I1883" s="125">
        <f t="shared" si="124"/>
        <v>0</v>
      </c>
      <c r="J1883" s="125">
        <f t="shared" si="125"/>
        <v>0</v>
      </c>
    </row>
    <row r="1884" spans="1:10" s="100" customFormat="1" ht="12.75">
      <c r="A1884"/>
      <c r="B1884" t="s">
        <v>1634</v>
      </c>
      <c r="C1884" s="70"/>
      <c r="D1884" t="s">
        <v>1635</v>
      </c>
      <c r="E1884" s="124">
        <v>11.99</v>
      </c>
      <c r="F1884" s="198">
        <v>0.3</v>
      </c>
      <c r="G1884" s="124">
        <v>8.39</v>
      </c>
      <c r="H1884" s="137">
        <v>3</v>
      </c>
      <c r="I1884" s="125">
        <f t="shared" si="124"/>
        <v>0</v>
      </c>
      <c r="J1884" s="125">
        <f t="shared" si="125"/>
        <v>0</v>
      </c>
    </row>
    <row r="1885" spans="1:10" s="100" customFormat="1" ht="12.75">
      <c r="A1885"/>
      <c r="B1885" t="s">
        <v>1636</v>
      </c>
      <c r="C1885" s="70"/>
      <c r="D1885" t="s">
        <v>1637</v>
      </c>
      <c r="E1885" s="124">
        <v>12.99</v>
      </c>
      <c r="F1885" s="198">
        <v>0.3</v>
      </c>
      <c r="G1885" s="124">
        <v>9.09</v>
      </c>
      <c r="H1885" s="137">
        <v>3</v>
      </c>
      <c r="I1885" s="125">
        <f t="shared" si="124"/>
        <v>0</v>
      </c>
      <c r="J1885" s="125">
        <f t="shared" si="125"/>
        <v>0</v>
      </c>
    </row>
    <row r="1886" spans="1:10" s="100" customFormat="1" ht="12.75">
      <c r="A1886"/>
      <c r="B1886" t="s">
        <v>1638</v>
      </c>
      <c r="C1886" s="70"/>
      <c r="D1886" t="s">
        <v>1639</v>
      </c>
      <c r="E1886" s="124">
        <v>11.99</v>
      </c>
      <c r="F1886" s="198">
        <v>0.3</v>
      </c>
      <c r="G1886" s="124">
        <v>8.39</v>
      </c>
      <c r="H1886" s="137">
        <v>3</v>
      </c>
      <c r="I1886" s="125">
        <f t="shared" si="124"/>
        <v>0</v>
      </c>
      <c r="J1886" s="125">
        <f t="shared" si="125"/>
        <v>0</v>
      </c>
    </row>
    <row r="1887" spans="1:10" s="100" customFormat="1" ht="12.75">
      <c r="A1887"/>
      <c r="B1887" t="s">
        <v>1640</v>
      </c>
      <c r="C1887" s="70"/>
      <c r="D1887" t="s">
        <v>1641</v>
      </c>
      <c r="E1887" s="124">
        <v>11.99</v>
      </c>
      <c r="F1887" s="198">
        <v>0.3</v>
      </c>
      <c r="G1887" s="124">
        <v>8.39</v>
      </c>
      <c r="H1887" s="137">
        <v>3</v>
      </c>
      <c r="I1887" s="125">
        <f t="shared" si="124"/>
        <v>0</v>
      </c>
      <c r="J1887" s="125">
        <f t="shared" si="125"/>
        <v>0</v>
      </c>
    </row>
    <row r="1888" spans="1:10" s="100" customFormat="1" ht="12.75">
      <c r="A1888"/>
      <c r="B1888" t="s">
        <v>1642</v>
      </c>
      <c r="C1888" s="70"/>
      <c r="D1888" t="s">
        <v>1643</v>
      </c>
      <c r="E1888" s="124">
        <v>14.99</v>
      </c>
      <c r="F1888" s="198">
        <v>0.3</v>
      </c>
      <c r="G1888" s="124">
        <v>10.49</v>
      </c>
      <c r="H1888" s="137">
        <v>3</v>
      </c>
      <c r="I1888" s="125">
        <f t="shared" si="124"/>
        <v>0</v>
      </c>
      <c r="J1888" s="125">
        <f t="shared" si="125"/>
        <v>0</v>
      </c>
    </row>
    <row r="1889" spans="1:10" s="100" customFormat="1" ht="12.75">
      <c r="A1889" t="s">
        <v>311</v>
      </c>
      <c r="B1889"/>
      <c r="C1889" s="70"/>
      <c r="D1889"/>
      <c r="E1889" s="124"/>
      <c r="F1889" s="198"/>
      <c r="G1889" s="124"/>
      <c r="H1889" s="137"/>
      <c r="I1889" s="125"/>
      <c r="J1889" s="125"/>
    </row>
    <row r="1890" spans="1:10" s="100" customFormat="1" ht="12.75">
      <c r="A1890"/>
      <c r="B1890" t="s">
        <v>1644</v>
      </c>
      <c r="C1890" s="70"/>
      <c r="D1890" t="s">
        <v>1645</v>
      </c>
      <c r="E1890" s="124">
        <v>11.99</v>
      </c>
      <c r="F1890" s="198">
        <v>0.3</v>
      </c>
      <c r="G1890" s="124">
        <v>8.39</v>
      </c>
      <c r="H1890" s="137">
        <v>3</v>
      </c>
      <c r="I1890" s="125">
        <f aca="true" t="shared" si="126" ref="I1890:I1897">C1890*E1890</f>
        <v>0</v>
      </c>
      <c r="J1890" s="125">
        <f aca="true" t="shared" si="127" ref="J1890:J1897">C1890*G1890</f>
        <v>0</v>
      </c>
    </row>
    <row r="1891" spans="1:10" s="100" customFormat="1" ht="12.75">
      <c r="A1891"/>
      <c r="B1891" t="s">
        <v>1646</v>
      </c>
      <c r="C1891" s="70"/>
      <c r="D1891" t="s">
        <v>1647</v>
      </c>
      <c r="E1891" s="124">
        <v>11.99</v>
      </c>
      <c r="F1891" s="198">
        <v>0.3</v>
      </c>
      <c r="G1891" s="124">
        <v>8.39</v>
      </c>
      <c r="H1891" s="137">
        <v>3</v>
      </c>
      <c r="I1891" s="125">
        <f t="shared" si="126"/>
        <v>0</v>
      </c>
      <c r="J1891" s="125">
        <f t="shared" si="127"/>
        <v>0</v>
      </c>
    </row>
    <row r="1892" spans="1:10" s="100" customFormat="1" ht="12.75">
      <c r="A1892"/>
      <c r="B1892" t="s">
        <v>1648</v>
      </c>
      <c r="C1892" s="70"/>
      <c r="D1892" t="s">
        <v>1649</v>
      </c>
      <c r="E1892" s="124">
        <v>11.99</v>
      </c>
      <c r="F1892" s="198">
        <v>0.3</v>
      </c>
      <c r="G1892" s="124">
        <v>8.39</v>
      </c>
      <c r="H1892" s="137">
        <v>3</v>
      </c>
      <c r="I1892" s="125">
        <f t="shared" si="126"/>
        <v>0</v>
      </c>
      <c r="J1892" s="125">
        <f t="shared" si="127"/>
        <v>0</v>
      </c>
    </row>
    <row r="1893" spans="1:10" s="102" customFormat="1" ht="12.75">
      <c r="A1893"/>
      <c r="B1893" t="s">
        <v>1650</v>
      </c>
      <c r="C1893" s="70"/>
      <c r="D1893" t="s">
        <v>1651</v>
      </c>
      <c r="E1893" s="124">
        <v>12.99</v>
      </c>
      <c r="F1893" s="198">
        <v>0.3</v>
      </c>
      <c r="G1893" s="124">
        <v>9.09</v>
      </c>
      <c r="H1893" s="137">
        <v>3</v>
      </c>
      <c r="I1893" s="125">
        <f t="shared" si="126"/>
        <v>0</v>
      </c>
      <c r="J1893" s="125">
        <f t="shared" si="127"/>
        <v>0</v>
      </c>
    </row>
    <row r="1894" spans="1:10" s="102" customFormat="1" ht="12.75">
      <c r="A1894"/>
      <c r="B1894" t="s">
        <v>1652</v>
      </c>
      <c r="C1894" s="70"/>
      <c r="D1894" t="s">
        <v>1653</v>
      </c>
      <c r="E1894" s="124">
        <v>11.99</v>
      </c>
      <c r="F1894" s="198">
        <v>0.3</v>
      </c>
      <c r="G1894" s="124">
        <v>8.39</v>
      </c>
      <c r="H1894" s="137">
        <v>3</v>
      </c>
      <c r="I1894" s="125">
        <f t="shared" si="126"/>
        <v>0</v>
      </c>
      <c r="J1894" s="125">
        <f t="shared" si="127"/>
        <v>0</v>
      </c>
    </row>
    <row r="1895" spans="1:10" ht="12.75">
      <c r="A1895"/>
      <c r="B1895" t="s">
        <v>1654</v>
      </c>
      <c r="C1895" s="70"/>
      <c r="D1895" t="s">
        <v>1655</v>
      </c>
      <c r="E1895" s="124">
        <v>12.99</v>
      </c>
      <c r="F1895" s="198">
        <v>0.3</v>
      </c>
      <c r="G1895" s="124">
        <v>9.09</v>
      </c>
      <c r="H1895" s="137">
        <v>3</v>
      </c>
      <c r="I1895" s="125">
        <f t="shared" si="126"/>
        <v>0</v>
      </c>
      <c r="J1895" s="125">
        <f t="shared" si="127"/>
        <v>0</v>
      </c>
    </row>
    <row r="1896" spans="1:10" ht="12.75">
      <c r="A1896"/>
      <c r="B1896" t="s">
        <v>1656</v>
      </c>
      <c r="C1896" s="70"/>
      <c r="D1896" t="s">
        <v>1657</v>
      </c>
      <c r="E1896" s="124">
        <v>11.99</v>
      </c>
      <c r="F1896" s="198">
        <v>0.3</v>
      </c>
      <c r="G1896" s="124">
        <v>8.39</v>
      </c>
      <c r="H1896" s="137">
        <v>3</v>
      </c>
      <c r="I1896" s="125">
        <f t="shared" si="126"/>
        <v>0</v>
      </c>
      <c r="J1896" s="125">
        <f t="shared" si="127"/>
        <v>0</v>
      </c>
    </row>
    <row r="1897" spans="1:10" s="102" customFormat="1" ht="12.75">
      <c r="A1897"/>
      <c r="B1897" t="s">
        <v>1658</v>
      </c>
      <c r="C1897" s="70"/>
      <c r="D1897" t="s">
        <v>1659</v>
      </c>
      <c r="E1897" s="124">
        <v>19.99</v>
      </c>
      <c r="F1897" s="198">
        <v>0.3</v>
      </c>
      <c r="G1897" s="124">
        <v>13.99</v>
      </c>
      <c r="H1897" s="137">
        <v>3</v>
      </c>
      <c r="I1897" s="125">
        <f t="shared" si="126"/>
        <v>0</v>
      </c>
      <c r="J1897" s="125">
        <f t="shared" si="127"/>
        <v>0</v>
      </c>
    </row>
    <row r="1898" spans="1:10" s="102" customFormat="1" ht="12.75">
      <c r="A1898" t="s">
        <v>4615</v>
      </c>
      <c r="B1898"/>
      <c r="C1898" s="70"/>
      <c r="D1898"/>
      <c r="E1898" s="124"/>
      <c r="F1898" s="198"/>
      <c r="G1898" s="124"/>
      <c r="H1898" s="137"/>
      <c r="I1898" s="125"/>
      <c r="J1898" s="125"/>
    </row>
    <row r="1899" spans="1:11" s="102" customFormat="1" ht="12.75">
      <c r="A1899" s="100"/>
      <c r="B1899" s="100" t="s">
        <v>1660</v>
      </c>
      <c r="C1899" s="128"/>
      <c r="D1899" s="100" t="s">
        <v>1661</v>
      </c>
      <c r="E1899" s="165">
        <v>5.99</v>
      </c>
      <c r="F1899" s="200">
        <v>0.45</v>
      </c>
      <c r="G1899" s="165">
        <v>3.29</v>
      </c>
      <c r="H1899" s="136">
        <v>1</v>
      </c>
      <c r="I1899" s="165">
        <f>C1899*E1899</f>
        <v>0</v>
      </c>
      <c r="J1899" s="165">
        <f>C1899*G1899</f>
        <v>0</v>
      </c>
      <c r="K1899" s="142"/>
    </row>
    <row r="1900" spans="1:11" s="102" customFormat="1" ht="12.75">
      <c r="A1900" s="100"/>
      <c r="B1900" s="100" t="s">
        <v>1662</v>
      </c>
      <c r="C1900" s="128"/>
      <c r="D1900" s="100" t="s">
        <v>1663</v>
      </c>
      <c r="E1900" s="165">
        <v>5.99</v>
      </c>
      <c r="F1900" s="200">
        <v>0.45</v>
      </c>
      <c r="G1900" s="165">
        <v>3.29</v>
      </c>
      <c r="H1900" s="136">
        <v>1</v>
      </c>
      <c r="I1900" s="165">
        <f>C1900*E1900</f>
        <v>0</v>
      </c>
      <c r="J1900" s="165">
        <f>C1900*G1900</f>
        <v>0</v>
      </c>
      <c r="K1900" s="142"/>
    </row>
    <row r="1901" spans="1:11" s="102" customFormat="1" ht="12.75">
      <c r="A1901" s="100"/>
      <c r="B1901" s="100" t="s">
        <v>1664</v>
      </c>
      <c r="C1901" s="128"/>
      <c r="D1901" s="100" t="s">
        <v>1665</v>
      </c>
      <c r="E1901" s="165">
        <v>5.99</v>
      </c>
      <c r="F1901" s="200">
        <v>0.45</v>
      </c>
      <c r="G1901" s="165">
        <v>3.29</v>
      </c>
      <c r="H1901" s="136">
        <v>1</v>
      </c>
      <c r="I1901" s="165">
        <f>C1901*E1901</f>
        <v>0</v>
      </c>
      <c r="J1901" s="165">
        <f>C1901*G1901</f>
        <v>0</v>
      </c>
      <c r="K1901" s="142"/>
    </row>
    <row r="1902" spans="1:10" s="102" customFormat="1" ht="12.75">
      <c r="A1902"/>
      <c r="B1902" t="s">
        <v>1666</v>
      </c>
      <c r="C1902" s="70"/>
      <c r="D1902" t="s">
        <v>1667</v>
      </c>
      <c r="E1902" s="124">
        <v>2.99</v>
      </c>
      <c r="F1902" s="198">
        <v>0.3</v>
      </c>
      <c r="G1902" s="124">
        <v>2.09</v>
      </c>
      <c r="H1902" s="137">
        <v>1</v>
      </c>
      <c r="I1902" s="125">
        <f>C1902*E1902</f>
        <v>0</v>
      </c>
      <c r="J1902" s="125">
        <f>C1902*G1902</f>
        <v>0</v>
      </c>
    </row>
    <row r="1903" spans="1:10" s="102" customFormat="1" ht="12.75">
      <c r="A1903"/>
      <c r="B1903" t="s">
        <v>1668</v>
      </c>
      <c r="C1903" s="70"/>
      <c r="D1903" t="s">
        <v>1669</v>
      </c>
      <c r="E1903" s="124">
        <v>2.99</v>
      </c>
      <c r="F1903" s="198">
        <v>0.3</v>
      </c>
      <c r="G1903" s="124">
        <v>2.09</v>
      </c>
      <c r="H1903" s="137">
        <v>1</v>
      </c>
      <c r="I1903" s="125">
        <f>C1903*E1903</f>
        <v>0</v>
      </c>
      <c r="J1903" s="125">
        <f>C1903*G1903</f>
        <v>0</v>
      </c>
    </row>
    <row r="1904" spans="1:10" s="102" customFormat="1" ht="12.75">
      <c r="A1904" t="s">
        <v>4616</v>
      </c>
      <c r="B1904"/>
      <c r="C1904" s="70"/>
      <c r="D1904"/>
      <c r="E1904" s="124"/>
      <c r="F1904" s="198"/>
      <c r="G1904" s="124"/>
      <c r="H1904" s="137"/>
      <c r="I1904" s="125"/>
      <c r="J1904" s="125"/>
    </row>
    <row r="1905" spans="1:10" s="102" customFormat="1" ht="12.75">
      <c r="A1905"/>
      <c r="B1905" t="s">
        <v>1670</v>
      </c>
      <c r="C1905" s="70"/>
      <c r="D1905" t="s">
        <v>1671</v>
      </c>
      <c r="E1905" s="124">
        <v>5.99</v>
      </c>
      <c r="F1905" s="198">
        <v>0.3</v>
      </c>
      <c r="G1905" s="124">
        <v>4.19</v>
      </c>
      <c r="H1905" s="137">
        <v>1</v>
      </c>
      <c r="I1905" s="125">
        <f aca="true" t="shared" si="128" ref="I1905:I1912">C1905*E1905</f>
        <v>0</v>
      </c>
      <c r="J1905" s="125">
        <f aca="true" t="shared" si="129" ref="J1905:J1912">C1905*G1905</f>
        <v>0</v>
      </c>
    </row>
    <row r="1906" spans="1:10" s="100" customFormat="1" ht="12.75">
      <c r="A1906"/>
      <c r="B1906" t="s">
        <v>1672</v>
      </c>
      <c r="C1906" s="70"/>
      <c r="D1906" t="s">
        <v>1673</v>
      </c>
      <c r="E1906" s="124">
        <v>5.99</v>
      </c>
      <c r="F1906" s="198">
        <v>0.3</v>
      </c>
      <c r="G1906" s="124">
        <v>4.19</v>
      </c>
      <c r="H1906" s="137">
        <v>1</v>
      </c>
      <c r="I1906" s="125">
        <f t="shared" si="128"/>
        <v>0</v>
      </c>
      <c r="J1906" s="125">
        <f t="shared" si="129"/>
        <v>0</v>
      </c>
    </row>
    <row r="1907" spans="1:10" s="100" customFormat="1" ht="12.75">
      <c r="A1907"/>
      <c r="B1907" t="s">
        <v>1674</v>
      </c>
      <c r="C1907" s="70"/>
      <c r="D1907" t="s">
        <v>1675</v>
      </c>
      <c r="E1907" s="124">
        <v>3.99</v>
      </c>
      <c r="F1907" s="198">
        <v>0.3</v>
      </c>
      <c r="G1907" s="124">
        <v>2.79</v>
      </c>
      <c r="H1907" s="137">
        <v>1</v>
      </c>
      <c r="I1907" s="125">
        <f t="shared" si="128"/>
        <v>0</v>
      </c>
      <c r="J1907" s="125">
        <f t="shared" si="129"/>
        <v>0</v>
      </c>
    </row>
    <row r="1908" spans="1:10" s="100" customFormat="1" ht="12.75">
      <c r="A1908"/>
      <c r="B1908" t="s">
        <v>1676</v>
      </c>
      <c r="C1908" s="70"/>
      <c r="D1908" t="s">
        <v>1677</v>
      </c>
      <c r="E1908" s="124">
        <v>3.99</v>
      </c>
      <c r="F1908" s="198">
        <v>0.3</v>
      </c>
      <c r="G1908" s="124">
        <v>2.79</v>
      </c>
      <c r="H1908" s="137">
        <v>1</v>
      </c>
      <c r="I1908" s="125">
        <f t="shared" si="128"/>
        <v>0</v>
      </c>
      <c r="J1908" s="125">
        <f t="shared" si="129"/>
        <v>0</v>
      </c>
    </row>
    <row r="1909" spans="1:10" s="100" customFormat="1" ht="12.75">
      <c r="A1909"/>
      <c r="B1909" t="s">
        <v>1678</v>
      </c>
      <c r="C1909" s="70"/>
      <c r="D1909" t="s">
        <v>1679</v>
      </c>
      <c r="E1909" s="124">
        <v>2.99</v>
      </c>
      <c r="F1909" s="198">
        <v>0.3</v>
      </c>
      <c r="G1909" s="124">
        <v>2.09</v>
      </c>
      <c r="H1909" s="137">
        <v>1</v>
      </c>
      <c r="I1909" s="125">
        <f t="shared" si="128"/>
        <v>0</v>
      </c>
      <c r="J1909" s="125">
        <f t="shared" si="129"/>
        <v>0</v>
      </c>
    </row>
    <row r="1910" spans="1:10" s="102" customFormat="1" ht="12.75">
      <c r="A1910"/>
      <c r="B1910" t="s">
        <v>1680</v>
      </c>
      <c r="C1910" s="70"/>
      <c r="D1910" t="s">
        <v>1681</v>
      </c>
      <c r="E1910" s="124">
        <v>2.99</v>
      </c>
      <c r="F1910" s="198">
        <v>0.3</v>
      </c>
      <c r="G1910" s="124">
        <v>2.09</v>
      </c>
      <c r="H1910" s="137">
        <v>1</v>
      </c>
      <c r="I1910" s="125">
        <f t="shared" si="128"/>
        <v>0</v>
      </c>
      <c r="J1910" s="125">
        <f t="shared" si="129"/>
        <v>0</v>
      </c>
    </row>
    <row r="1911" spans="2:11" ht="12.75">
      <c r="B1911" t="s">
        <v>1682</v>
      </c>
      <c r="C1911" s="70"/>
      <c r="D1911" t="s">
        <v>1683</v>
      </c>
      <c r="E1911" s="124">
        <v>3.5</v>
      </c>
      <c r="F1911" s="198">
        <v>0.3</v>
      </c>
      <c r="G1911" s="124">
        <v>2.45</v>
      </c>
      <c r="H1911" s="137">
        <v>1</v>
      </c>
      <c r="I1911" s="125">
        <f t="shared" si="128"/>
        <v>0</v>
      </c>
      <c r="J1911" s="125">
        <f t="shared" si="129"/>
        <v>0</v>
      </c>
      <c r="K1911" s="2"/>
    </row>
    <row r="1912" spans="1:10" s="100" customFormat="1" ht="12.75">
      <c r="A1912"/>
      <c r="B1912" t="s">
        <v>1684</v>
      </c>
      <c r="C1912" s="70"/>
      <c r="D1912" t="s">
        <v>1685</v>
      </c>
      <c r="E1912" s="124">
        <v>3.5</v>
      </c>
      <c r="F1912" s="198">
        <v>0.3</v>
      </c>
      <c r="G1912" s="124">
        <v>2.45</v>
      </c>
      <c r="H1912" s="137">
        <v>1</v>
      </c>
      <c r="I1912" s="125">
        <f t="shared" si="128"/>
        <v>0</v>
      </c>
      <c r="J1912" s="125">
        <f t="shared" si="129"/>
        <v>0</v>
      </c>
    </row>
    <row r="1913" spans="1:10" s="100" customFormat="1" ht="12.75">
      <c r="A1913" t="s">
        <v>296</v>
      </c>
      <c r="B1913"/>
      <c r="C1913" s="70"/>
      <c r="D1913"/>
      <c r="E1913" s="124"/>
      <c r="F1913" s="198"/>
      <c r="G1913" s="124"/>
      <c r="H1913" s="137"/>
      <c r="I1913" s="125"/>
      <c r="J1913" s="125"/>
    </row>
    <row r="1914" spans="2:11" s="100" customFormat="1" ht="12.75">
      <c r="B1914" s="100" t="s">
        <v>1686</v>
      </c>
      <c r="C1914" s="128"/>
      <c r="D1914" s="100" t="s">
        <v>1687</v>
      </c>
      <c r="E1914" s="165">
        <v>3.25</v>
      </c>
      <c r="F1914" s="200">
        <v>0.45</v>
      </c>
      <c r="G1914" s="165">
        <v>1.78</v>
      </c>
      <c r="H1914" s="136">
        <v>1</v>
      </c>
      <c r="I1914" s="165">
        <f aca="true" t="shared" si="130" ref="I1914:I1923">C1914*E1914</f>
        <v>0</v>
      </c>
      <c r="J1914" s="165">
        <f aca="true" t="shared" si="131" ref="J1914:J1923">C1914*G1914</f>
        <v>0</v>
      </c>
      <c r="K1914" s="142"/>
    </row>
    <row r="1915" spans="1:11" s="102" customFormat="1" ht="12.75">
      <c r="A1915" s="100"/>
      <c r="B1915" s="100" t="s">
        <v>1688</v>
      </c>
      <c r="C1915" s="128"/>
      <c r="D1915" s="100" t="s">
        <v>1689</v>
      </c>
      <c r="E1915" s="165">
        <v>3.25</v>
      </c>
      <c r="F1915" s="200">
        <v>0.45</v>
      </c>
      <c r="G1915" s="165">
        <v>1.78</v>
      </c>
      <c r="H1915" s="136">
        <v>1</v>
      </c>
      <c r="I1915" s="165">
        <f t="shared" si="130"/>
        <v>0</v>
      </c>
      <c r="J1915" s="165">
        <f t="shared" si="131"/>
        <v>0</v>
      </c>
      <c r="K1915" s="142"/>
    </row>
    <row r="1916" spans="1:10" s="100" customFormat="1" ht="12.75">
      <c r="A1916"/>
      <c r="B1916" t="s">
        <v>1690</v>
      </c>
      <c r="C1916" s="70"/>
      <c r="D1916" t="s">
        <v>1691</v>
      </c>
      <c r="E1916" s="124">
        <v>2.99</v>
      </c>
      <c r="F1916" s="198">
        <v>0.3</v>
      </c>
      <c r="G1916" s="124">
        <v>2.09</v>
      </c>
      <c r="H1916" s="137">
        <v>1</v>
      </c>
      <c r="I1916" s="125">
        <f t="shared" si="130"/>
        <v>0</v>
      </c>
      <c r="J1916" s="125">
        <f t="shared" si="131"/>
        <v>0</v>
      </c>
    </row>
    <row r="1917" spans="1:10" s="100" customFormat="1" ht="12.75">
      <c r="A1917"/>
      <c r="B1917" t="s">
        <v>1692</v>
      </c>
      <c r="C1917" s="70"/>
      <c r="D1917" t="s">
        <v>1693</v>
      </c>
      <c r="E1917" s="124">
        <v>2.99</v>
      </c>
      <c r="F1917" s="198">
        <v>0.3</v>
      </c>
      <c r="G1917" s="124">
        <v>2.09</v>
      </c>
      <c r="H1917" s="137">
        <v>1</v>
      </c>
      <c r="I1917" s="125">
        <f t="shared" si="130"/>
        <v>0</v>
      </c>
      <c r="J1917" s="125">
        <f t="shared" si="131"/>
        <v>0</v>
      </c>
    </row>
    <row r="1918" spans="1:10" s="100" customFormat="1" ht="12.75">
      <c r="A1918"/>
      <c r="B1918" t="s">
        <v>1694</v>
      </c>
      <c r="C1918" s="70"/>
      <c r="D1918" t="s">
        <v>1695</v>
      </c>
      <c r="E1918" s="124">
        <v>12.99</v>
      </c>
      <c r="F1918" s="198">
        <v>0.3</v>
      </c>
      <c r="G1918" s="124">
        <v>9.09</v>
      </c>
      <c r="H1918" s="137">
        <v>4</v>
      </c>
      <c r="I1918" s="125">
        <f t="shared" si="130"/>
        <v>0</v>
      </c>
      <c r="J1918" s="125">
        <f t="shared" si="131"/>
        <v>0</v>
      </c>
    </row>
    <row r="1919" spans="1:10" s="100" customFormat="1" ht="12.75">
      <c r="A1919"/>
      <c r="B1919" t="s">
        <v>1696</v>
      </c>
      <c r="C1919" s="70"/>
      <c r="D1919" t="s">
        <v>1697</v>
      </c>
      <c r="E1919" s="124">
        <v>15.99</v>
      </c>
      <c r="F1919" s="198">
        <v>0.3</v>
      </c>
      <c r="G1919" s="124">
        <v>11.19</v>
      </c>
      <c r="H1919" s="137">
        <v>3</v>
      </c>
      <c r="I1919" s="125">
        <f t="shared" si="130"/>
        <v>0</v>
      </c>
      <c r="J1919" s="125">
        <f t="shared" si="131"/>
        <v>0</v>
      </c>
    </row>
    <row r="1920" spans="1:10" s="100" customFormat="1" ht="12.75">
      <c r="A1920"/>
      <c r="B1920" t="s">
        <v>1698</v>
      </c>
      <c r="C1920" s="70"/>
      <c r="D1920" t="s">
        <v>1699</v>
      </c>
      <c r="E1920" s="124">
        <v>17.99</v>
      </c>
      <c r="F1920" s="198">
        <v>0.3</v>
      </c>
      <c r="G1920" s="124">
        <v>12.59</v>
      </c>
      <c r="H1920" s="137">
        <v>3</v>
      </c>
      <c r="I1920" s="125">
        <f t="shared" si="130"/>
        <v>0</v>
      </c>
      <c r="J1920" s="125">
        <f t="shared" si="131"/>
        <v>0</v>
      </c>
    </row>
    <row r="1921" spans="1:10" s="100" customFormat="1" ht="12.75">
      <c r="A1921"/>
      <c r="B1921" t="s">
        <v>1700</v>
      </c>
      <c r="C1921" s="70"/>
      <c r="D1921" t="s">
        <v>1701</v>
      </c>
      <c r="E1921" s="124">
        <v>12.99</v>
      </c>
      <c r="F1921" s="198">
        <v>0.3</v>
      </c>
      <c r="G1921" s="124">
        <v>9.09</v>
      </c>
      <c r="H1921" s="137">
        <v>3</v>
      </c>
      <c r="I1921" s="125">
        <f t="shared" si="130"/>
        <v>0</v>
      </c>
      <c r="J1921" s="125">
        <f t="shared" si="131"/>
        <v>0</v>
      </c>
    </row>
    <row r="1922" spans="1:10" s="100" customFormat="1" ht="12.75">
      <c r="A1922"/>
      <c r="B1922" t="s">
        <v>1702</v>
      </c>
      <c r="C1922" s="70"/>
      <c r="D1922" t="s">
        <v>1703</v>
      </c>
      <c r="E1922" s="124">
        <v>15.99</v>
      </c>
      <c r="F1922" s="198">
        <v>0.3</v>
      </c>
      <c r="G1922" s="124">
        <v>11.19</v>
      </c>
      <c r="H1922" s="137">
        <v>3</v>
      </c>
      <c r="I1922" s="125">
        <f t="shared" si="130"/>
        <v>0</v>
      </c>
      <c r="J1922" s="125">
        <f t="shared" si="131"/>
        <v>0</v>
      </c>
    </row>
    <row r="1923" spans="1:10" ht="12.75">
      <c r="A1923"/>
      <c r="B1923" t="s">
        <v>1704</v>
      </c>
      <c r="C1923" s="70"/>
      <c r="D1923" t="s">
        <v>1705</v>
      </c>
      <c r="E1923" s="124">
        <v>9.99</v>
      </c>
      <c r="F1923" s="198">
        <v>0.3</v>
      </c>
      <c r="G1923" s="124">
        <v>6.99</v>
      </c>
      <c r="H1923" s="137">
        <v>3</v>
      </c>
      <c r="I1923" s="125">
        <f t="shared" si="130"/>
        <v>0</v>
      </c>
      <c r="J1923" s="125">
        <f t="shared" si="131"/>
        <v>0</v>
      </c>
    </row>
    <row r="1924" spans="1:10" s="102" customFormat="1" ht="12.75">
      <c r="A1924" s="118" t="s">
        <v>39</v>
      </c>
      <c r="B1924" s="46" t="s">
        <v>287</v>
      </c>
      <c r="C1924" s="69"/>
      <c r="D1924" s="46"/>
      <c r="E1924" s="64"/>
      <c r="F1924" s="229"/>
      <c r="G1924" s="64"/>
      <c r="H1924" s="135"/>
      <c r="I1924" s="186"/>
      <c r="J1924" s="186"/>
    </row>
    <row r="1925" spans="1:10" s="102" customFormat="1" ht="12.75">
      <c r="A1925" t="s">
        <v>354</v>
      </c>
      <c r="B1925"/>
      <c r="C1925" s="70"/>
      <c r="D1925"/>
      <c r="E1925" s="124"/>
      <c r="F1925" s="198"/>
      <c r="G1925" s="124"/>
      <c r="H1925" s="137"/>
      <c r="I1925" s="125"/>
      <c r="J1925" s="125"/>
    </row>
    <row r="1926" spans="1:10" ht="12.75">
      <c r="A1926"/>
      <c r="B1926" t="s">
        <v>3120</v>
      </c>
      <c r="C1926" s="70"/>
      <c r="D1926" t="s">
        <v>3121</v>
      </c>
      <c r="E1926" s="124">
        <v>29.95</v>
      </c>
      <c r="F1926" s="198">
        <v>0.25</v>
      </c>
      <c r="G1926" s="124">
        <v>22.46</v>
      </c>
      <c r="H1926" s="137">
        <v>3</v>
      </c>
      <c r="I1926" s="125">
        <f aca="true" t="shared" si="132" ref="I1926:I1932">C1926*E1926</f>
        <v>0</v>
      </c>
      <c r="J1926" s="125">
        <f aca="true" t="shared" si="133" ref="J1926:J1932">C1926*G1926</f>
        <v>0</v>
      </c>
    </row>
    <row r="1927" spans="1:10" s="102" customFormat="1" ht="12.75">
      <c r="A1927"/>
      <c r="B1927" t="s">
        <v>3122</v>
      </c>
      <c r="C1927" s="70"/>
      <c r="D1927" t="s">
        <v>3123</v>
      </c>
      <c r="E1927" s="124">
        <v>25</v>
      </c>
      <c r="F1927" s="198">
        <v>0.25</v>
      </c>
      <c r="G1927" s="124">
        <v>18.75</v>
      </c>
      <c r="H1927" s="137">
        <v>4</v>
      </c>
      <c r="I1927" s="125">
        <f t="shared" si="132"/>
        <v>0</v>
      </c>
      <c r="J1927" s="125">
        <f t="shared" si="133"/>
        <v>0</v>
      </c>
    </row>
    <row r="1928" spans="1:10" ht="12.75">
      <c r="A1928"/>
      <c r="B1928" t="s">
        <v>3124</v>
      </c>
      <c r="C1928" s="70"/>
      <c r="D1928" t="s">
        <v>3125</v>
      </c>
      <c r="E1928" s="124">
        <v>15</v>
      </c>
      <c r="F1928" s="198">
        <v>0.25</v>
      </c>
      <c r="G1928" s="124">
        <v>11.25</v>
      </c>
      <c r="H1928" s="137">
        <v>2</v>
      </c>
      <c r="I1928" s="125">
        <f t="shared" si="132"/>
        <v>0</v>
      </c>
      <c r="J1928" s="125">
        <f t="shared" si="133"/>
        <v>0</v>
      </c>
    </row>
    <row r="1929" spans="1:10" s="140" customFormat="1" ht="12.75">
      <c r="A1929"/>
      <c r="B1929" t="s">
        <v>3126</v>
      </c>
      <c r="C1929" s="70"/>
      <c r="D1929" t="s">
        <v>3127</v>
      </c>
      <c r="E1929" s="124">
        <v>5.99</v>
      </c>
      <c r="F1929" s="198">
        <v>0.25</v>
      </c>
      <c r="G1929" s="124">
        <v>4.49</v>
      </c>
      <c r="H1929" s="137">
        <v>2</v>
      </c>
      <c r="I1929" s="125">
        <f t="shared" si="132"/>
        <v>0</v>
      </c>
      <c r="J1929" s="125">
        <f t="shared" si="133"/>
        <v>0</v>
      </c>
    </row>
    <row r="1930" spans="1:10" s="102" customFormat="1" ht="12.75">
      <c r="A1930"/>
      <c r="B1930" t="s">
        <v>3128</v>
      </c>
      <c r="C1930" s="70"/>
      <c r="D1930" t="s">
        <v>3129</v>
      </c>
      <c r="E1930" s="124">
        <v>30</v>
      </c>
      <c r="F1930" s="198">
        <v>0.25</v>
      </c>
      <c r="G1930" s="124">
        <v>22.5</v>
      </c>
      <c r="H1930" s="137">
        <v>4</v>
      </c>
      <c r="I1930" s="125">
        <f t="shared" si="132"/>
        <v>0</v>
      </c>
      <c r="J1930" s="125">
        <f t="shared" si="133"/>
        <v>0</v>
      </c>
    </row>
    <row r="1931" spans="1:12" s="100" customFormat="1" ht="12.75">
      <c r="A1931"/>
      <c r="B1931" t="s">
        <v>3130</v>
      </c>
      <c r="C1931" s="70"/>
      <c r="D1931" t="s">
        <v>3131</v>
      </c>
      <c r="E1931" s="124">
        <v>40</v>
      </c>
      <c r="F1931" s="198">
        <v>0.25</v>
      </c>
      <c r="G1931" s="124">
        <v>30</v>
      </c>
      <c r="H1931" s="137">
        <v>4</v>
      </c>
      <c r="I1931" s="125">
        <f t="shared" si="132"/>
        <v>0</v>
      </c>
      <c r="J1931" s="125">
        <f t="shared" si="133"/>
        <v>0</v>
      </c>
      <c r="L1931" s="142"/>
    </row>
    <row r="1932" spans="1:12" s="102" customFormat="1" ht="12.75">
      <c r="A1932"/>
      <c r="B1932" t="s">
        <v>3132</v>
      </c>
      <c r="C1932" s="70"/>
      <c r="D1932" t="s">
        <v>3133</v>
      </c>
      <c r="E1932" s="124">
        <v>34.95</v>
      </c>
      <c r="F1932" s="198">
        <v>0.2</v>
      </c>
      <c r="G1932" s="124">
        <v>27.96</v>
      </c>
      <c r="H1932" s="137">
        <v>4</v>
      </c>
      <c r="I1932" s="125">
        <f t="shared" si="132"/>
        <v>0</v>
      </c>
      <c r="J1932" s="125">
        <f t="shared" si="133"/>
        <v>0</v>
      </c>
      <c r="L1932" s="142"/>
    </row>
    <row r="1933" spans="1:13" s="100" customFormat="1" ht="12.75">
      <c r="A1933" t="s">
        <v>4628</v>
      </c>
      <c r="B1933"/>
      <c r="C1933" s="70"/>
      <c r="D1933"/>
      <c r="E1933" s="124"/>
      <c r="F1933" s="198"/>
      <c r="G1933" s="124"/>
      <c r="H1933" s="137"/>
      <c r="I1933" s="125"/>
      <c r="J1933" s="125"/>
      <c r="L1933" s="142"/>
      <c r="M1933" s="102"/>
    </row>
    <row r="1934" spans="1:13" s="100" customFormat="1" ht="12.75">
      <c r="A1934"/>
      <c r="B1934" t="s">
        <v>3134</v>
      </c>
      <c r="C1934" s="70"/>
      <c r="D1934" t="s">
        <v>3135</v>
      </c>
      <c r="E1934" s="124">
        <v>25</v>
      </c>
      <c r="F1934" s="198">
        <v>0.25</v>
      </c>
      <c r="G1934" s="124">
        <v>18.75</v>
      </c>
      <c r="H1934" s="137">
        <v>4</v>
      </c>
      <c r="I1934" s="125">
        <f aca="true" t="shared" si="134" ref="I1934:I1941">C1934*E1934</f>
        <v>0</v>
      </c>
      <c r="J1934" s="125">
        <f aca="true" t="shared" si="135" ref="J1934:J1941">C1934*G1934</f>
        <v>0</v>
      </c>
      <c r="L1934" s="142"/>
      <c r="M1934" s="102"/>
    </row>
    <row r="1935" spans="1:13" s="100" customFormat="1" ht="12.75">
      <c r="A1935"/>
      <c r="B1935" t="s">
        <v>3136</v>
      </c>
      <c r="C1935" s="70"/>
      <c r="D1935" t="s">
        <v>3137</v>
      </c>
      <c r="E1935" s="124">
        <v>14.95</v>
      </c>
      <c r="F1935" s="198">
        <v>0.3</v>
      </c>
      <c r="G1935" s="124">
        <v>10.47</v>
      </c>
      <c r="H1935" s="137">
        <v>15</v>
      </c>
      <c r="I1935" s="125">
        <f t="shared" si="134"/>
        <v>0</v>
      </c>
      <c r="J1935" s="125">
        <f t="shared" si="135"/>
        <v>0</v>
      </c>
      <c r="L1935" s="142"/>
      <c r="M1935" s="102"/>
    </row>
    <row r="1936" spans="1:13" s="100" customFormat="1" ht="12.75">
      <c r="A1936"/>
      <c r="B1936" t="s">
        <v>3138</v>
      </c>
      <c r="C1936" s="70"/>
      <c r="D1936" t="s">
        <v>3139</v>
      </c>
      <c r="E1936" s="124">
        <v>6.95</v>
      </c>
      <c r="F1936" s="198">
        <v>0.25</v>
      </c>
      <c r="G1936" s="124">
        <v>5.21</v>
      </c>
      <c r="H1936" s="137">
        <v>2</v>
      </c>
      <c r="I1936" s="125">
        <f t="shared" si="134"/>
        <v>0</v>
      </c>
      <c r="J1936" s="125">
        <f t="shared" si="135"/>
        <v>0</v>
      </c>
      <c r="L1936" s="142"/>
      <c r="M1936" s="102"/>
    </row>
    <row r="1937" spans="1:13" s="100" customFormat="1" ht="12.75">
      <c r="A1937"/>
      <c r="B1937" t="s">
        <v>3140</v>
      </c>
      <c r="C1937" s="70"/>
      <c r="D1937" t="s">
        <v>3141</v>
      </c>
      <c r="E1937" s="124">
        <v>5.99</v>
      </c>
      <c r="F1937" s="198">
        <v>0.25</v>
      </c>
      <c r="G1937" s="124">
        <v>4.49</v>
      </c>
      <c r="H1937" s="137">
        <v>2</v>
      </c>
      <c r="I1937" s="125">
        <f t="shared" si="134"/>
        <v>0</v>
      </c>
      <c r="J1937" s="125">
        <f t="shared" si="135"/>
        <v>0</v>
      </c>
      <c r="L1937" s="142"/>
      <c r="M1937" s="102"/>
    </row>
    <row r="1938" spans="1:13" s="100" customFormat="1" ht="12.75">
      <c r="A1938"/>
      <c r="B1938" t="s">
        <v>3142</v>
      </c>
      <c r="C1938" s="70"/>
      <c r="D1938" t="s">
        <v>3143</v>
      </c>
      <c r="E1938" s="124">
        <v>59.95</v>
      </c>
      <c r="F1938" s="198">
        <v>0.25</v>
      </c>
      <c r="G1938" s="124">
        <v>44.96</v>
      </c>
      <c r="H1938" s="137">
        <v>4</v>
      </c>
      <c r="I1938" s="125">
        <f t="shared" si="134"/>
        <v>0</v>
      </c>
      <c r="J1938" s="125">
        <f t="shared" si="135"/>
        <v>0</v>
      </c>
      <c r="L1938" s="142"/>
      <c r="M1938" s="102"/>
    </row>
    <row r="1939" spans="1:13" s="100" customFormat="1" ht="12.75">
      <c r="A1939"/>
      <c r="B1939" t="s">
        <v>3144</v>
      </c>
      <c r="C1939" s="70"/>
      <c r="D1939" t="s">
        <v>3145</v>
      </c>
      <c r="E1939" s="124">
        <v>19.95</v>
      </c>
      <c r="F1939" s="198">
        <v>0.25</v>
      </c>
      <c r="G1939" s="124">
        <v>14.96</v>
      </c>
      <c r="H1939" s="137">
        <v>1</v>
      </c>
      <c r="I1939" s="125">
        <f t="shared" si="134"/>
        <v>0</v>
      </c>
      <c r="J1939" s="125">
        <f t="shared" si="135"/>
        <v>0</v>
      </c>
      <c r="L1939" s="142"/>
      <c r="M1939" s="102"/>
    </row>
    <row r="1940" spans="1:13" s="100" customFormat="1" ht="12.75">
      <c r="A1940"/>
      <c r="B1940" t="s">
        <v>3146</v>
      </c>
      <c r="C1940" s="70"/>
      <c r="D1940" t="s">
        <v>3147</v>
      </c>
      <c r="E1940" s="124">
        <v>14</v>
      </c>
      <c r="F1940" s="198">
        <v>0.25</v>
      </c>
      <c r="G1940" s="124">
        <v>10.5</v>
      </c>
      <c r="H1940" s="137">
        <v>2</v>
      </c>
      <c r="I1940" s="125">
        <f t="shared" si="134"/>
        <v>0</v>
      </c>
      <c r="J1940" s="125">
        <f t="shared" si="135"/>
        <v>0</v>
      </c>
      <c r="L1940" s="142"/>
      <c r="M1940" s="102"/>
    </row>
    <row r="1941" spans="1:13" s="100" customFormat="1" ht="12.75">
      <c r="A1941"/>
      <c r="B1941" t="s">
        <v>3148</v>
      </c>
      <c r="C1941" s="70"/>
      <c r="D1941" t="s">
        <v>3149</v>
      </c>
      <c r="E1941" s="124">
        <v>14</v>
      </c>
      <c r="F1941" s="198">
        <v>0.25</v>
      </c>
      <c r="G1941" s="124">
        <v>10.5</v>
      </c>
      <c r="H1941" s="137">
        <v>2</v>
      </c>
      <c r="I1941" s="125">
        <f t="shared" si="134"/>
        <v>0</v>
      </c>
      <c r="J1941" s="125">
        <f t="shared" si="135"/>
        <v>0</v>
      </c>
      <c r="L1941" s="142"/>
      <c r="M1941" s="102"/>
    </row>
    <row r="1942" spans="1:13" s="100" customFormat="1" ht="12.75">
      <c r="A1942" t="s">
        <v>253</v>
      </c>
      <c r="B1942"/>
      <c r="C1942" s="70"/>
      <c r="D1942"/>
      <c r="E1942" s="124"/>
      <c r="F1942" s="198"/>
      <c r="G1942" s="124"/>
      <c r="H1942" s="137"/>
      <c r="I1942" s="125"/>
      <c r="J1942" s="125"/>
      <c r="L1942" s="142"/>
      <c r="M1942" s="102"/>
    </row>
    <row r="1943" spans="1:13" s="100" customFormat="1" ht="12.75">
      <c r="A1943"/>
      <c r="B1943" t="s">
        <v>3150</v>
      </c>
      <c r="C1943" s="70"/>
      <c r="D1943" t="s">
        <v>3151</v>
      </c>
      <c r="E1943" s="124">
        <v>5.99</v>
      </c>
      <c r="F1943" s="198">
        <v>0.25</v>
      </c>
      <c r="G1943" s="124">
        <v>4.49</v>
      </c>
      <c r="H1943" s="137">
        <v>2</v>
      </c>
      <c r="I1943" s="125">
        <f aca="true" t="shared" si="136" ref="I1943:I1948">C1943*E1943</f>
        <v>0</v>
      </c>
      <c r="J1943" s="125">
        <f aca="true" t="shared" si="137" ref="J1943:J1948">C1943*G1943</f>
        <v>0</v>
      </c>
      <c r="L1943" s="142"/>
      <c r="M1943" s="102"/>
    </row>
    <row r="1944" spans="1:10" ht="12.75">
      <c r="A1944"/>
      <c r="B1944" t="s">
        <v>3152</v>
      </c>
      <c r="C1944" s="70"/>
      <c r="D1944" t="s">
        <v>3153</v>
      </c>
      <c r="E1944" s="124">
        <v>14</v>
      </c>
      <c r="F1944" s="198">
        <v>0.25</v>
      </c>
      <c r="G1944" s="124">
        <v>10.5</v>
      </c>
      <c r="H1944" s="137">
        <v>2</v>
      </c>
      <c r="I1944" s="125">
        <f t="shared" si="136"/>
        <v>0</v>
      </c>
      <c r="J1944" s="125">
        <f t="shared" si="137"/>
        <v>0</v>
      </c>
    </row>
    <row r="1945" spans="1:13" s="100" customFormat="1" ht="12.75">
      <c r="A1945"/>
      <c r="B1945" t="s">
        <v>3154</v>
      </c>
      <c r="C1945" s="70"/>
      <c r="D1945" t="s">
        <v>3155</v>
      </c>
      <c r="E1945" s="124">
        <v>14</v>
      </c>
      <c r="F1945" s="198">
        <v>0.25</v>
      </c>
      <c r="G1945" s="124">
        <v>10.5</v>
      </c>
      <c r="H1945" s="137">
        <v>2</v>
      </c>
      <c r="I1945" s="125">
        <f t="shared" si="136"/>
        <v>0</v>
      </c>
      <c r="J1945" s="125">
        <f t="shared" si="137"/>
        <v>0</v>
      </c>
      <c r="L1945" s="142"/>
      <c r="M1945" s="102"/>
    </row>
    <row r="1946" spans="1:13" s="100" customFormat="1" ht="12.75">
      <c r="A1946"/>
      <c r="B1946" t="s">
        <v>3156</v>
      </c>
      <c r="C1946" s="70"/>
      <c r="D1946" t="s">
        <v>3157</v>
      </c>
      <c r="E1946" s="124">
        <v>28</v>
      </c>
      <c r="F1946" s="198">
        <v>0.25</v>
      </c>
      <c r="G1946" s="124">
        <v>21</v>
      </c>
      <c r="H1946" s="137">
        <v>2</v>
      </c>
      <c r="I1946" s="125">
        <f t="shared" si="136"/>
        <v>0</v>
      </c>
      <c r="J1946" s="125">
        <f t="shared" si="137"/>
        <v>0</v>
      </c>
      <c r="L1946" s="142"/>
      <c r="M1946" s="102"/>
    </row>
    <row r="1947" spans="1:13" s="100" customFormat="1" ht="12.75">
      <c r="A1947"/>
      <c r="B1947" t="s">
        <v>3158</v>
      </c>
      <c r="C1947" s="70"/>
      <c r="D1947" t="s">
        <v>3159</v>
      </c>
      <c r="E1947" s="124">
        <v>7</v>
      </c>
      <c r="F1947" s="198">
        <v>0.2</v>
      </c>
      <c r="G1947" s="124">
        <v>5.6</v>
      </c>
      <c r="H1947" s="137">
        <v>2</v>
      </c>
      <c r="I1947" s="125">
        <f t="shared" si="136"/>
        <v>0</v>
      </c>
      <c r="J1947" s="125">
        <f t="shared" si="137"/>
        <v>0</v>
      </c>
      <c r="L1947" s="142"/>
      <c r="M1947" s="102"/>
    </row>
    <row r="1948" spans="1:13" s="100" customFormat="1" ht="12.75">
      <c r="A1948"/>
      <c r="B1948" t="s">
        <v>3160</v>
      </c>
      <c r="C1948" s="70"/>
      <c r="D1948" t="s">
        <v>3161</v>
      </c>
      <c r="E1948" s="124">
        <v>29.95</v>
      </c>
      <c r="F1948" s="198">
        <v>0.25</v>
      </c>
      <c r="G1948" s="124">
        <v>22.46</v>
      </c>
      <c r="H1948" s="137">
        <v>4</v>
      </c>
      <c r="I1948" s="125">
        <f t="shared" si="136"/>
        <v>0</v>
      </c>
      <c r="J1948" s="125">
        <f t="shared" si="137"/>
        <v>0</v>
      </c>
      <c r="L1948" s="142"/>
      <c r="M1948" s="102"/>
    </row>
    <row r="1949" spans="1:13" s="100" customFormat="1" ht="12.75">
      <c r="A1949" t="s">
        <v>394</v>
      </c>
      <c r="B1949"/>
      <c r="C1949" s="70"/>
      <c r="D1949"/>
      <c r="E1949" s="124"/>
      <c r="F1949" s="198"/>
      <c r="G1949" s="124"/>
      <c r="H1949" s="137"/>
      <c r="I1949" s="125"/>
      <c r="J1949" s="125"/>
      <c r="L1949" s="142"/>
      <c r="M1949" s="102"/>
    </row>
    <row r="1950" spans="1:13" s="100" customFormat="1" ht="12.75">
      <c r="A1950"/>
      <c r="B1950" t="s">
        <v>3162</v>
      </c>
      <c r="C1950" s="70"/>
      <c r="D1950" t="s">
        <v>3163</v>
      </c>
      <c r="E1950" s="124">
        <v>19.95</v>
      </c>
      <c r="F1950" s="198">
        <v>0.3</v>
      </c>
      <c r="G1950" s="124">
        <v>13.97</v>
      </c>
      <c r="H1950" s="137">
        <v>4</v>
      </c>
      <c r="I1950" s="125">
        <f>C1950*E1950</f>
        <v>0</v>
      </c>
      <c r="J1950" s="125">
        <f>C1950*G1950</f>
        <v>0</v>
      </c>
      <c r="L1950" s="142"/>
      <c r="M1950" s="102"/>
    </row>
    <row r="1951" spans="1:13" s="100" customFormat="1" ht="12.75">
      <c r="A1951"/>
      <c r="B1951" t="s">
        <v>3164</v>
      </c>
      <c r="C1951" s="70"/>
      <c r="D1951" t="s">
        <v>3165</v>
      </c>
      <c r="E1951" s="124">
        <v>29.95</v>
      </c>
      <c r="F1951" s="198">
        <v>0.3</v>
      </c>
      <c r="G1951" s="124">
        <v>20.97</v>
      </c>
      <c r="H1951" s="137">
        <v>4</v>
      </c>
      <c r="I1951" s="125">
        <f>C1951*E1951</f>
        <v>0</v>
      </c>
      <c r="J1951" s="125">
        <f>C1951*G1951</f>
        <v>0</v>
      </c>
      <c r="L1951" s="142"/>
      <c r="M1951" s="102"/>
    </row>
    <row r="1952" spans="1:13" s="100" customFormat="1" ht="12.75">
      <c r="A1952"/>
      <c r="B1952" t="s">
        <v>3166</v>
      </c>
      <c r="C1952" s="70"/>
      <c r="D1952" t="s">
        <v>3167</v>
      </c>
      <c r="E1952" s="124">
        <v>49.99</v>
      </c>
      <c r="F1952" s="198">
        <v>0.25</v>
      </c>
      <c r="G1952" s="124">
        <v>37.49</v>
      </c>
      <c r="H1952" s="137">
        <v>4</v>
      </c>
      <c r="I1952" s="125">
        <f>C1952*E1952</f>
        <v>0</v>
      </c>
      <c r="J1952" s="125">
        <f>C1952*G1952</f>
        <v>0</v>
      </c>
      <c r="L1952" s="142"/>
      <c r="M1952" s="102"/>
    </row>
    <row r="1953" spans="1:13" s="100" customFormat="1" ht="12.75">
      <c r="A1953"/>
      <c r="B1953" t="s">
        <v>3168</v>
      </c>
      <c r="C1953" s="70"/>
      <c r="D1953" t="s">
        <v>3169</v>
      </c>
      <c r="E1953" s="124">
        <v>35</v>
      </c>
      <c r="F1953" s="198">
        <v>0.3</v>
      </c>
      <c r="G1953" s="124">
        <v>24.5</v>
      </c>
      <c r="H1953" s="137">
        <v>4</v>
      </c>
      <c r="I1953" s="125">
        <f>C1953*E1953</f>
        <v>0</v>
      </c>
      <c r="J1953" s="125">
        <f>C1953*G1953</f>
        <v>0</v>
      </c>
      <c r="L1953" s="142"/>
      <c r="M1953" s="102"/>
    </row>
    <row r="1954" spans="1:13" s="100" customFormat="1" ht="12.75">
      <c r="A1954" t="s">
        <v>282</v>
      </c>
      <c r="B1954"/>
      <c r="C1954" s="70"/>
      <c r="D1954"/>
      <c r="E1954" s="124"/>
      <c r="F1954" s="198"/>
      <c r="G1954" s="124"/>
      <c r="H1954" s="137"/>
      <c r="I1954" s="125"/>
      <c r="J1954" s="125"/>
      <c r="L1954" s="142"/>
      <c r="M1954" s="102"/>
    </row>
    <row r="1955" spans="1:10" ht="12.75">
      <c r="A1955"/>
      <c r="B1955" t="s">
        <v>3170</v>
      </c>
      <c r="C1955" s="70"/>
      <c r="D1955" t="s">
        <v>3171</v>
      </c>
      <c r="E1955" s="124">
        <v>9</v>
      </c>
      <c r="F1955" s="198">
        <v>0.25</v>
      </c>
      <c r="G1955" s="124">
        <v>6.75</v>
      </c>
      <c r="H1955" s="137">
        <v>2</v>
      </c>
      <c r="I1955" s="125">
        <f aca="true" t="shared" si="138" ref="I1955:I1961">C1955*E1955</f>
        <v>0</v>
      </c>
      <c r="J1955" s="125">
        <f aca="true" t="shared" si="139" ref="J1955:J1961">C1955*G1955</f>
        <v>0</v>
      </c>
    </row>
    <row r="1956" spans="1:10" s="100" customFormat="1" ht="12.75">
      <c r="A1956"/>
      <c r="B1956" t="s">
        <v>3172</v>
      </c>
      <c r="C1956" s="70"/>
      <c r="D1956" t="s">
        <v>3173</v>
      </c>
      <c r="E1956" s="124">
        <v>6.99</v>
      </c>
      <c r="F1956" s="198">
        <v>0.25</v>
      </c>
      <c r="G1956" s="124">
        <v>5.24</v>
      </c>
      <c r="H1956" s="137">
        <v>2</v>
      </c>
      <c r="I1956" s="125">
        <f t="shared" si="138"/>
        <v>0</v>
      </c>
      <c r="J1956" s="125">
        <f t="shared" si="139"/>
        <v>0</v>
      </c>
    </row>
    <row r="1957" spans="1:10" s="100" customFormat="1" ht="12.75">
      <c r="A1957"/>
      <c r="B1957" t="s">
        <v>3174</v>
      </c>
      <c r="C1957" s="70"/>
      <c r="D1957" t="s">
        <v>3175</v>
      </c>
      <c r="E1957" s="124">
        <v>6.99</v>
      </c>
      <c r="F1957" s="198">
        <v>0.25</v>
      </c>
      <c r="G1957" s="124">
        <v>5.24</v>
      </c>
      <c r="H1957" s="137">
        <v>2</v>
      </c>
      <c r="I1957" s="125">
        <f t="shared" si="138"/>
        <v>0</v>
      </c>
      <c r="J1957" s="125">
        <f t="shared" si="139"/>
        <v>0</v>
      </c>
    </row>
    <row r="1958" spans="1:10" s="100" customFormat="1" ht="12.75">
      <c r="A1958"/>
      <c r="B1958" t="s">
        <v>3176</v>
      </c>
      <c r="C1958" s="70"/>
      <c r="D1958" t="s">
        <v>3177</v>
      </c>
      <c r="E1958" s="124">
        <v>11.95</v>
      </c>
      <c r="F1958" s="198">
        <v>0.25</v>
      </c>
      <c r="G1958" s="124">
        <v>8.96</v>
      </c>
      <c r="H1958" s="137">
        <v>4</v>
      </c>
      <c r="I1958" s="125">
        <f t="shared" si="138"/>
        <v>0</v>
      </c>
      <c r="J1958" s="125">
        <f t="shared" si="139"/>
        <v>0</v>
      </c>
    </row>
    <row r="1959" spans="1:10" s="100" customFormat="1" ht="12.75">
      <c r="A1959"/>
      <c r="B1959" t="s">
        <v>3178</v>
      </c>
      <c r="C1959" s="70"/>
      <c r="D1959" t="s">
        <v>3179</v>
      </c>
      <c r="E1959" s="124">
        <v>26.95</v>
      </c>
      <c r="F1959" s="198">
        <v>0.25</v>
      </c>
      <c r="G1959" s="124">
        <v>20.21</v>
      </c>
      <c r="H1959" s="137">
        <v>4</v>
      </c>
      <c r="I1959" s="125">
        <f t="shared" si="138"/>
        <v>0</v>
      </c>
      <c r="J1959" s="125">
        <f t="shared" si="139"/>
        <v>0</v>
      </c>
    </row>
    <row r="1960" spans="1:10" s="100" customFormat="1" ht="12.75">
      <c r="A1960"/>
      <c r="B1960" t="s">
        <v>3180</v>
      </c>
      <c r="C1960" s="70"/>
      <c r="D1960" t="s">
        <v>3181</v>
      </c>
      <c r="E1960" s="124">
        <v>39.99</v>
      </c>
      <c r="F1960" s="198">
        <v>0.2</v>
      </c>
      <c r="G1960" s="124">
        <v>31.99</v>
      </c>
      <c r="H1960" s="137">
        <v>4</v>
      </c>
      <c r="I1960" s="125">
        <f t="shared" si="138"/>
        <v>0</v>
      </c>
      <c r="J1960" s="125">
        <f t="shared" si="139"/>
        <v>0</v>
      </c>
    </row>
    <row r="1961" spans="1:10" s="100" customFormat="1" ht="12.75">
      <c r="A1961"/>
      <c r="B1961" t="s">
        <v>3182</v>
      </c>
      <c r="C1961" s="70"/>
      <c r="D1961" t="s">
        <v>3183</v>
      </c>
      <c r="E1961" s="124">
        <v>16</v>
      </c>
      <c r="F1961" s="198">
        <v>0.25</v>
      </c>
      <c r="G1961" s="124">
        <v>12</v>
      </c>
      <c r="H1961" s="137">
        <v>4</v>
      </c>
      <c r="I1961" s="125">
        <f t="shared" si="138"/>
        <v>0</v>
      </c>
      <c r="J1961" s="125">
        <f t="shared" si="139"/>
        <v>0</v>
      </c>
    </row>
    <row r="1962" spans="1:10" s="100" customFormat="1" ht="12.75">
      <c r="A1962" t="s">
        <v>283</v>
      </c>
      <c r="B1962"/>
      <c r="C1962" s="70"/>
      <c r="D1962"/>
      <c r="E1962" s="124"/>
      <c r="F1962" s="198"/>
      <c r="G1962" s="124"/>
      <c r="H1962" s="137"/>
      <c r="I1962" s="125"/>
      <c r="J1962" s="125"/>
    </row>
    <row r="1963" spans="1:10" s="100" customFormat="1" ht="12.75">
      <c r="A1963"/>
      <c r="B1963" t="s">
        <v>3184</v>
      </c>
      <c r="C1963" s="70"/>
      <c r="D1963" t="s">
        <v>3185</v>
      </c>
      <c r="E1963" s="124">
        <v>16.99</v>
      </c>
      <c r="F1963" s="198">
        <v>0.3</v>
      </c>
      <c r="G1963" s="124">
        <v>11.89</v>
      </c>
      <c r="H1963" s="137">
        <v>4</v>
      </c>
      <c r="I1963" s="125">
        <f aca="true" t="shared" si="140" ref="I1963:I1968">C1963*E1963</f>
        <v>0</v>
      </c>
      <c r="J1963" s="125">
        <f aca="true" t="shared" si="141" ref="J1963:J1968">C1963*G1963</f>
        <v>0</v>
      </c>
    </row>
    <row r="1964" spans="1:10" s="100" customFormat="1" ht="12.75">
      <c r="A1964"/>
      <c r="B1964" t="s">
        <v>3186</v>
      </c>
      <c r="C1964" s="70"/>
      <c r="D1964" t="s">
        <v>3187</v>
      </c>
      <c r="E1964" s="124">
        <v>26.99</v>
      </c>
      <c r="F1964" s="198">
        <v>0.3</v>
      </c>
      <c r="G1964" s="124">
        <v>18.89</v>
      </c>
      <c r="H1964" s="137">
        <v>4</v>
      </c>
      <c r="I1964" s="125">
        <f t="shared" si="140"/>
        <v>0</v>
      </c>
      <c r="J1964" s="125">
        <f t="shared" si="141"/>
        <v>0</v>
      </c>
    </row>
    <row r="1965" spans="1:10" s="102" customFormat="1" ht="12.75">
      <c r="A1965"/>
      <c r="B1965" t="s">
        <v>3188</v>
      </c>
      <c r="C1965" s="70"/>
      <c r="D1965" t="s">
        <v>3189</v>
      </c>
      <c r="E1965" s="124">
        <v>4.99</v>
      </c>
      <c r="F1965" s="198">
        <v>0.25</v>
      </c>
      <c r="G1965" s="124">
        <v>3.74</v>
      </c>
      <c r="H1965" s="137">
        <v>4</v>
      </c>
      <c r="I1965" s="125">
        <f t="shared" si="140"/>
        <v>0</v>
      </c>
      <c r="J1965" s="125">
        <f t="shared" si="141"/>
        <v>0</v>
      </c>
    </row>
    <row r="1966" spans="2:11" ht="12.75">
      <c r="B1966" t="s">
        <v>3190</v>
      </c>
      <c r="C1966" s="70"/>
      <c r="D1966" t="s">
        <v>3191</v>
      </c>
      <c r="E1966" s="124">
        <v>3.99</v>
      </c>
      <c r="F1966" s="198">
        <v>0.25</v>
      </c>
      <c r="G1966" s="124">
        <v>2.99</v>
      </c>
      <c r="H1966" s="137">
        <v>2</v>
      </c>
      <c r="I1966" s="125">
        <f t="shared" si="140"/>
        <v>0</v>
      </c>
      <c r="J1966" s="125">
        <f t="shared" si="141"/>
        <v>0</v>
      </c>
      <c r="K1966" s="2"/>
    </row>
    <row r="1967" spans="1:10" ht="12.75">
      <c r="A1967"/>
      <c r="B1967" t="s">
        <v>3192</v>
      </c>
      <c r="C1967" s="70"/>
      <c r="D1967" t="s">
        <v>3193</v>
      </c>
      <c r="E1967" s="124">
        <v>3.99</v>
      </c>
      <c r="F1967" s="198">
        <v>0.25</v>
      </c>
      <c r="G1967" s="124">
        <v>2.99</v>
      </c>
      <c r="H1967" s="137">
        <v>2</v>
      </c>
      <c r="I1967" s="125">
        <f t="shared" si="140"/>
        <v>0</v>
      </c>
      <c r="J1967" s="125">
        <f t="shared" si="141"/>
        <v>0</v>
      </c>
    </row>
    <row r="1968" spans="1:13" s="100" customFormat="1" ht="12.75">
      <c r="A1968"/>
      <c r="B1968" t="s">
        <v>3194</v>
      </c>
      <c r="C1968" s="70"/>
      <c r="D1968" t="s">
        <v>3195</v>
      </c>
      <c r="E1968" s="124">
        <v>6.99</v>
      </c>
      <c r="F1968" s="198">
        <v>0.25</v>
      </c>
      <c r="G1968" s="124">
        <v>5.24</v>
      </c>
      <c r="H1968" s="137">
        <v>2</v>
      </c>
      <c r="I1968" s="125">
        <f t="shared" si="140"/>
        <v>0</v>
      </c>
      <c r="J1968" s="125">
        <f t="shared" si="141"/>
        <v>0</v>
      </c>
      <c r="L1968" s="142"/>
      <c r="M1968" s="102"/>
    </row>
    <row r="1969" spans="1:13" s="100" customFormat="1" ht="12.75">
      <c r="A1969" t="s">
        <v>254</v>
      </c>
      <c r="B1969"/>
      <c r="C1969" s="70"/>
      <c r="D1969"/>
      <c r="E1969" s="124"/>
      <c r="F1969" s="198"/>
      <c r="G1969" s="124"/>
      <c r="H1969" s="137"/>
      <c r="I1969" s="125"/>
      <c r="J1969" s="125"/>
      <c r="L1969" s="142"/>
      <c r="M1969" s="102"/>
    </row>
    <row r="1970" spans="1:13" s="100" customFormat="1" ht="12.75">
      <c r="A1970"/>
      <c r="B1970" t="s">
        <v>3196</v>
      </c>
      <c r="C1970" s="70"/>
      <c r="D1970" t="s">
        <v>3197</v>
      </c>
      <c r="E1970" s="124">
        <v>7.99</v>
      </c>
      <c r="F1970" s="198">
        <v>0.3</v>
      </c>
      <c r="G1970" s="124">
        <v>5.59</v>
      </c>
      <c r="H1970" s="137">
        <v>2</v>
      </c>
      <c r="I1970" s="125">
        <f>C1970*E1970</f>
        <v>0</v>
      </c>
      <c r="J1970" s="125">
        <f>C1970*G1970</f>
        <v>0</v>
      </c>
      <c r="L1970" s="142"/>
      <c r="M1970" s="102"/>
    </row>
    <row r="1971" spans="1:13" s="100" customFormat="1" ht="12.75">
      <c r="A1971"/>
      <c r="B1971" t="s">
        <v>3198</v>
      </c>
      <c r="C1971" s="70"/>
      <c r="D1971" t="s">
        <v>3199</v>
      </c>
      <c r="E1971" s="124">
        <v>8.99</v>
      </c>
      <c r="F1971" s="198">
        <v>0.3</v>
      </c>
      <c r="G1971" s="124">
        <v>6.29</v>
      </c>
      <c r="H1971" s="137">
        <v>2</v>
      </c>
      <c r="I1971" s="125">
        <f>C1971*E1971</f>
        <v>0</v>
      </c>
      <c r="J1971" s="125">
        <f>C1971*G1971</f>
        <v>0</v>
      </c>
      <c r="L1971" s="142"/>
      <c r="M1971" s="102"/>
    </row>
    <row r="1972" spans="1:13" s="100" customFormat="1" ht="12.75">
      <c r="A1972"/>
      <c r="B1972" t="s">
        <v>3200</v>
      </c>
      <c r="C1972" s="70"/>
      <c r="D1972" t="s">
        <v>3201</v>
      </c>
      <c r="E1972" s="124">
        <v>6.99</v>
      </c>
      <c r="F1972" s="198">
        <v>0.25</v>
      </c>
      <c r="G1972" s="124">
        <v>5.24</v>
      </c>
      <c r="H1972" s="137">
        <v>2</v>
      </c>
      <c r="I1972" s="125">
        <f>C1972*E1972</f>
        <v>0</v>
      </c>
      <c r="J1972" s="125">
        <f>C1972*G1972</f>
        <v>0</v>
      </c>
      <c r="L1972" s="142"/>
      <c r="M1972" s="102"/>
    </row>
    <row r="1973" spans="1:13" s="100" customFormat="1" ht="12.75">
      <c r="A1973"/>
      <c r="B1973" t="s">
        <v>3202</v>
      </c>
      <c r="C1973" s="70"/>
      <c r="D1973" t="s">
        <v>3203</v>
      </c>
      <c r="E1973" s="124">
        <v>9.95</v>
      </c>
      <c r="F1973" s="198">
        <v>0.2</v>
      </c>
      <c r="G1973" s="124">
        <v>7.96</v>
      </c>
      <c r="H1973" s="137">
        <v>2</v>
      </c>
      <c r="I1973" s="125">
        <f>C1973*E1973</f>
        <v>0</v>
      </c>
      <c r="J1973" s="125">
        <f>C1973*G1973</f>
        <v>0</v>
      </c>
      <c r="L1973" s="142"/>
      <c r="M1973" s="102"/>
    </row>
    <row r="1974" spans="1:13" s="100" customFormat="1" ht="12.75">
      <c r="A1974" t="s">
        <v>355</v>
      </c>
      <c r="B1974"/>
      <c r="C1974" s="70"/>
      <c r="D1974"/>
      <c r="E1974" s="124"/>
      <c r="F1974" s="198"/>
      <c r="G1974" s="124"/>
      <c r="H1974" s="137"/>
      <c r="I1974" s="125"/>
      <c r="J1974" s="125"/>
      <c r="L1974" s="142"/>
      <c r="M1974" s="102"/>
    </row>
    <row r="1975" spans="1:13" s="100" customFormat="1" ht="12.75">
      <c r="A1975"/>
      <c r="B1975" t="s">
        <v>3204</v>
      </c>
      <c r="C1975" s="70"/>
      <c r="D1975" t="s">
        <v>3205</v>
      </c>
      <c r="E1975" s="124">
        <v>9.95</v>
      </c>
      <c r="F1975" s="198">
        <v>0.25</v>
      </c>
      <c r="G1975" s="124">
        <v>7.46</v>
      </c>
      <c r="H1975" s="137">
        <v>2</v>
      </c>
      <c r="I1975" s="125">
        <f aca="true" t="shared" si="142" ref="I1975:I1982">C1975*E1975</f>
        <v>0</v>
      </c>
      <c r="J1975" s="125">
        <f aca="true" t="shared" si="143" ref="J1975:J1982">C1975*G1975</f>
        <v>0</v>
      </c>
      <c r="L1975" s="142"/>
      <c r="M1975" s="102"/>
    </row>
    <row r="1976" spans="1:13" s="100" customFormat="1" ht="12.75">
      <c r="A1976"/>
      <c r="B1976" t="s">
        <v>3206</v>
      </c>
      <c r="C1976" s="70"/>
      <c r="D1976" t="s">
        <v>3207</v>
      </c>
      <c r="E1976" s="124">
        <v>8.99</v>
      </c>
      <c r="F1976" s="198">
        <v>0.3</v>
      </c>
      <c r="G1976" s="124">
        <v>6.29</v>
      </c>
      <c r="H1976" s="137">
        <v>2</v>
      </c>
      <c r="I1976" s="125">
        <f t="shared" si="142"/>
        <v>0</v>
      </c>
      <c r="J1976" s="125">
        <f t="shared" si="143"/>
        <v>0</v>
      </c>
      <c r="L1976" s="142"/>
      <c r="M1976" s="102"/>
    </row>
    <row r="1977" spans="1:13" s="100" customFormat="1" ht="12.75">
      <c r="A1977"/>
      <c r="B1977" t="s">
        <v>3208</v>
      </c>
      <c r="C1977" s="70"/>
      <c r="D1977" t="s">
        <v>3209</v>
      </c>
      <c r="E1977" s="124">
        <v>24.95</v>
      </c>
      <c r="F1977" s="198">
        <v>0.25</v>
      </c>
      <c r="G1977" s="124">
        <v>18.71</v>
      </c>
      <c r="H1977" s="137">
        <v>4</v>
      </c>
      <c r="I1977" s="125">
        <f t="shared" si="142"/>
        <v>0</v>
      </c>
      <c r="J1977" s="125">
        <f t="shared" si="143"/>
        <v>0</v>
      </c>
      <c r="L1977" s="142"/>
      <c r="M1977" s="102"/>
    </row>
    <row r="1978" spans="1:13" s="100" customFormat="1" ht="12.75">
      <c r="A1978"/>
      <c r="B1978" t="s">
        <v>3210</v>
      </c>
      <c r="C1978" s="70"/>
      <c r="D1978" t="s">
        <v>3211</v>
      </c>
      <c r="E1978" s="124">
        <v>24.99</v>
      </c>
      <c r="F1978" s="198">
        <v>0.3</v>
      </c>
      <c r="G1978" s="124">
        <v>17.49</v>
      </c>
      <c r="H1978" s="137">
        <v>4</v>
      </c>
      <c r="I1978" s="125">
        <f t="shared" si="142"/>
        <v>0</v>
      </c>
      <c r="J1978" s="125">
        <f t="shared" si="143"/>
        <v>0</v>
      </c>
      <c r="L1978" s="142"/>
      <c r="M1978" s="102"/>
    </row>
    <row r="1979" spans="1:13" s="100" customFormat="1" ht="12.75">
      <c r="A1979"/>
      <c r="B1979" t="s">
        <v>3212</v>
      </c>
      <c r="C1979" s="70"/>
      <c r="D1979" t="s">
        <v>3213</v>
      </c>
      <c r="E1979" s="124">
        <v>19.95</v>
      </c>
      <c r="F1979" s="198">
        <v>0.25</v>
      </c>
      <c r="G1979" s="124">
        <v>14.96</v>
      </c>
      <c r="H1979" s="137">
        <v>4</v>
      </c>
      <c r="I1979" s="125">
        <f t="shared" si="142"/>
        <v>0</v>
      </c>
      <c r="J1979" s="125">
        <f t="shared" si="143"/>
        <v>0</v>
      </c>
      <c r="L1979" s="142"/>
      <c r="M1979" s="102"/>
    </row>
    <row r="1980" spans="1:13" s="100" customFormat="1" ht="12.75">
      <c r="A1980"/>
      <c r="B1980" t="s">
        <v>3214</v>
      </c>
      <c r="C1980" s="70"/>
      <c r="D1980" t="s">
        <v>3215</v>
      </c>
      <c r="E1980" s="124">
        <v>24</v>
      </c>
      <c r="F1980" s="198">
        <v>0.25</v>
      </c>
      <c r="G1980" s="124">
        <v>18</v>
      </c>
      <c r="H1980" s="137">
        <v>3</v>
      </c>
      <c r="I1980" s="125">
        <f t="shared" si="142"/>
        <v>0</v>
      </c>
      <c r="J1980" s="125">
        <f t="shared" si="143"/>
        <v>0</v>
      </c>
      <c r="L1980" s="142"/>
      <c r="M1980" s="102"/>
    </row>
    <row r="1981" spans="1:13" s="100" customFormat="1" ht="12.75">
      <c r="A1981"/>
      <c r="B1981" t="s">
        <v>3216</v>
      </c>
      <c r="C1981" s="70"/>
      <c r="D1981" t="s">
        <v>3217</v>
      </c>
      <c r="E1981" s="124">
        <v>14.99</v>
      </c>
      <c r="F1981" s="198">
        <v>0.3</v>
      </c>
      <c r="G1981" s="124">
        <v>10.49</v>
      </c>
      <c r="H1981" s="137">
        <v>4</v>
      </c>
      <c r="I1981" s="125">
        <f t="shared" si="142"/>
        <v>0</v>
      </c>
      <c r="J1981" s="125">
        <f t="shared" si="143"/>
        <v>0</v>
      </c>
      <c r="L1981" s="142"/>
      <c r="M1981" s="102"/>
    </row>
    <row r="1982" spans="1:13" s="100" customFormat="1" ht="12.75">
      <c r="A1982"/>
      <c r="B1982" t="s">
        <v>3218</v>
      </c>
      <c r="C1982" s="70"/>
      <c r="D1982" t="s">
        <v>3219</v>
      </c>
      <c r="E1982" s="124">
        <v>62.95</v>
      </c>
      <c r="F1982" s="198">
        <v>0.2</v>
      </c>
      <c r="G1982" s="124">
        <v>50.36</v>
      </c>
      <c r="H1982" s="137">
        <v>4</v>
      </c>
      <c r="I1982" s="125">
        <f t="shared" si="142"/>
        <v>0</v>
      </c>
      <c r="J1982" s="125">
        <f t="shared" si="143"/>
        <v>0</v>
      </c>
      <c r="L1982" s="142"/>
      <c r="M1982" s="102"/>
    </row>
    <row r="1983" spans="1:13" s="100" customFormat="1" ht="12.75">
      <c r="A1983" t="s">
        <v>297</v>
      </c>
      <c r="B1983"/>
      <c r="C1983" s="70"/>
      <c r="D1983"/>
      <c r="E1983" s="124"/>
      <c r="F1983" s="198"/>
      <c r="G1983" s="124"/>
      <c r="H1983" s="137"/>
      <c r="I1983" s="125"/>
      <c r="J1983" s="125"/>
      <c r="L1983" s="142"/>
      <c r="M1983" s="102"/>
    </row>
    <row r="1984" spans="1:13" s="100" customFormat="1" ht="12.75">
      <c r="A1984"/>
      <c r="B1984" t="s">
        <v>3220</v>
      </c>
      <c r="C1984" s="70"/>
      <c r="D1984" t="s">
        <v>3221</v>
      </c>
      <c r="E1984" s="124">
        <v>14.9</v>
      </c>
      <c r="F1984" s="198">
        <v>0.25</v>
      </c>
      <c r="G1984" s="124">
        <v>11.18</v>
      </c>
      <c r="H1984" s="137">
        <v>2</v>
      </c>
      <c r="I1984" s="125">
        <f aca="true" t="shared" si="144" ref="I1984:I1992">C1984*E1984</f>
        <v>0</v>
      </c>
      <c r="J1984" s="125">
        <f aca="true" t="shared" si="145" ref="J1984:J1992">C1984*G1984</f>
        <v>0</v>
      </c>
      <c r="L1984" s="142"/>
      <c r="M1984" s="102"/>
    </row>
    <row r="1985" spans="1:13" s="100" customFormat="1" ht="12.75">
      <c r="A1985"/>
      <c r="B1985" t="s">
        <v>3222</v>
      </c>
      <c r="C1985" s="70"/>
      <c r="D1985" t="s">
        <v>3223</v>
      </c>
      <c r="E1985" s="124">
        <v>20.6</v>
      </c>
      <c r="F1985" s="198">
        <v>0.25</v>
      </c>
      <c r="G1985" s="124">
        <v>15.45</v>
      </c>
      <c r="H1985" s="137">
        <v>2</v>
      </c>
      <c r="I1985" s="125">
        <f t="shared" si="144"/>
        <v>0</v>
      </c>
      <c r="J1985" s="125">
        <f t="shared" si="145"/>
        <v>0</v>
      </c>
      <c r="L1985" s="142"/>
      <c r="M1985" s="102"/>
    </row>
    <row r="1986" spans="2:12" ht="12.75">
      <c r="B1986" t="s">
        <v>3224</v>
      </c>
      <c r="C1986" s="70"/>
      <c r="D1986" t="s">
        <v>3225</v>
      </c>
      <c r="E1986" s="124">
        <v>16</v>
      </c>
      <c r="F1986" s="198">
        <v>0.25</v>
      </c>
      <c r="G1986" s="124">
        <v>12</v>
      </c>
      <c r="H1986" s="137">
        <v>2</v>
      </c>
      <c r="I1986" s="125">
        <f t="shared" si="144"/>
        <v>0</v>
      </c>
      <c r="J1986" s="125">
        <f t="shared" si="145"/>
        <v>0</v>
      </c>
      <c r="L1986" s="142"/>
    </row>
    <row r="1987" spans="1:13" s="100" customFormat="1" ht="12.75">
      <c r="A1987"/>
      <c r="B1987" t="s">
        <v>3226</v>
      </c>
      <c r="C1987" s="70"/>
      <c r="D1987" t="s">
        <v>3227</v>
      </c>
      <c r="E1987" s="124">
        <v>17</v>
      </c>
      <c r="F1987" s="198">
        <v>0.25</v>
      </c>
      <c r="G1987" s="124">
        <v>12.75</v>
      </c>
      <c r="H1987" s="137">
        <v>2</v>
      </c>
      <c r="I1987" s="125">
        <f t="shared" si="144"/>
        <v>0</v>
      </c>
      <c r="J1987" s="125">
        <f t="shared" si="145"/>
        <v>0</v>
      </c>
      <c r="L1987" s="142"/>
      <c r="M1987" s="102"/>
    </row>
    <row r="1988" spans="1:10" s="100" customFormat="1" ht="12.75">
      <c r="A1988"/>
      <c r="B1988" t="s">
        <v>3228</v>
      </c>
      <c r="C1988" s="70"/>
      <c r="D1988" t="s">
        <v>3229</v>
      </c>
      <c r="E1988" s="124">
        <v>15</v>
      </c>
      <c r="F1988" s="198">
        <v>0.25</v>
      </c>
      <c r="G1988" s="124">
        <v>11.25</v>
      </c>
      <c r="H1988" s="137">
        <v>4</v>
      </c>
      <c r="I1988" s="125">
        <f t="shared" si="144"/>
        <v>0</v>
      </c>
      <c r="J1988" s="125">
        <f t="shared" si="145"/>
        <v>0</v>
      </c>
    </row>
    <row r="1989" spans="1:10" s="100" customFormat="1" ht="12.75">
      <c r="A1989"/>
      <c r="B1989" t="s">
        <v>3230</v>
      </c>
      <c r="C1989" s="70"/>
      <c r="D1989" t="s">
        <v>3231</v>
      </c>
      <c r="E1989" s="124">
        <v>11.99</v>
      </c>
      <c r="F1989" s="198">
        <v>0.25</v>
      </c>
      <c r="G1989" s="124">
        <v>8.99</v>
      </c>
      <c r="H1989" s="137">
        <v>2</v>
      </c>
      <c r="I1989" s="125">
        <f t="shared" si="144"/>
        <v>0</v>
      </c>
      <c r="J1989" s="125">
        <f t="shared" si="145"/>
        <v>0</v>
      </c>
    </row>
    <row r="1990" spans="1:10" s="100" customFormat="1" ht="12.75">
      <c r="A1990"/>
      <c r="B1990" t="s">
        <v>3232</v>
      </c>
      <c r="C1990" s="70"/>
      <c r="D1990" t="s">
        <v>3233</v>
      </c>
      <c r="E1990" s="124">
        <v>9.95</v>
      </c>
      <c r="F1990" s="198">
        <v>0.25</v>
      </c>
      <c r="G1990" s="124">
        <v>7.46</v>
      </c>
      <c r="H1990" s="137">
        <v>2</v>
      </c>
      <c r="I1990" s="125">
        <f t="shared" si="144"/>
        <v>0</v>
      </c>
      <c r="J1990" s="125">
        <f t="shared" si="145"/>
        <v>0</v>
      </c>
    </row>
    <row r="1991" spans="1:10" s="102" customFormat="1" ht="12.75">
      <c r="A1991"/>
      <c r="B1991" t="s">
        <v>3234</v>
      </c>
      <c r="C1991" s="70"/>
      <c r="D1991" t="s">
        <v>3235</v>
      </c>
      <c r="E1991" s="124">
        <v>5.95</v>
      </c>
      <c r="F1991" s="198">
        <v>0.25</v>
      </c>
      <c r="G1991" s="124">
        <v>4.46</v>
      </c>
      <c r="H1991" s="137">
        <v>2</v>
      </c>
      <c r="I1991" s="125">
        <f t="shared" si="144"/>
        <v>0</v>
      </c>
      <c r="J1991" s="125">
        <f t="shared" si="145"/>
        <v>0</v>
      </c>
    </row>
    <row r="1992" spans="1:10" s="100" customFormat="1" ht="12.75">
      <c r="A1992"/>
      <c r="B1992" t="s">
        <v>3236</v>
      </c>
      <c r="C1992" s="70"/>
      <c r="D1992" t="s">
        <v>3237</v>
      </c>
      <c r="E1992" s="124">
        <v>8.95</v>
      </c>
      <c r="F1992" s="198">
        <v>0.25</v>
      </c>
      <c r="G1992" s="124">
        <v>6.71</v>
      </c>
      <c r="H1992" s="137">
        <v>4</v>
      </c>
      <c r="I1992" s="125">
        <f t="shared" si="144"/>
        <v>0</v>
      </c>
      <c r="J1992" s="125">
        <f t="shared" si="145"/>
        <v>0</v>
      </c>
    </row>
    <row r="1993" spans="1:10" s="100" customFormat="1" ht="12.75">
      <c r="A1993" t="s">
        <v>298</v>
      </c>
      <c r="B1993"/>
      <c r="C1993" s="70"/>
      <c r="D1993"/>
      <c r="E1993" s="124"/>
      <c r="F1993" s="198"/>
      <c r="G1993" s="124"/>
      <c r="H1993" s="137"/>
      <c r="I1993" s="125"/>
      <c r="J1993" s="125"/>
    </row>
    <row r="1994" spans="1:10" s="100" customFormat="1" ht="12.75">
      <c r="A1994"/>
      <c r="B1994" t="s">
        <v>3238</v>
      </c>
      <c r="C1994" s="70"/>
      <c r="D1994" t="s">
        <v>3239</v>
      </c>
      <c r="E1994" s="124">
        <v>25</v>
      </c>
      <c r="F1994" s="198">
        <v>0.2</v>
      </c>
      <c r="G1994" s="124">
        <v>20</v>
      </c>
      <c r="H1994" s="137">
        <v>4</v>
      </c>
      <c r="I1994" s="125">
        <f aca="true" t="shared" si="146" ref="I1994:I2001">C1994*E1994</f>
        <v>0</v>
      </c>
      <c r="J1994" s="125">
        <f aca="true" t="shared" si="147" ref="J1994:J2001">C1994*G1994</f>
        <v>0</v>
      </c>
    </row>
    <row r="1995" spans="1:10" s="140" customFormat="1" ht="12.75">
      <c r="A1995"/>
      <c r="B1995" t="s">
        <v>3240</v>
      </c>
      <c r="C1995" s="70"/>
      <c r="D1995" t="s">
        <v>3241</v>
      </c>
      <c r="E1995" s="124">
        <v>9.99</v>
      </c>
      <c r="F1995" s="198">
        <v>0.3</v>
      </c>
      <c r="G1995" s="124">
        <v>6.99</v>
      </c>
      <c r="H1995" s="137">
        <v>2</v>
      </c>
      <c r="I1995" s="125">
        <f t="shared" si="146"/>
        <v>0</v>
      </c>
      <c r="J1995" s="125">
        <f t="shared" si="147"/>
        <v>0</v>
      </c>
    </row>
    <row r="1996" spans="1:10" s="100" customFormat="1" ht="12.75">
      <c r="A1996"/>
      <c r="B1996" t="s">
        <v>3242</v>
      </c>
      <c r="C1996" s="70"/>
      <c r="D1996" t="s">
        <v>3243</v>
      </c>
      <c r="E1996" s="124">
        <v>17.99</v>
      </c>
      <c r="F1996" s="198">
        <v>0.3</v>
      </c>
      <c r="G1996" s="124">
        <v>12.59</v>
      </c>
      <c r="H1996" s="137">
        <v>2</v>
      </c>
      <c r="I1996" s="125">
        <f t="shared" si="146"/>
        <v>0</v>
      </c>
      <c r="J1996" s="125">
        <f t="shared" si="147"/>
        <v>0</v>
      </c>
    </row>
    <row r="1997" spans="1:10" s="100" customFormat="1" ht="12.75">
      <c r="A1997"/>
      <c r="B1997" t="s">
        <v>3244</v>
      </c>
      <c r="C1997" s="70"/>
      <c r="D1997" t="s">
        <v>3245</v>
      </c>
      <c r="E1997" s="124">
        <v>7.99</v>
      </c>
      <c r="F1997" s="198">
        <v>0.3</v>
      </c>
      <c r="G1997" s="124">
        <v>5.59</v>
      </c>
      <c r="H1997" s="137">
        <v>4</v>
      </c>
      <c r="I1997" s="125">
        <f t="shared" si="146"/>
        <v>0</v>
      </c>
      <c r="J1997" s="125">
        <f t="shared" si="147"/>
        <v>0</v>
      </c>
    </row>
    <row r="1998" spans="1:10" s="100" customFormat="1" ht="12.75">
      <c r="A1998"/>
      <c r="B1998" t="s">
        <v>3246</v>
      </c>
      <c r="C1998" s="70"/>
      <c r="D1998" t="s">
        <v>3247</v>
      </c>
      <c r="E1998" s="124">
        <v>5.99</v>
      </c>
      <c r="F1998" s="198">
        <v>0.25</v>
      </c>
      <c r="G1998" s="124">
        <v>4.49</v>
      </c>
      <c r="H1998" s="137">
        <v>4</v>
      </c>
      <c r="I1998" s="125">
        <f t="shared" si="146"/>
        <v>0</v>
      </c>
      <c r="J1998" s="125">
        <f t="shared" si="147"/>
        <v>0</v>
      </c>
    </row>
    <row r="1999" spans="1:10" s="100" customFormat="1" ht="12.75">
      <c r="A1999"/>
      <c r="B1999" t="s">
        <v>3248</v>
      </c>
      <c r="C1999" s="70"/>
      <c r="D1999" t="s">
        <v>3249</v>
      </c>
      <c r="E1999" s="124">
        <v>9.99</v>
      </c>
      <c r="F1999" s="198">
        <v>0.25</v>
      </c>
      <c r="G1999" s="124">
        <v>7.49</v>
      </c>
      <c r="H1999" s="137">
        <v>2</v>
      </c>
      <c r="I1999" s="125">
        <f t="shared" si="146"/>
        <v>0</v>
      </c>
      <c r="J1999" s="125">
        <f t="shared" si="147"/>
        <v>0</v>
      </c>
    </row>
    <row r="2000" spans="1:10" s="100" customFormat="1" ht="12.75">
      <c r="A2000"/>
      <c r="B2000" t="s">
        <v>3250</v>
      </c>
      <c r="C2000" s="70"/>
      <c r="D2000" t="s">
        <v>3251</v>
      </c>
      <c r="E2000" s="124">
        <v>9.99</v>
      </c>
      <c r="F2000" s="198">
        <v>0.25</v>
      </c>
      <c r="G2000" s="124">
        <v>7.49</v>
      </c>
      <c r="H2000" s="137">
        <v>2</v>
      </c>
      <c r="I2000" s="125">
        <f t="shared" si="146"/>
        <v>0</v>
      </c>
      <c r="J2000" s="125">
        <f t="shared" si="147"/>
        <v>0</v>
      </c>
    </row>
    <row r="2001" spans="2:12" ht="12.75">
      <c r="B2001" t="s">
        <v>3252</v>
      </c>
      <c r="C2001" s="70"/>
      <c r="D2001" t="s">
        <v>3253</v>
      </c>
      <c r="E2001" s="124">
        <v>35</v>
      </c>
      <c r="F2001" s="198">
        <v>0.3</v>
      </c>
      <c r="G2001" s="124">
        <v>24.5</v>
      </c>
      <c r="H2001" s="137">
        <v>4</v>
      </c>
      <c r="I2001" s="125">
        <f t="shared" si="146"/>
        <v>0</v>
      </c>
      <c r="J2001" s="125">
        <f t="shared" si="147"/>
        <v>0</v>
      </c>
      <c r="L2001" s="142"/>
    </row>
    <row r="2002" spans="1:12" ht="12.75">
      <c r="A2002" t="s">
        <v>4629</v>
      </c>
      <c r="B2002"/>
      <c r="C2002" s="70"/>
      <c r="D2002"/>
      <c r="E2002" s="124"/>
      <c r="F2002" s="198"/>
      <c r="G2002" s="124"/>
      <c r="H2002" s="137"/>
      <c r="I2002" s="125"/>
      <c r="J2002" s="125"/>
      <c r="L2002" s="142"/>
    </row>
    <row r="2003" spans="1:12" ht="12.75">
      <c r="A2003"/>
      <c r="B2003" t="s">
        <v>3254</v>
      </c>
      <c r="C2003" s="70"/>
      <c r="D2003" t="s">
        <v>3255</v>
      </c>
      <c r="E2003" s="124">
        <v>24</v>
      </c>
      <c r="F2003" s="198">
        <v>0.25</v>
      </c>
      <c r="G2003" s="124">
        <v>18</v>
      </c>
      <c r="H2003" s="137">
        <v>4</v>
      </c>
      <c r="I2003" s="125">
        <f aca="true" t="shared" si="148" ref="I2003:I2011">C2003*E2003</f>
        <v>0</v>
      </c>
      <c r="J2003" s="125">
        <f aca="true" t="shared" si="149" ref="J2003:J2011">C2003*G2003</f>
        <v>0</v>
      </c>
      <c r="L2003" s="142"/>
    </row>
    <row r="2004" spans="1:12" ht="12.75">
      <c r="A2004"/>
      <c r="B2004" t="s">
        <v>3256</v>
      </c>
      <c r="C2004" s="70"/>
      <c r="D2004" t="s">
        <v>3257</v>
      </c>
      <c r="E2004" s="124">
        <v>35</v>
      </c>
      <c r="F2004" s="198">
        <v>0.2</v>
      </c>
      <c r="G2004" s="124">
        <v>28</v>
      </c>
      <c r="H2004" s="137">
        <v>4</v>
      </c>
      <c r="I2004" s="125">
        <f t="shared" si="148"/>
        <v>0</v>
      </c>
      <c r="J2004" s="125">
        <f t="shared" si="149"/>
        <v>0</v>
      </c>
      <c r="L2004" s="142"/>
    </row>
    <row r="2005" spans="1:12" s="100" customFormat="1" ht="12.75">
      <c r="A2005"/>
      <c r="B2005" t="s">
        <v>3258</v>
      </c>
      <c r="C2005" s="70"/>
      <c r="D2005" t="s">
        <v>3259</v>
      </c>
      <c r="E2005" s="124">
        <v>26.99</v>
      </c>
      <c r="F2005" s="198">
        <v>0.3</v>
      </c>
      <c r="G2005" s="124">
        <v>18.89</v>
      </c>
      <c r="H2005" s="137">
        <v>4</v>
      </c>
      <c r="I2005" s="125">
        <f t="shared" si="148"/>
        <v>0</v>
      </c>
      <c r="J2005" s="125">
        <f t="shared" si="149"/>
        <v>0</v>
      </c>
      <c r="L2005" s="142"/>
    </row>
    <row r="2006" spans="1:12" s="100" customFormat="1" ht="12.75">
      <c r="A2006"/>
      <c r="B2006" t="s">
        <v>3260</v>
      </c>
      <c r="C2006" s="70"/>
      <c r="D2006" t="s">
        <v>3261</v>
      </c>
      <c r="E2006" s="124">
        <v>30</v>
      </c>
      <c r="F2006" s="198">
        <v>0.2</v>
      </c>
      <c r="G2006" s="124">
        <v>24</v>
      </c>
      <c r="H2006" s="137">
        <v>4</v>
      </c>
      <c r="I2006" s="125">
        <f t="shared" si="148"/>
        <v>0</v>
      </c>
      <c r="J2006" s="125">
        <f t="shared" si="149"/>
        <v>0</v>
      </c>
      <c r="L2006" s="142"/>
    </row>
    <row r="2007" spans="1:12" s="100" customFormat="1" ht="12.75">
      <c r="A2007"/>
      <c r="B2007" t="s">
        <v>3262</v>
      </c>
      <c r="C2007" s="70"/>
      <c r="D2007" t="s">
        <v>3263</v>
      </c>
      <c r="E2007" s="124">
        <v>24.95</v>
      </c>
      <c r="F2007" s="198">
        <v>0.25</v>
      </c>
      <c r="G2007" s="124">
        <v>18.71</v>
      </c>
      <c r="H2007" s="137">
        <v>4</v>
      </c>
      <c r="I2007" s="125">
        <f t="shared" si="148"/>
        <v>0</v>
      </c>
      <c r="J2007" s="125">
        <f t="shared" si="149"/>
        <v>0</v>
      </c>
      <c r="L2007" s="142"/>
    </row>
    <row r="2008" spans="1:12" s="100" customFormat="1" ht="12.75">
      <c r="A2008"/>
      <c r="B2008" t="s">
        <v>3264</v>
      </c>
      <c r="C2008" s="70"/>
      <c r="D2008" t="s">
        <v>3265</v>
      </c>
      <c r="E2008" s="124">
        <v>8.95</v>
      </c>
      <c r="F2008" s="198">
        <v>0.25</v>
      </c>
      <c r="G2008" s="124">
        <v>6.71</v>
      </c>
      <c r="H2008" s="137">
        <v>2</v>
      </c>
      <c r="I2008" s="125">
        <f t="shared" si="148"/>
        <v>0</v>
      </c>
      <c r="J2008" s="125">
        <f t="shared" si="149"/>
        <v>0</v>
      </c>
      <c r="L2008" s="142"/>
    </row>
    <row r="2009" spans="1:12" s="100" customFormat="1" ht="12.75">
      <c r="A2009"/>
      <c r="B2009" t="s">
        <v>3266</v>
      </c>
      <c r="C2009" s="70"/>
      <c r="D2009" t="s">
        <v>3267</v>
      </c>
      <c r="E2009" s="124">
        <v>6.95</v>
      </c>
      <c r="F2009" s="198">
        <v>0.25</v>
      </c>
      <c r="G2009" s="124">
        <v>5.21</v>
      </c>
      <c r="H2009" s="137">
        <v>2</v>
      </c>
      <c r="I2009" s="125">
        <f t="shared" si="148"/>
        <v>0</v>
      </c>
      <c r="J2009" s="125">
        <f t="shared" si="149"/>
        <v>0</v>
      </c>
      <c r="L2009" s="142"/>
    </row>
    <row r="2010" spans="1:12" s="100" customFormat="1" ht="12.75">
      <c r="A2010"/>
      <c r="B2010" t="s">
        <v>3268</v>
      </c>
      <c r="C2010" s="70"/>
      <c r="D2010" t="s">
        <v>3269</v>
      </c>
      <c r="E2010" s="124">
        <v>25.99</v>
      </c>
      <c r="F2010" s="198">
        <v>0.3</v>
      </c>
      <c r="G2010" s="124">
        <v>18.19</v>
      </c>
      <c r="H2010" s="137">
        <v>4</v>
      </c>
      <c r="I2010" s="125">
        <f t="shared" si="148"/>
        <v>0</v>
      </c>
      <c r="J2010" s="125">
        <f t="shared" si="149"/>
        <v>0</v>
      </c>
      <c r="L2010" s="142"/>
    </row>
    <row r="2011" spans="1:12" s="100" customFormat="1" ht="12.75">
      <c r="A2011"/>
      <c r="B2011" t="s">
        <v>3270</v>
      </c>
      <c r="C2011" s="70"/>
      <c r="D2011" t="s">
        <v>3271</v>
      </c>
      <c r="E2011" s="124">
        <v>14.95</v>
      </c>
      <c r="F2011" s="198">
        <v>0.3</v>
      </c>
      <c r="G2011" s="124">
        <v>10.47</v>
      </c>
      <c r="H2011" s="137">
        <v>2</v>
      </c>
      <c r="I2011" s="125">
        <f t="shared" si="148"/>
        <v>0</v>
      </c>
      <c r="J2011" s="125">
        <f t="shared" si="149"/>
        <v>0</v>
      </c>
      <c r="L2011" s="142"/>
    </row>
    <row r="2012" spans="1:12" s="100" customFormat="1" ht="12.75">
      <c r="A2012" t="s">
        <v>4630</v>
      </c>
      <c r="B2012"/>
      <c r="C2012" s="70"/>
      <c r="D2012"/>
      <c r="E2012" s="124"/>
      <c r="F2012" s="198"/>
      <c r="G2012" s="124"/>
      <c r="H2012" s="137"/>
      <c r="I2012" s="125"/>
      <c r="J2012" s="125"/>
      <c r="L2012" s="142"/>
    </row>
    <row r="2013" spans="1:12" s="100" customFormat="1" ht="12.75">
      <c r="A2013"/>
      <c r="B2013" t="s">
        <v>3272</v>
      </c>
      <c r="C2013" s="70"/>
      <c r="D2013" t="s">
        <v>3273</v>
      </c>
      <c r="E2013" s="124">
        <v>14.95</v>
      </c>
      <c r="F2013" s="198">
        <v>0.3</v>
      </c>
      <c r="G2013" s="124">
        <v>10.47</v>
      </c>
      <c r="H2013" s="137">
        <v>2</v>
      </c>
      <c r="I2013" s="125">
        <f aca="true" t="shared" si="150" ref="I2013:I2021">C2013*E2013</f>
        <v>0</v>
      </c>
      <c r="J2013" s="125">
        <f aca="true" t="shared" si="151" ref="J2013:J2021">C2013*G2013</f>
        <v>0</v>
      </c>
      <c r="L2013" s="142"/>
    </row>
    <row r="2014" spans="1:12" s="100" customFormat="1" ht="12.75">
      <c r="A2014"/>
      <c r="B2014" t="s">
        <v>3274</v>
      </c>
      <c r="C2014" s="70"/>
      <c r="D2014" t="s">
        <v>3275</v>
      </c>
      <c r="E2014" s="124">
        <v>6.99</v>
      </c>
      <c r="F2014" s="198">
        <v>0.25</v>
      </c>
      <c r="G2014" s="124">
        <v>5.24</v>
      </c>
      <c r="H2014" s="137">
        <v>2</v>
      </c>
      <c r="I2014" s="125">
        <f t="shared" si="150"/>
        <v>0</v>
      </c>
      <c r="J2014" s="125">
        <f t="shared" si="151"/>
        <v>0</v>
      </c>
      <c r="L2014" s="142"/>
    </row>
    <row r="2015" spans="1:12" s="100" customFormat="1" ht="12.75">
      <c r="A2015"/>
      <c r="B2015" t="s">
        <v>3276</v>
      </c>
      <c r="C2015" s="70"/>
      <c r="D2015" t="s">
        <v>3277</v>
      </c>
      <c r="E2015" s="124">
        <v>6.99</v>
      </c>
      <c r="F2015" s="198">
        <v>0.25</v>
      </c>
      <c r="G2015" s="124">
        <v>5.24</v>
      </c>
      <c r="H2015" s="137">
        <v>2</v>
      </c>
      <c r="I2015" s="125">
        <f t="shared" si="150"/>
        <v>0</v>
      </c>
      <c r="J2015" s="125">
        <f t="shared" si="151"/>
        <v>0</v>
      </c>
      <c r="L2015" s="142"/>
    </row>
    <row r="2016" spans="1:12" s="102" customFormat="1" ht="12.75">
      <c r="A2016"/>
      <c r="B2016" t="s">
        <v>3278</v>
      </c>
      <c r="C2016" s="70"/>
      <c r="D2016" t="s">
        <v>3279</v>
      </c>
      <c r="E2016" s="124">
        <v>16.99</v>
      </c>
      <c r="F2016" s="198">
        <v>0.3</v>
      </c>
      <c r="G2016" s="124">
        <v>11.89</v>
      </c>
      <c r="H2016" s="137">
        <v>4</v>
      </c>
      <c r="I2016" s="125">
        <f t="shared" si="150"/>
        <v>0</v>
      </c>
      <c r="J2016" s="125">
        <f t="shared" si="151"/>
        <v>0</v>
      </c>
      <c r="L2016" s="142"/>
    </row>
    <row r="2017" spans="1:12" s="100" customFormat="1" ht="12.75">
      <c r="A2017"/>
      <c r="B2017" t="s">
        <v>3280</v>
      </c>
      <c r="C2017" s="70"/>
      <c r="D2017" t="s">
        <v>3281</v>
      </c>
      <c r="E2017" s="124">
        <v>27</v>
      </c>
      <c r="F2017" s="198">
        <v>0.3</v>
      </c>
      <c r="G2017" s="124">
        <v>18.9</v>
      </c>
      <c r="H2017" s="137">
        <v>4</v>
      </c>
      <c r="I2017" s="125">
        <f t="shared" si="150"/>
        <v>0</v>
      </c>
      <c r="J2017" s="125">
        <f t="shared" si="151"/>
        <v>0</v>
      </c>
      <c r="L2017" s="142"/>
    </row>
    <row r="2018" spans="1:12" s="100" customFormat="1" ht="12.75">
      <c r="A2018"/>
      <c r="B2018" t="s">
        <v>3282</v>
      </c>
      <c r="C2018" s="70"/>
      <c r="D2018" t="s">
        <v>3283</v>
      </c>
      <c r="E2018" s="124">
        <v>14</v>
      </c>
      <c r="F2018" s="198">
        <v>0.25</v>
      </c>
      <c r="G2018" s="124">
        <v>10.5</v>
      </c>
      <c r="H2018" s="137">
        <v>2</v>
      </c>
      <c r="I2018" s="125">
        <f t="shared" si="150"/>
        <v>0</v>
      </c>
      <c r="J2018" s="125">
        <f t="shared" si="151"/>
        <v>0</v>
      </c>
      <c r="L2018" s="142"/>
    </row>
    <row r="2019" spans="1:12" s="100" customFormat="1" ht="12.75">
      <c r="A2019"/>
      <c r="B2019" t="s">
        <v>3284</v>
      </c>
      <c r="C2019" s="70"/>
      <c r="D2019" t="s">
        <v>3285</v>
      </c>
      <c r="E2019" s="124">
        <v>14</v>
      </c>
      <c r="F2019" s="198">
        <v>0.25</v>
      </c>
      <c r="G2019" s="124">
        <v>10.5</v>
      </c>
      <c r="H2019" s="137">
        <v>2</v>
      </c>
      <c r="I2019" s="125">
        <f t="shared" si="150"/>
        <v>0</v>
      </c>
      <c r="J2019" s="125">
        <f t="shared" si="151"/>
        <v>0</v>
      </c>
      <c r="L2019" s="142"/>
    </row>
    <row r="2020" spans="1:12" s="100" customFormat="1" ht="12.75">
      <c r="A2020"/>
      <c r="B2020" t="s">
        <v>3286</v>
      </c>
      <c r="C2020" s="70"/>
      <c r="D2020" t="s">
        <v>3287</v>
      </c>
      <c r="E2020" s="124">
        <v>18</v>
      </c>
      <c r="F2020" s="198">
        <v>0.25</v>
      </c>
      <c r="G2020" s="124">
        <v>13.5</v>
      </c>
      <c r="H2020" s="137">
        <v>2</v>
      </c>
      <c r="I2020" s="125">
        <f t="shared" si="150"/>
        <v>0</v>
      </c>
      <c r="J2020" s="125">
        <f t="shared" si="151"/>
        <v>0</v>
      </c>
      <c r="L2020" s="142"/>
    </row>
    <row r="2021" spans="1:12" s="100" customFormat="1" ht="12.75">
      <c r="A2021"/>
      <c r="B2021" t="s">
        <v>3288</v>
      </c>
      <c r="C2021" s="70"/>
      <c r="D2021" t="s">
        <v>3289</v>
      </c>
      <c r="E2021" s="124">
        <v>18</v>
      </c>
      <c r="F2021" s="198">
        <v>0.25</v>
      </c>
      <c r="G2021" s="124">
        <v>13.5</v>
      </c>
      <c r="H2021" s="137">
        <v>2</v>
      </c>
      <c r="I2021" s="125">
        <f t="shared" si="150"/>
        <v>0</v>
      </c>
      <c r="J2021" s="125">
        <f t="shared" si="151"/>
        <v>0</v>
      </c>
      <c r="L2021" s="142"/>
    </row>
    <row r="2022" spans="1:12" s="140" customFormat="1" ht="12.75">
      <c r="A2022" s="118" t="s">
        <v>39</v>
      </c>
      <c r="B2022" s="46" t="s">
        <v>54</v>
      </c>
      <c r="C2022" s="69"/>
      <c r="D2022" s="46"/>
      <c r="E2022" s="64"/>
      <c r="F2022" s="229"/>
      <c r="G2022" s="64"/>
      <c r="H2022" s="135"/>
      <c r="I2022" s="186"/>
      <c r="J2022" s="186"/>
      <c r="L2022" s="142"/>
    </row>
    <row r="2023" spans="1:12" s="102" customFormat="1" ht="12.75">
      <c r="A2023" t="s">
        <v>255</v>
      </c>
      <c r="B2023"/>
      <c r="C2023" s="70"/>
      <c r="D2023"/>
      <c r="E2023" s="124"/>
      <c r="F2023" s="198"/>
      <c r="G2023" s="124"/>
      <c r="H2023" s="137"/>
      <c r="I2023" s="125"/>
      <c r="J2023" s="125"/>
      <c r="L2023" s="142"/>
    </row>
    <row r="2024" spans="1:10" s="102" customFormat="1" ht="12.75">
      <c r="A2024"/>
      <c r="B2024" t="s">
        <v>3290</v>
      </c>
      <c r="C2024" s="70"/>
      <c r="D2024" t="s">
        <v>3291</v>
      </c>
      <c r="E2024" s="124">
        <v>59.8</v>
      </c>
      <c r="F2024" s="198" t="s">
        <v>40</v>
      </c>
      <c r="G2024" s="124">
        <v>59.8</v>
      </c>
      <c r="H2024" s="137">
        <v>6</v>
      </c>
      <c r="I2024" s="125">
        <f>C2024*E2024</f>
        <v>0</v>
      </c>
      <c r="J2024" s="125">
        <f>C2024*G2024</f>
        <v>0</v>
      </c>
    </row>
    <row r="2025" spans="1:10" s="102" customFormat="1" ht="12.75">
      <c r="A2025"/>
      <c r="B2025" t="s">
        <v>3292</v>
      </c>
      <c r="C2025" s="70"/>
      <c r="D2025" t="s">
        <v>3293</v>
      </c>
      <c r="E2025" s="124">
        <v>101.39</v>
      </c>
      <c r="F2025" s="198" t="s">
        <v>40</v>
      </c>
      <c r="G2025" s="124">
        <v>101.39</v>
      </c>
      <c r="H2025" s="137">
        <v>6</v>
      </c>
      <c r="I2025" s="125">
        <f>C2025*E2025</f>
        <v>0</v>
      </c>
      <c r="J2025" s="125">
        <f>C2025*G2025</f>
        <v>0</v>
      </c>
    </row>
    <row r="2026" spans="1:10" s="100" customFormat="1" ht="12.75">
      <c r="A2026"/>
      <c r="B2026" t="s">
        <v>3294</v>
      </c>
      <c r="C2026" s="70"/>
      <c r="D2026" t="s">
        <v>3295</v>
      </c>
      <c r="E2026" s="124">
        <v>68.39</v>
      </c>
      <c r="F2026" s="198" t="s">
        <v>40</v>
      </c>
      <c r="G2026" s="124">
        <v>68.39</v>
      </c>
      <c r="H2026" s="137">
        <v>6</v>
      </c>
      <c r="I2026" s="125">
        <f>C2026*E2026</f>
        <v>0</v>
      </c>
      <c r="J2026" s="125">
        <f>C2026*G2026</f>
        <v>0</v>
      </c>
    </row>
    <row r="2027" spans="2:11" ht="12.75">
      <c r="B2027" t="s">
        <v>3296</v>
      </c>
      <c r="C2027" s="70"/>
      <c r="D2027" t="s">
        <v>3297</v>
      </c>
      <c r="E2027" s="124">
        <v>113.75</v>
      </c>
      <c r="F2027" s="198" t="s">
        <v>40</v>
      </c>
      <c r="G2027" s="124">
        <v>113.75</v>
      </c>
      <c r="H2027" s="137">
        <v>6</v>
      </c>
      <c r="I2027" s="125">
        <f>C2027*E2027</f>
        <v>0</v>
      </c>
      <c r="J2027" s="125">
        <f>C2027*G2027</f>
        <v>0</v>
      </c>
      <c r="K2027" s="2"/>
    </row>
    <row r="2028" spans="1:10" s="100" customFormat="1" ht="12.75">
      <c r="A2028"/>
      <c r="B2028" t="s">
        <v>3298</v>
      </c>
      <c r="C2028" s="70"/>
      <c r="D2028" t="s">
        <v>3299</v>
      </c>
      <c r="E2028" s="124">
        <v>90.9</v>
      </c>
      <c r="F2028" s="198" t="s">
        <v>40</v>
      </c>
      <c r="G2028" s="124">
        <v>90.9</v>
      </c>
      <c r="H2028" s="137">
        <v>6</v>
      </c>
      <c r="I2028" s="125">
        <f>C2028*E2028</f>
        <v>0</v>
      </c>
      <c r="J2028" s="125">
        <f>C2028*G2028</f>
        <v>0</v>
      </c>
    </row>
    <row r="2029" spans="1:10" s="100" customFormat="1" ht="12.75">
      <c r="A2029" t="s">
        <v>299</v>
      </c>
      <c r="B2029"/>
      <c r="C2029" s="70"/>
      <c r="D2029"/>
      <c r="E2029" s="124"/>
      <c r="F2029" s="198"/>
      <c r="G2029" s="124"/>
      <c r="H2029" s="137"/>
      <c r="I2029" s="125"/>
      <c r="J2029" s="125"/>
    </row>
    <row r="2030" spans="1:10" s="100" customFormat="1" ht="12.75">
      <c r="A2030"/>
      <c r="B2030" t="s">
        <v>3300</v>
      </c>
      <c r="C2030" s="70"/>
      <c r="D2030" t="s">
        <v>3301</v>
      </c>
      <c r="E2030" s="124">
        <v>97.19</v>
      </c>
      <c r="F2030" s="198" t="s">
        <v>40</v>
      </c>
      <c r="G2030" s="124">
        <v>97.19</v>
      </c>
      <c r="H2030" s="137">
        <v>6</v>
      </c>
      <c r="I2030" s="125">
        <f aca="true" t="shared" si="152" ref="I2030:I2035">C2030*E2030</f>
        <v>0</v>
      </c>
      <c r="J2030" s="125">
        <f aca="true" t="shared" si="153" ref="J2030:J2035">C2030*G2030</f>
        <v>0</v>
      </c>
    </row>
    <row r="2031" spans="1:10" s="100" customFormat="1" ht="12.75">
      <c r="A2031"/>
      <c r="B2031" t="s">
        <v>3302</v>
      </c>
      <c r="C2031" s="70"/>
      <c r="D2031" t="s">
        <v>3303</v>
      </c>
      <c r="E2031" s="124">
        <v>96.88</v>
      </c>
      <c r="F2031" s="198" t="s">
        <v>40</v>
      </c>
      <c r="G2031" s="124">
        <v>96.88</v>
      </c>
      <c r="H2031" s="137">
        <v>6</v>
      </c>
      <c r="I2031" s="125">
        <f t="shared" si="152"/>
        <v>0</v>
      </c>
      <c r="J2031" s="125">
        <f t="shared" si="153"/>
        <v>0</v>
      </c>
    </row>
    <row r="2032" spans="1:10" s="100" customFormat="1" ht="12.75">
      <c r="A2032"/>
      <c r="B2032" t="s">
        <v>3304</v>
      </c>
      <c r="C2032" s="70"/>
      <c r="D2032" t="s">
        <v>3305</v>
      </c>
      <c r="E2032" s="124">
        <v>29.2</v>
      </c>
      <c r="F2032" s="198" t="s">
        <v>40</v>
      </c>
      <c r="G2032" s="124">
        <v>29.2</v>
      </c>
      <c r="H2032" s="137">
        <v>6</v>
      </c>
      <c r="I2032" s="125">
        <f t="shared" si="152"/>
        <v>0</v>
      </c>
      <c r="J2032" s="125">
        <f t="shared" si="153"/>
        <v>0</v>
      </c>
    </row>
    <row r="2033" spans="1:10" s="100" customFormat="1" ht="12.75">
      <c r="A2033"/>
      <c r="B2033" t="s">
        <v>3306</v>
      </c>
      <c r="C2033" s="70"/>
      <c r="D2033" t="s">
        <v>3307</v>
      </c>
      <c r="E2033" s="124">
        <v>96.25</v>
      </c>
      <c r="F2033" s="198" t="s">
        <v>40</v>
      </c>
      <c r="G2033" s="124">
        <v>96.25</v>
      </c>
      <c r="H2033" s="137">
        <v>6</v>
      </c>
      <c r="I2033" s="125">
        <f t="shared" si="152"/>
        <v>0</v>
      </c>
      <c r="J2033" s="125">
        <f t="shared" si="153"/>
        <v>0</v>
      </c>
    </row>
    <row r="2034" spans="1:10" s="100" customFormat="1" ht="12.75">
      <c r="A2034"/>
      <c r="B2034" t="s">
        <v>3308</v>
      </c>
      <c r="C2034" s="70"/>
      <c r="D2034" t="s">
        <v>3309</v>
      </c>
      <c r="E2034" s="124">
        <v>42.96</v>
      </c>
      <c r="F2034" s="198" t="s">
        <v>40</v>
      </c>
      <c r="G2034" s="124">
        <v>42.96</v>
      </c>
      <c r="H2034" s="137">
        <v>6</v>
      </c>
      <c r="I2034" s="125">
        <f t="shared" si="152"/>
        <v>0</v>
      </c>
      <c r="J2034" s="125">
        <f t="shared" si="153"/>
        <v>0</v>
      </c>
    </row>
    <row r="2035" spans="1:10" s="102" customFormat="1" ht="12.75">
      <c r="A2035"/>
      <c r="B2035" t="s">
        <v>3310</v>
      </c>
      <c r="C2035" s="70"/>
      <c r="D2035" t="s">
        <v>3311</v>
      </c>
      <c r="E2035" s="124">
        <v>69.88</v>
      </c>
      <c r="F2035" s="198" t="s">
        <v>40</v>
      </c>
      <c r="G2035" s="124">
        <v>69.88</v>
      </c>
      <c r="H2035" s="137">
        <v>6</v>
      </c>
      <c r="I2035" s="125">
        <f t="shared" si="152"/>
        <v>0</v>
      </c>
      <c r="J2035" s="125">
        <f t="shared" si="153"/>
        <v>0</v>
      </c>
    </row>
    <row r="2036" spans="1:10" s="102" customFormat="1" ht="12.75">
      <c r="A2036" s="118" t="s">
        <v>39</v>
      </c>
      <c r="B2036" s="46" t="s">
        <v>55</v>
      </c>
      <c r="C2036" s="69"/>
      <c r="D2036" s="46"/>
      <c r="E2036" s="64"/>
      <c r="F2036" s="229"/>
      <c r="G2036" s="64"/>
      <c r="H2036" s="135"/>
      <c r="I2036" s="186"/>
      <c r="J2036" s="186"/>
    </row>
    <row r="2037" spans="1:10" ht="12.75">
      <c r="A2037" t="s">
        <v>256</v>
      </c>
      <c r="B2037"/>
      <c r="C2037" s="70"/>
      <c r="D2037"/>
      <c r="E2037" s="124"/>
      <c r="F2037" s="198"/>
      <c r="G2037" s="124"/>
      <c r="H2037" s="137"/>
      <c r="I2037" s="125"/>
      <c r="J2037" s="125"/>
    </row>
    <row r="2038" spans="1:10" s="102" customFormat="1" ht="12.75">
      <c r="A2038"/>
      <c r="B2038" t="s">
        <v>3312</v>
      </c>
      <c r="C2038" s="70"/>
      <c r="D2038" t="s">
        <v>3313</v>
      </c>
      <c r="E2038" s="124">
        <v>16.99</v>
      </c>
      <c r="F2038" s="198">
        <v>0.25</v>
      </c>
      <c r="G2038" s="124">
        <v>12.74</v>
      </c>
      <c r="H2038" s="137">
        <v>9</v>
      </c>
      <c r="I2038" s="125">
        <f aca="true" t="shared" si="154" ref="I2038:I2053">C2038*E2038</f>
        <v>0</v>
      </c>
      <c r="J2038" s="125">
        <f aca="true" t="shared" si="155" ref="J2038:J2053">C2038*G2038</f>
        <v>0</v>
      </c>
    </row>
    <row r="2039" spans="1:10" ht="12.75">
      <c r="A2039"/>
      <c r="B2039" t="s">
        <v>3314</v>
      </c>
      <c r="C2039" s="70"/>
      <c r="D2039" t="s">
        <v>3315</v>
      </c>
      <c r="E2039" s="124">
        <v>16.99</v>
      </c>
      <c r="F2039" s="198">
        <v>0.25</v>
      </c>
      <c r="G2039" s="124">
        <v>12.74</v>
      </c>
      <c r="H2039" s="137">
        <v>9</v>
      </c>
      <c r="I2039" s="125">
        <f t="shared" si="154"/>
        <v>0</v>
      </c>
      <c r="J2039" s="125">
        <f t="shared" si="155"/>
        <v>0</v>
      </c>
    </row>
    <row r="2040" spans="1:10" s="102" customFormat="1" ht="12.75">
      <c r="A2040"/>
      <c r="B2040" t="s">
        <v>3316</v>
      </c>
      <c r="C2040" s="70"/>
      <c r="D2040" t="s">
        <v>3317</v>
      </c>
      <c r="E2040" s="124">
        <v>16.99</v>
      </c>
      <c r="F2040" s="198">
        <v>0.25</v>
      </c>
      <c r="G2040" s="124">
        <v>12.74</v>
      </c>
      <c r="H2040" s="137">
        <v>9</v>
      </c>
      <c r="I2040" s="125">
        <f t="shared" si="154"/>
        <v>0</v>
      </c>
      <c r="J2040" s="125">
        <f t="shared" si="155"/>
        <v>0</v>
      </c>
    </row>
    <row r="2041" spans="1:10" ht="12.75">
      <c r="A2041"/>
      <c r="B2041" t="s">
        <v>3318</v>
      </c>
      <c r="C2041" s="70"/>
      <c r="D2041" t="s">
        <v>3319</v>
      </c>
      <c r="E2041" s="124">
        <v>18.99</v>
      </c>
      <c r="F2041" s="198">
        <v>0.25</v>
      </c>
      <c r="G2041" s="124">
        <v>14.24</v>
      </c>
      <c r="H2041" s="137">
        <v>9</v>
      </c>
      <c r="I2041" s="125">
        <f t="shared" si="154"/>
        <v>0</v>
      </c>
      <c r="J2041" s="125">
        <f t="shared" si="155"/>
        <v>0</v>
      </c>
    </row>
    <row r="2042" spans="1:10" ht="12.75">
      <c r="A2042"/>
      <c r="B2042" t="s">
        <v>3320</v>
      </c>
      <c r="C2042" s="70"/>
      <c r="D2042" t="s">
        <v>3321</v>
      </c>
      <c r="E2042" s="124">
        <v>18.99</v>
      </c>
      <c r="F2042" s="198">
        <v>0.25</v>
      </c>
      <c r="G2042" s="124">
        <v>14.24</v>
      </c>
      <c r="H2042" s="137">
        <v>9</v>
      </c>
      <c r="I2042" s="125">
        <f t="shared" si="154"/>
        <v>0</v>
      </c>
      <c r="J2042" s="125">
        <f t="shared" si="155"/>
        <v>0</v>
      </c>
    </row>
    <row r="2043" spans="1:10" s="100" customFormat="1" ht="12.75">
      <c r="A2043"/>
      <c r="B2043" t="s">
        <v>3322</v>
      </c>
      <c r="C2043" s="70"/>
      <c r="D2043" t="s">
        <v>3323</v>
      </c>
      <c r="E2043" s="124">
        <v>18.99</v>
      </c>
      <c r="F2043" s="198">
        <v>0.25</v>
      </c>
      <c r="G2043" s="124">
        <v>14.24</v>
      </c>
      <c r="H2043" s="137">
        <v>9</v>
      </c>
      <c r="I2043" s="125">
        <f t="shared" si="154"/>
        <v>0</v>
      </c>
      <c r="J2043" s="125">
        <f t="shared" si="155"/>
        <v>0</v>
      </c>
    </row>
    <row r="2044" spans="1:10" s="100" customFormat="1" ht="12.75">
      <c r="A2044"/>
      <c r="B2044" t="s">
        <v>3324</v>
      </c>
      <c r="C2044" s="70"/>
      <c r="D2044" t="s">
        <v>3325</v>
      </c>
      <c r="E2044" s="124">
        <v>18.99</v>
      </c>
      <c r="F2044" s="198">
        <v>0.25</v>
      </c>
      <c r="G2044" s="124">
        <v>14.24</v>
      </c>
      <c r="H2044" s="137">
        <v>9</v>
      </c>
      <c r="I2044" s="125">
        <f t="shared" si="154"/>
        <v>0</v>
      </c>
      <c r="J2044" s="125">
        <f t="shared" si="155"/>
        <v>0</v>
      </c>
    </row>
    <row r="2045" spans="1:10" s="100" customFormat="1" ht="12.75">
      <c r="A2045"/>
      <c r="B2045" t="s">
        <v>3326</v>
      </c>
      <c r="C2045" s="70"/>
      <c r="D2045" t="s">
        <v>3327</v>
      </c>
      <c r="E2045" s="124">
        <v>20.99</v>
      </c>
      <c r="F2045" s="198">
        <v>0.25</v>
      </c>
      <c r="G2045" s="124">
        <v>15.74</v>
      </c>
      <c r="H2045" s="137">
        <v>9</v>
      </c>
      <c r="I2045" s="125">
        <f t="shared" si="154"/>
        <v>0</v>
      </c>
      <c r="J2045" s="125">
        <f t="shared" si="155"/>
        <v>0</v>
      </c>
    </row>
    <row r="2046" spans="1:10" s="100" customFormat="1" ht="12.75">
      <c r="A2046"/>
      <c r="B2046" t="s">
        <v>3328</v>
      </c>
      <c r="C2046" s="70"/>
      <c r="D2046" t="s">
        <v>3329</v>
      </c>
      <c r="E2046" s="124">
        <v>16.99</v>
      </c>
      <c r="F2046" s="198">
        <v>0.25</v>
      </c>
      <c r="G2046" s="124">
        <v>12.74</v>
      </c>
      <c r="H2046" s="137">
        <v>9</v>
      </c>
      <c r="I2046" s="125">
        <f t="shared" si="154"/>
        <v>0</v>
      </c>
      <c r="J2046" s="125">
        <f t="shared" si="155"/>
        <v>0</v>
      </c>
    </row>
    <row r="2047" spans="1:10" s="100" customFormat="1" ht="12.75">
      <c r="A2047"/>
      <c r="B2047" t="s">
        <v>3330</v>
      </c>
      <c r="C2047" s="70"/>
      <c r="D2047" t="s">
        <v>3331</v>
      </c>
      <c r="E2047" s="124">
        <v>16.99</v>
      </c>
      <c r="F2047" s="198">
        <v>0.25</v>
      </c>
      <c r="G2047" s="124">
        <v>12.74</v>
      </c>
      <c r="H2047" s="137">
        <v>9</v>
      </c>
      <c r="I2047" s="125">
        <f t="shared" si="154"/>
        <v>0</v>
      </c>
      <c r="J2047" s="125">
        <f t="shared" si="155"/>
        <v>0</v>
      </c>
    </row>
    <row r="2048" spans="1:10" s="140" customFormat="1" ht="12.75">
      <c r="A2048"/>
      <c r="B2048" t="s">
        <v>3332</v>
      </c>
      <c r="C2048" s="70"/>
      <c r="D2048" t="s">
        <v>3333</v>
      </c>
      <c r="E2048" s="124">
        <v>16.99</v>
      </c>
      <c r="F2048" s="198">
        <v>0.25</v>
      </c>
      <c r="G2048" s="124">
        <v>12.74</v>
      </c>
      <c r="H2048" s="137">
        <v>9</v>
      </c>
      <c r="I2048" s="125">
        <f t="shared" si="154"/>
        <v>0</v>
      </c>
      <c r="J2048" s="125">
        <f t="shared" si="155"/>
        <v>0</v>
      </c>
    </row>
    <row r="2049" spans="1:10" s="100" customFormat="1" ht="12.75">
      <c r="A2049"/>
      <c r="B2049" t="s">
        <v>3334</v>
      </c>
      <c r="C2049" s="70"/>
      <c r="D2049" t="s">
        <v>3335</v>
      </c>
      <c r="E2049" s="124">
        <v>18.99</v>
      </c>
      <c r="F2049" s="198">
        <v>0.25</v>
      </c>
      <c r="G2049" s="124">
        <v>14.24</v>
      </c>
      <c r="H2049" s="137">
        <v>9</v>
      </c>
      <c r="I2049" s="125">
        <f t="shared" si="154"/>
        <v>0</v>
      </c>
      <c r="J2049" s="125">
        <f t="shared" si="155"/>
        <v>0</v>
      </c>
    </row>
    <row r="2050" spans="1:10" s="100" customFormat="1" ht="12.75">
      <c r="A2050"/>
      <c r="B2050" t="s">
        <v>3336</v>
      </c>
      <c r="C2050" s="70"/>
      <c r="D2050" t="s">
        <v>3337</v>
      </c>
      <c r="E2050" s="124">
        <v>16.99</v>
      </c>
      <c r="F2050" s="198">
        <v>0.25</v>
      </c>
      <c r="G2050" s="124">
        <v>12.74</v>
      </c>
      <c r="H2050" s="137">
        <v>9</v>
      </c>
      <c r="I2050" s="125">
        <f t="shared" si="154"/>
        <v>0</v>
      </c>
      <c r="J2050" s="125">
        <f t="shared" si="155"/>
        <v>0</v>
      </c>
    </row>
    <row r="2051" spans="1:10" s="100" customFormat="1" ht="12.75">
      <c r="A2051"/>
      <c r="B2051" t="s">
        <v>3338</v>
      </c>
      <c r="C2051" s="70"/>
      <c r="D2051" t="s">
        <v>3339</v>
      </c>
      <c r="E2051" s="124">
        <v>16.99</v>
      </c>
      <c r="F2051" s="198">
        <v>0.25</v>
      </c>
      <c r="G2051" s="124">
        <v>12.74</v>
      </c>
      <c r="H2051" s="137">
        <v>9</v>
      </c>
      <c r="I2051" s="125">
        <f t="shared" si="154"/>
        <v>0</v>
      </c>
      <c r="J2051" s="125">
        <f t="shared" si="155"/>
        <v>0</v>
      </c>
    </row>
    <row r="2052" spans="1:10" s="102" customFormat="1" ht="12.75">
      <c r="A2052"/>
      <c r="B2052" t="s">
        <v>3340</v>
      </c>
      <c r="C2052" s="70"/>
      <c r="D2052" t="s">
        <v>3341</v>
      </c>
      <c r="E2052" s="124">
        <v>16.99</v>
      </c>
      <c r="F2052" s="198">
        <v>0.25</v>
      </c>
      <c r="G2052" s="124">
        <v>12.74</v>
      </c>
      <c r="H2052" s="137">
        <v>9</v>
      </c>
      <c r="I2052" s="125">
        <f t="shared" si="154"/>
        <v>0</v>
      </c>
      <c r="J2052" s="125">
        <f t="shared" si="155"/>
        <v>0</v>
      </c>
    </row>
    <row r="2053" spans="1:10" s="100" customFormat="1" ht="12.75">
      <c r="A2053"/>
      <c r="B2053" t="s">
        <v>3342</v>
      </c>
      <c r="C2053" s="70"/>
      <c r="D2053" t="s">
        <v>3343</v>
      </c>
      <c r="E2053" s="124">
        <v>18.99</v>
      </c>
      <c r="F2053" s="198">
        <v>0.25</v>
      </c>
      <c r="G2053" s="124">
        <v>14.24</v>
      </c>
      <c r="H2053" s="137">
        <v>9</v>
      </c>
      <c r="I2053" s="125">
        <f t="shared" si="154"/>
        <v>0</v>
      </c>
      <c r="J2053" s="125">
        <f t="shared" si="155"/>
        <v>0</v>
      </c>
    </row>
    <row r="2054" spans="1:10" s="100" customFormat="1" ht="12.75">
      <c r="A2054" t="s">
        <v>312</v>
      </c>
      <c r="B2054"/>
      <c r="C2054" s="70"/>
      <c r="D2054"/>
      <c r="E2054" s="124"/>
      <c r="F2054" s="198"/>
      <c r="G2054" s="124"/>
      <c r="H2054" s="137"/>
      <c r="I2054" s="125"/>
      <c r="J2054" s="125"/>
    </row>
    <row r="2055" spans="1:10" s="100" customFormat="1" ht="12.75">
      <c r="A2055"/>
      <c r="B2055" t="s">
        <v>3344</v>
      </c>
      <c r="C2055" s="70"/>
      <c r="D2055" t="s">
        <v>3345</v>
      </c>
      <c r="E2055" s="124">
        <v>16.99</v>
      </c>
      <c r="F2055" s="198">
        <v>0.25</v>
      </c>
      <c r="G2055" s="124">
        <v>12.74</v>
      </c>
      <c r="H2055" s="137">
        <v>9</v>
      </c>
      <c r="I2055" s="125">
        <f aca="true" t="shared" si="156" ref="I2055:I2070">C2055*E2055</f>
        <v>0</v>
      </c>
      <c r="J2055" s="125">
        <f aca="true" t="shared" si="157" ref="J2055:J2070">C2055*G2055</f>
        <v>0</v>
      </c>
    </row>
    <row r="2056" spans="1:10" s="100" customFormat="1" ht="12.75">
      <c r="A2056"/>
      <c r="B2056" t="s">
        <v>3346</v>
      </c>
      <c r="C2056" s="70"/>
      <c r="D2056" t="s">
        <v>3347</v>
      </c>
      <c r="E2056" s="124">
        <v>16.99</v>
      </c>
      <c r="F2056" s="198">
        <v>0.25</v>
      </c>
      <c r="G2056" s="124">
        <v>12.74</v>
      </c>
      <c r="H2056" s="137">
        <v>9</v>
      </c>
      <c r="I2056" s="125">
        <f t="shared" si="156"/>
        <v>0</v>
      </c>
      <c r="J2056" s="125">
        <f t="shared" si="157"/>
        <v>0</v>
      </c>
    </row>
    <row r="2057" spans="1:10" s="100" customFormat="1" ht="12.75">
      <c r="A2057"/>
      <c r="B2057" t="s">
        <v>3348</v>
      </c>
      <c r="C2057" s="70"/>
      <c r="D2057" t="s">
        <v>3349</v>
      </c>
      <c r="E2057" s="124">
        <v>16.99</v>
      </c>
      <c r="F2057" s="198">
        <v>0.25</v>
      </c>
      <c r="G2057" s="124">
        <v>12.74</v>
      </c>
      <c r="H2057" s="137">
        <v>9</v>
      </c>
      <c r="I2057" s="125">
        <f t="shared" si="156"/>
        <v>0</v>
      </c>
      <c r="J2057" s="125">
        <f t="shared" si="157"/>
        <v>0</v>
      </c>
    </row>
    <row r="2058" spans="1:10" s="100" customFormat="1" ht="12.75">
      <c r="A2058"/>
      <c r="B2058" t="s">
        <v>3350</v>
      </c>
      <c r="C2058" s="70"/>
      <c r="D2058" t="s">
        <v>3351</v>
      </c>
      <c r="E2058" s="124">
        <v>18.99</v>
      </c>
      <c r="F2058" s="198">
        <v>0.25</v>
      </c>
      <c r="G2058" s="124">
        <v>14.24</v>
      </c>
      <c r="H2058" s="137">
        <v>9</v>
      </c>
      <c r="I2058" s="125">
        <f t="shared" si="156"/>
        <v>0</v>
      </c>
      <c r="J2058" s="125">
        <f t="shared" si="157"/>
        <v>0</v>
      </c>
    </row>
    <row r="2059" spans="1:10" s="100" customFormat="1" ht="12.75">
      <c r="A2059"/>
      <c r="B2059" t="s">
        <v>3352</v>
      </c>
      <c r="C2059" s="70"/>
      <c r="D2059" t="s">
        <v>3353</v>
      </c>
      <c r="E2059" s="124">
        <v>16.99</v>
      </c>
      <c r="F2059" s="198">
        <v>0.25</v>
      </c>
      <c r="G2059" s="124">
        <v>12.74</v>
      </c>
      <c r="H2059" s="137">
        <v>9</v>
      </c>
      <c r="I2059" s="125">
        <f t="shared" si="156"/>
        <v>0</v>
      </c>
      <c r="J2059" s="125">
        <f t="shared" si="157"/>
        <v>0</v>
      </c>
    </row>
    <row r="2060" spans="1:10" s="100" customFormat="1" ht="12.75">
      <c r="A2060"/>
      <c r="B2060" t="s">
        <v>3354</v>
      </c>
      <c r="C2060" s="70"/>
      <c r="D2060" t="s">
        <v>3355</v>
      </c>
      <c r="E2060" s="124">
        <v>16.99</v>
      </c>
      <c r="F2060" s="198">
        <v>0.25</v>
      </c>
      <c r="G2060" s="124">
        <v>12.74</v>
      </c>
      <c r="H2060" s="137">
        <v>9</v>
      </c>
      <c r="I2060" s="125">
        <f t="shared" si="156"/>
        <v>0</v>
      </c>
      <c r="J2060" s="125">
        <f t="shared" si="157"/>
        <v>0</v>
      </c>
    </row>
    <row r="2061" spans="1:10" s="100" customFormat="1" ht="12.75">
      <c r="A2061"/>
      <c r="B2061" t="s">
        <v>3356</v>
      </c>
      <c r="C2061" s="70"/>
      <c r="D2061" t="s">
        <v>3357</v>
      </c>
      <c r="E2061" s="124">
        <v>16.99</v>
      </c>
      <c r="F2061" s="198">
        <v>0.25</v>
      </c>
      <c r="G2061" s="124">
        <v>12.74</v>
      </c>
      <c r="H2061" s="137">
        <v>9</v>
      </c>
      <c r="I2061" s="125">
        <f t="shared" si="156"/>
        <v>0</v>
      </c>
      <c r="J2061" s="125">
        <f t="shared" si="157"/>
        <v>0</v>
      </c>
    </row>
    <row r="2062" spans="1:10" s="100" customFormat="1" ht="12.75">
      <c r="A2062"/>
      <c r="B2062" t="s">
        <v>3358</v>
      </c>
      <c r="C2062" s="70"/>
      <c r="D2062" t="s">
        <v>3359</v>
      </c>
      <c r="E2062" s="124">
        <v>18.99</v>
      </c>
      <c r="F2062" s="198">
        <v>0.25</v>
      </c>
      <c r="G2062" s="124">
        <v>14.24</v>
      </c>
      <c r="H2062" s="137">
        <v>9</v>
      </c>
      <c r="I2062" s="125">
        <f t="shared" si="156"/>
        <v>0</v>
      </c>
      <c r="J2062" s="125">
        <f t="shared" si="157"/>
        <v>0</v>
      </c>
    </row>
    <row r="2063" spans="1:10" s="100" customFormat="1" ht="12.75">
      <c r="A2063"/>
      <c r="B2063" t="s">
        <v>3360</v>
      </c>
      <c r="C2063" s="70"/>
      <c r="D2063" t="s">
        <v>3361</v>
      </c>
      <c r="E2063" s="124">
        <v>16.99</v>
      </c>
      <c r="F2063" s="198">
        <v>0.25</v>
      </c>
      <c r="G2063" s="124">
        <v>12.74</v>
      </c>
      <c r="H2063" s="137">
        <v>9</v>
      </c>
      <c r="I2063" s="125">
        <f t="shared" si="156"/>
        <v>0</v>
      </c>
      <c r="J2063" s="125">
        <f t="shared" si="157"/>
        <v>0</v>
      </c>
    </row>
    <row r="2064" spans="1:10" s="100" customFormat="1" ht="12.75">
      <c r="A2064"/>
      <c r="B2064" t="s">
        <v>3362</v>
      </c>
      <c r="C2064" s="70"/>
      <c r="D2064" t="s">
        <v>3363</v>
      </c>
      <c r="E2064" s="124">
        <v>16.99</v>
      </c>
      <c r="F2064" s="198">
        <v>0.25</v>
      </c>
      <c r="G2064" s="124">
        <v>12.74</v>
      </c>
      <c r="H2064" s="137">
        <v>9</v>
      </c>
      <c r="I2064" s="125">
        <f t="shared" si="156"/>
        <v>0</v>
      </c>
      <c r="J2064" s="125">
        <f t="shared" si="157"/>
        <v>0</v>
      </c>
    </row>
    <row r="2065" spans="1:10" s="102" customFormat="1" ht="12.75">
      <c r="A2065"/>
      <c r="B2065" t="s">
        <v>3364</v>
      </c>
      <c r="C2065" s="70"/>
      <c r="D2065" t="s">
        <v>3365</v>
      </c>
      <c r="E2065" s="124">
        <v>16.99</v>
      </c>
      <c r="F2065" s="198">
        <v>0.25</v>
      </c>
      <c r="G2065" s="124">
        <v>12.74</v>
      </c>
      <c r="H2065" s="137">
        <v>9</v>
      </c>
      <c r="I2065" s="125">
        <f t="shared" si="156"/>
        <v>0</v>
      </c>
      <c r="J2065" s="125">
        <f t="shared" si="157"/>
        <v>0</v>
      </c>
    </row>
    <row r="2066" spans="1:10" s="102" customFormat="1" ht="12.75">
      <c r="A2066"/>
      <c r="B2066" t="s">
        <v>3366</v>
      </c>
      <c r="C2066" s="70"/>
      <c r="D2066" t="s">
        <v>3367</v>
      </c>
      <c r="E2066" s="124">
        <v>18.99</v>
      </c>
      <c r="F2066" s="198">
        <v>0.25</v>
      </c>
      <c r="G2066" s="124">
        <v>14.24</v>
      </c>
      <c r="H2066" s="137">
        <v>9</v>
      </c>
      <c r="I2066" s="125">
        <f t="shared" si="156"/>
        <v>0</v>
      </c>
      <c r="J2066" s="125">
        <f t="shared" si="157"/>
        <v>0</v>
      </c>
    </row>
    <row r="2067" spans="1:10" s="102" customFormat="1" ht="12.75">
      <c r="A2067"/>
      <c r="B2067" t="s">
        <v>3368</v>
      </c>
      <c r="C2067" s="70"/>
      <c r="D2067" t="s">
        <v>3369</v>
      </c>
      <c r="E2067" s="124">
        <v>18.99</v>
      </c>
      <c r="F2067" s="198">
        <v>0.25</v>
      </c>
      <c r="G2067" s="124">
        <v>14.24</v>
      </c>
      <c r="H2067" s="137">
        <v>9</v>
      </c>
      <c r="I2067" s="125">
        <f t="shared" si="156"/>
        <v>0</v>
      </c>
      <c r="J2067" s="125">
        <f t="shared" si="157"/>
        <v>0</v>
      </c>
    </row>
    <row r="2068" spans="1:10" s="102" customFormat="1" ht="12.75">
      <c r="A2068"/>
      <c r="B2068" t="s">
        <v>3370</v>
      </c>
      <c r="C2068" s="70"/>
      <c r="D2068" t="s">
        <v>3371</v>
      </c>
      <c r="E2068" s="124">
        <v>18.99</v>
      </c>
      <c r="F2068" s="198">
        <v>0.25</v>
      </c>
      <c r="G2068" s="124">
        <v>14.24</v>
      </c>
      <c r="H2068" s="137">
        <v>9</v>
      </c>
      <c r="I2068" s="125">
        <f t="shared" si="156"/>
        <v>0</v>
      </c>
      <c r="J2068" s="125">
        <f t="shared" si="157"/>
        <v>0</v>
      </c>
    </row>
    <row r="2069" spans="1:10" ht="12.75">
      <c r="A2069"/>
      <c r="B2069" t="s">
        <v>3372</v>
      </c>
      <c r="C2069" s="70"/>
      <c r="D2069" t="s">
        <v>3373</v>
      </c>
      <c r="E2069" s="124">
        <v>18.99</v>
      </c>
      <c r="F2069" s="198">
        <v>0.25</v>
      </c>
      <c r="G2069" s="124">
        <v>14.24</v>
      </c>
      <c r="H2069" s="137">
        <v>9</v>
      </c>
      <c r="I2069" s="125">
        <f t="shared" si="156"/>
        <v>0</v>
      </c>
      <c r="J2069" s="125">
        <f t="shared" si="157"/>
        <v>0</v>
      </c>
    </row>
    <row r="2070" spans="1:10" ht="12.75">
      <c r="A2070"/>
      <c r="B2070" t="s">
        <v>3374</v>
      </c>
      <c r="C2070" s="70"/>
      <c r="D2070" t="s">
        <v>3375</v>
      </c>
      <c r="E2070" s="124">
        <v>20.99</v>
      </c>
      <c r="F2070" s="198">
        <v>0.25</v>
      </c>
      <c r="G2070" s="124">
        <v>15.74</v>
      </c>
      <c r="H2070" s="137">
        <v>9</v>
      </c>
      <c r="I2070" s="125">
        <f t="shared" si="156"/>
        <v>0</v>
      </c>
      <c r="J2070" s="125">
        <f t="shared" si="157"/>
        <v>0</v>
      </c>
    </row>
    <row r="2071" spans="1:10" ht="12.75">
      <c r="A2071" t="s">
        <v>257</v>
      </c>
      <c r="B2071"/>
      <c r="C2071" s="70"/>
      <c r="D2071"/>
      <c r="E2071" s="124"/>
      <c r="F2071" s="198"/>
      <c r="G2071" s="124"/>
      <c r="H2071" s="137"/>
      <c r="I2071" s="125"/>
      <c r="J2071" s="125"/>
    </row>
    <row r="2072" spans="1:10" s="102" customFormat="1" ht="12.75">
      <c r="A2072"/>
      <c r="B2072" t="s">
        <v>3376</v>
      </c>
      <c r="C2072" s="70"/>
      <c r="D2072" t="s">
        <v>3377</v>
      </c>
      <c r="E2072" s="124">
        <v>17.95</v>
      </c>
      <c r="F2072" s="198">
        <v>0.25</v>
      </c>
      <c r="G2072" s="124">
        <v>13.46</v>
      </c>
      <c r="H2072" s="137">
        <v>9</v>
      </c>
      <c r="I2072" s="125">
        <f aca="true" t="shared" si="158" ref="I2072:I2091">C2072*E2072</f>
        <v>0</v>
      </c>
      <c r="J2072" s="125">
        <f aca="true" t="shared" si="159" ref="J2072:J2091">C2072*G2072</f>
        <v>0</v>
      </c>
    </row>
    <row r="2073" spans="1:10" s="102" customFormat="1" ht="12.75">
      <c r="A2073"/>
      <c r="B2073" t="s">
        <v>3378</v>
      </c>
      <c r="C2073" s="70"/>
      <c r="D2073" t="s">
        <v>3379</v>
      </c>
      <c r="E2073" s="124">
        <v>17.95</v>
      </c>
      <c r="F2073" s="198">
        <v>0.25</v>
      </c>
      <c r="G2073" s="124">
        <v>13.46</v>
      </c>
      <c r="H2073" s="137">
        <v>9</v>
      </c>
      <c r="I2073" s="125">
        <f t="shared" si="158"/>
        <v>0</v>
      </c>
      <c r="J2073" s="125">
        <f t="shared" si="159"/>
        <v>0</v>
      </c>
    </row>
    <row r="2074" spans="1:10" ht="12.75">
      <c r="A2074"/>
      <c r="B2074" t="s">
        <v>3380</v>
      </c>
      <c r="C2074" s="70"/>
      <c r="D2074" t="s">
        <v>3381</v>
      </c>
      <c r="E2074" s="124">
        <v>17.95</v>
      </c>
      <c r="F2074" s="198">
        <v>0.25</v>
      </c>
      <c r="G2074" s="124">
        <v>13.46</v>
      </c>
      <c r="H2074" s="137">
        <v>9</v>
      </c>
      <c r="I2074" s="125">
        <f t="shared" si="158"/>
        <v>0</v>
      </c>
      <c r="J2074" s="125">
        <f t="shared" si="159"/>
        <v>0</v>
      </c>
    </row>
    <row r="2075" spans="1:10" s="102" customFormat="1" ht="12.75">
      <c r="A2075"/>
      <c r="B2075" t="s">
        <v>3382</v>
      </c>
      <c r="C2075" s="70"/>
      <c r="D2075" t="s">
        <v>3383</v>
      </c>
      <c r="E2075" s="124">
        <v>20.95</v>
      </c>
      <c r="F2075" s="198">
        <v>0.25</v>
      </c>
      <c r="G2075" s="124">
        <v>15.71</v>
      </c>
      <c r="H2075" s="137">
        <v>9</v>
      </c>
      <c r="I2075" s="125">
        <f t="shared" si="158"/>
        <v>0</v>
      </c>
      <c r="J2075" s="125">
        <f t="shared" si="159"/>
        <v>0</v>
      </c>
    </row>
    <row r="2076" spans="1:10" s="102" customFormat="1" ht="12.75">
      <c r="A2076"/>
      <c r="B2076" t="s">
        <v>3384</v>
      </c>
      <c r="C2076" s="70"/>
      <c r="D2076" t="s">
        <v>3385</v>
      </c>
      <c r="E2076" s="124">
        <v>17.95</v>
      </c>
      <c r="F2076" s="198">
        <v>0.25</v>
      </c>
      <c r="G2076" s="124">
        <v>13.46</v>
      </c>
      <c r="H2076" s="137">
        <v>9</v>
      </c>
      <c r="I2076" s="125">
        <f t="shared" si="158"/>
        <v>0</v>
      </c>
      <c r="J2076" s="125">
        <f t="shared" si="159"/>
        <v>0</v>
      </c>
    </row>
    <row r="2077" spans="2:11" ht="12.75">
      <c r="B2077" t="s">
        <v>3386</v>
      </c>
      <c r="C2077" s="70"/>
      <c r="D2077" t="s">
        <v>3387</v>
      </c>
      <c r="E2077" s="124">
        <v>17.95</v>
      </c>
      <c r="F2077" s="198">
        <v>0.25</v>
      </c>
      <c r="G2077" s="124">
        <v>13.46</v>
      </c>
      <c r="H2077" s="137">
        <v>9</v>
      </c>
      <c r="I2077" s="125">
        <f t="shared" si="158"/>
        <v>0</v>
      </c>
      <c r="J2077" s="125">
        <f t="shared" si="159"/>
        <v>0</v>
      </c>
      <c r="K2077" s="2"/>
    </row>
    <row r="2078" spans="2:11" ht="12.75">
      <c r="B2078" t="s">
        <v>3388</v>
      </c>
      <c r="C2078" s="70"/>
      <c r="D2078" t="s">
        <v>3389</v>
      </c>
      <c r="E2078" s="124">
        <v>17.95</v>
      </c>
      <c r="F2078" s="198">
        <v>0.25</v>
      </c>
      <c r="G2078" s="124">
        <v>13.46</v>
      </c>
      <c r="H2078" s="137">
        <v>9</v>
      </c>
      <c r="I2078" s="125">
        <f t="shared" si="158"/>
        <v>0</v>
      </c>
      <c r="J2078" s="125">
        <f t="shared" si="159"/>
        <v>0</v>
      </c>
      <c r="K2078" s="2"/>
    </row>
    <row r="2079" spans="1:10" s="100" customFormat="1" ht="12.75">
      <c r="A2079"/>
      <c r="B2079" t="s">
        <v>3390</v>
      </c>
      <c r="C2079" s="70"/>
      <c r="D2079" t="s">
        <v>3391</v>
      </c>
      <c r="E2079" s="124">
        <v>20.95</v>
      </c>
      <c r="F2079" s="198">
        <v>0.25</v>
      </c>
      <c r="G2079" s="124">
        <v>15.71</v>
      </c>
      <c r="H2079" s="137">
        <v>9</v>
      </c>
      <c r="I2079" s="125">
        <f t="shared" si="158"/>
        <v>0</v>
      </c>
      <c r="J2079" s="125">
        <f t="shared" si="159"/>
        <v>0</v>
      </c>
    </row>
    <row r="2080" spans="1:10" s="102" customFormat="1" ht="12.75">
      <c r="A2080"/>
      <c r="B2080" t="s">
        <v>3392</v>
      </c>
      <c r="C2080" s="70"/>
      <c r="D2080" t="s">
        <v>3393</v>
      </c>
      <c r="E2080" s="124">
        <v>17.95</v>
      </c>
      <c r="F2080" s="198">
        <v>0.25</v>
      </c>
      <c r="G2080" s="124">
        <v>13.46</v>
      </c>
      <c r="H2080" s="137">
        <v>9</v>
      </c>
      <c r="I2080" s="125">
        <f t="shared" si="158"/>
        <v>0</v>
      </c>
      <c r="J2080" s="125">
        <f t="shared" si="159"/>
        <v>0</v>
      </c>
    </row>
    <row r="2081" spans="1:10" s="102" customFormat="1" ht="12.75">
      <c r="A2081"/>
      <c r="B2081" t="s">
        <v>3394</v>
      </c>
      <c r="C2081" s="70"/>
      <c r="D2081" t="s">
        <v>3395</v>
      </c>
      <c r="E2081" s="124">
        <v>17.95</v>
      </c>
      <c r="F2081" s="198">
        <v>0.25</v>
      </c>
      <c r="G2081" s="124">
        <v>13.46</v>
      </c>
      <c r="H2081" s="137">
        <v>9</v>
      </c>
      <c r="I2081" s="125">
        <f t="shared" si="158"/>
        <v>0</v>
      </c>
      <c r="J2081" s="125">
        <f t="shared" si="159"/>
        <v>0</v>
      </c>
    </row>
    <row r="2082" spans="1:10" s="141" customFormat="1" ht="12.75">
      <c r="A2082"/>
      <c r="B2082" t="s">
        <v>3396</v>
      </c>
      <c r="C2082" s="70"/>
      <c r="D2082" t="s">
        <v>3397</v>
      </c>
      <c r="E2082" s="124">
        <v>17.95</v>
      </c>
      <c r="F2082" s="198">
        <v>0.25</v>
      </c>
      <c r="G2082" s="124">
        <v>13.46</v>
      </c>
      <c r="H2082" s="137">
        <v>9</v>
      </c>
      <c r="I2082" s="125">
        <f t="shared" si="158"/>
        <v>0</v>
      </c>
      <c r="J2082" s="125">
        <f t="shared" si="159"/>
        <v>0</v>
      </c>
    </row>
    <row r="2083" spans="1:10" s="141" customFormat="1" ht="12.75">
      <c r="A2083"/>
      <c r="B2083" t="s">
        <v>3398</v>
      </c>
      <c r="C2083" s="70"/>
      <c r="D2083" t="s">
        <v>3399</v>
      </c>
      <c r="E2083" s="124">
        <v>20.95</v>
      </c>
      <c r="F2083" s="198">
        <v>0.25</v>
      </c>
      <c r="G2083" s="124">
        <v>15.71</v>
      </c>
      <c r="H2083" s="137">
        <v>9</v>
      </c>
      <c r="I2083" s="125">
        <f t="shared" si="158"/>
        <v>0</v>
      </c>
      <c r="J2083" s="125">
        <f t="shared" si="159"/>
        <v>0</v>
      </c>
    </row>
    <row r="2084" spans="1:10" s="102" customFormat="1" ht="12.75">
      <c r="A2084"/>
      <c r="B2084" t="s">
        <v>3400</v>
      </c>
      <c r="C2084" s="70"/>
      <c r="D2084" t="s">
        <v>3401</v>
      </c>
      <c r="E2084" s="124">
        <v>17.95</v>
      </c>
      <c r="F2084" s="198">
        <v>0.25</v>
      </c>
      <c r="G2084" s="124">
        <v>13.46</v>
      </c>
      <c r="H2084" s="137">
        <v>9</v>
      </c>
      <c r="I2084" s="125">
        <f t="shared" si="158"/>
        <v>0</v>
      </c>
      <c r="J2084" s="125">
        <f t="shared" si="159"/>
        <v>0</v>
      </c>
    </row>
    <row r="2085" spans="1:10" s="100" customFormat="1" ht="12.75">
      <c r="A2085"/>
      <c r="B2085" t="s">
        <v>3402</v>
      </c>
      <c r="C2085" s="70"/>
      <c r="D2085" t="s">
        <v>3403</v>
      </c>
      <c r="E2085" s="124">
        <v>17.95</v>
      </c>
      <c r="F2085" s="198">
        <v>0.25</v>
      </c>
      <c r="G2085" s="124">
        <v>13.46</v>
      </c>
      <c r="H2085" s="137">
        <v>9</v>
      </c>
      <c r="I2085" s="125">
        <f t="shared" si="158"/>
        <v>0</v>
      </c>
      <c r="J2085" s="125">
        <f t="shared" si="159"/>
        <v>0</v>
      </c>
    </row>
    <row r="2086" spans="1:10" s="100" customFormat="1" ht="12.75">
      <c r="A2086"/>
      <c r="B2086" t="s">
        <v>3404</v>
      </c>
      <c r="C2086" s="70"/>
      <c r="D2086" t="s">
        <v>3405</v>
      </c>
      <c r="E2086" s="124">
        <v>17.95</v>
      </c>
      <c r="F2086" s="198">
        <v>0.25</v>
      </c>
      <c r="G2086" s="124">
        <v>13.46</v>
      </c>
      <c r="H2086" s="137">
        <v>9</v>
      </c>
      <c r="I2086" s="125">
        <f t="shared" si="158"/>
        <v>0</v>
      </c>
      <c r="J2086" s="125">
        <f t="shared" si="159"/>
        <v>0</v>
      </c>
    </row>
    <row r="2087" spans="1:10" s="100" customFormat="1" ht="12.75">
      <c r="A2087"/>
      <c r="B2087" t="s">
        <v>3406</v>
      </c>
      <c r="C2087" s="70"/>
      <c r="D2087" t="s">
        <v>3407</v>
      </c>
      <c r="E2087" s="124">
        <v>20.95</v>
      </c>
      <c r="F2087" s="198">
        <v>0.25</v>
      </c>
      <c r="G2087" s="124">
        <v>15.71</v>
      </c>
      <c r="H2087" s="137">
        <v>9</v>
      </c>
      <c r="I2087" s="125">
        <f t="shared" si="158"/>
        <v>0</v>
      </c>
      <c r="J2087" s="125">
        <f t="shared" si="159"/>
        <v>0</v>
      </c>
    </row>
    <row r="2088" spans="1:10" s="100" customFormat="1" ht="12.75">
      <c r="A2088"/>
      <c r="B2088" t="s">
        <v>3408</v>
      </c>
      <c r="C2088" s="70"/>
      <c r="D2088" t="s">
        <v>3409</v>
      </c>
      <c r="E2088" s="124">
        <v>17.95</v>
      </c>
      <c r="F2088" s="198">
        <v>0.25</v>
      </c>
      <c r="G2088" s="124">
        <v>13.46</v>
      </c>
      <c r="H2088" s="137">
        <v>9</v>
      </c>
      <c r="I2088" s="125">
        <f t="shared" si="158"/>
        <v>0</v>
      </c>
      <c r="J2088" s="125">
        <f t="shared" si="159"/>
        <v>0</v>
      </c>
    </row>
    <row r="2089" spans="2:11" ht="12.75">
      <c r="B2089" t="s">
        <v>3410</v>
      </c>
      <c r="C2089" s="70"/>
      <c r="D2089" t="s">
        <v>3411</v>
      </c>
      <c r="E2089" s="124">
        <v>17.95</v>
      </c>
      <c r="F2089" s="198">
        <v>0.25</v>
      </c>
      <c r="G2089" s="124">
        <v>13.46</v>
      </c>
      <c r="H2089" s="137">
        <v>9</v>
      </c>
      <c r="I2089" s="125">
        <f t="shared" si="158"/>
        <v>0</v>
      </c>
      <c r="J2089" s="125">
        <f t="shared" si="159"/>
        <v>0</v>
      </c>
      <c r="K2089" s="2"/>
    </row>
    <row r="2090" spans="1:10" s="100" customFormat="1" ht="12.75">
      <c r="A2090"/>
      <c r="B2090" t="s">
        <v>3412</v>
      </c>
      <c r="C2090" s="70"/>
      <c r="D2090" t="s">
        <v>3413</v>
      </c>
      <c r="E2090" s="124">
        <v>17.95</v>
      </c>
      <c r="F2090" s="198">
        <v>0.25</v>
      </c>
      <c r="G2090" s="124">
        <v>13.46</v>
      </c>
      <c r="H2090" s="137">
        <v>9</v>
      </c>
      <c r="I2090" s="125">
        <f t="shared" si="158"/>
        <v>0</v>
      </c>
      <c r="J2090" s="125">
        <f t="shared" si="159"/>
        <v>0</v>
      </c>
    </row>
    <row r="2091" spans="1:10" ht="12.75">
      <c r="A2091"/>
      <c r="B2091" t="s">
        <v>3414</v>
      </c>
      <c r="C2091" s="70"/>
      <c r="D2091" t="s">
        <v>3415</v>
      </c>
      <c r="E2091" s="124">
        <v>20.95</v>
      </c>
      <c r="F2091" s="198">
        <v>0.25</v>
      </c>
      <c r="G2091" s="124">
        <v>15.71</v>
      </c>
      <c r="H2091" s="137">
        <v>9</v>
      </c>
      <c r="I2091" s="125">
        <f t="shared" si="158"/>
        <v>0</v>
      </c>
      <c r="J2091" s="125">
        <f t="shared" si="159"/>
        <v>0</v>
      </c>
    </row>
    <row r="2092" spans="1:10" ht="12.75">
      <c r="A2092" t="s">
        <v>4631</v>
      </c>
      <c r="B2092"/>
      <c r="C2092" s="70"/>
      <c r="D2092"/>
      <c r="E2092" s="124"/>
      <c r="F2092" s="198"/>
      <c r="G2092" s="124"/>
      <c r="H2092" s="137"/>
      <c r="I2092" s="125"/>
      <c r="J2092" s="125"/>
    </row>
    <row r="2093" spans="1:10" s="102" customFormat="1" ht="12.75">
      <c r="A2093"/>
      <c r="B2093" t="s">
        <v>3416</v>
      </c>
      <c r="C2093" s="70"/>
      <c r="D2093" t="s">
        <v>3417</v>
      </c>
      <c r="E2093" s="124">
        <v>17.95</v>
      </c>
      <c r="F2093" s="198">
        <v>0.25</v>
      </c>
      <c r="G2093" s="124">
        <v>13.46</v>
      </c>
      <c r="H2093" s="137">
        <v>9</v>
      </c>
      <c r="I2093" s="125">
        <f aca="true" t="shared" si="160" ref="I2093:I2116">C2093*E2093</f>
        <v>0</v>
      </c>
      <c r="J2093" s="125">
        <f aca="true" t="shared" si="161" ref="J2093:J2116">C2093*G2093</f>
        <v>0</v>
      </c>
    </row>
    <row r="2094" spans="1:10" s="102" customFormat="1" ht="12.75">
      <c r="A2094"/>
      <c r="B2094" t="s">
        <v>3418</v>
      </c>
      <c r="C2094" s="70"/>
      <c r="D2094" t="s">
        <v>3419</v>
      </c>
      <c r="E2094" s="124">
        <v>17.95</v>
      </c>
      <c r="F2094" s="198">
        <v>0.25</v>
      </c>
      <c r="G2094" s="124">
        <v>13.46</v>
      </c>
      <c r="H2094" s="137">
        <v>9</v>
      </c>
      <c r="I2094" s="125">
        <f t="shared" si="160"/>
        <v>0</v>
      </c>
      <c r="J2094" s="125">
        <f t="shared" si="161"/>
        <v>0</v>
      </c>
    </row>
    <row r="2095" spans="1:10" s="102" customFormat="1" ht="12.75">
      <c r="A2095"/>
      <c r="B2095" t="s">
        <v>3420</v>
      </c>
      <c r="C2095" s="70"/>
      <c r="D2095" t="s">
        <v>3421</v>
      </c>
      <c r="E2095" s="124">
        <v>17.95</v>
      </c>
      <c r="F2095" s="198">
        <v>0.25</v>
      </c>
      <c r="G2095" s="124">
        <v>13.46</v>
      </c>
      <c r="H2095" s="137">
        <v>9</v>
      </c>
      <c r="I2095" s="125">
        <f t="shared" si="160"/>
        <v>0</v>
      </c>
      <c r="J2095" s="125">
        <f t="shared" si="161"/>
        <v>0</v>
      </c>
    </row>
    <row r="2096" spans="1:10" s="102" customFormat="1" ht="12.75">
      <c r="A2096"/>
      <c r="B2096" t="s">
        <v>3422</v>
      </c>
      <c r="C2096" s="70"/>
      <c r="D2096" t="s">
        <v>3423</v>
      </c>
      <c r="E2096" s="124">
        <v>20.95</v>
      </c>
      <c r="F2096" s="198">
        <v>0.25</v>
      </c>
      <c r="G2096" s="124">
        <v>15.71</v>
      </c>
      <c r="H2096" s="137">
        <v>9</v>
      </c>
      <c r="I2096" s="125">
        <f t="shared" si="160"/>
        <v>0</v>
      </c>
      <c r="J2096" s="125">
        <f t="shared" si="161"/>
        <v>0</v>
      </c>
    </row>
    <row r="2097" spans="1:10" s="102" customFormat="1" ht="12.75">
      <c r="A2097"/>
      <c r="B2097" t="s">
        <v>3424</v>
      </c>
      <c r="C2097" s="70"/>
      <c r="D2097" t="s">
        <v>3425</v>
      </c>
      <c r="E2097" s="124">
        <v>17.95</v>
      </c>
      <c r="F2097" s="198">
        <v>0.25</v>
      </c>
      <c r="G2097" s="124">
        <v>13.46</v>
      </c>
      <c r="H2097" s="137">
        <v>9</v>
      </c>
      <c r="I2097" s="125">
        <f t="shared" si="160"/>
        <v>0</v>
      </c>
      <c r="J2097" s="125">
        <f t="shared" si="161"/>
        <v>0</v>
      </c>
    </row>
    <row r="2098" spans="1:10" s="102" customFormat="1" ht="12.75">
      <c r="A2098"/>
      <c r="B2098" t="s">
        <v>3426</v>
      </c>
      <c r="C2098" s="70"/>
      <c r="D2098" t="s">
        <v>3427</v>
      </c>
      <c r="E2098" s="124">
        <v>17.95</v>
      </c>
      <c r="F2098" s="198">
        <v>0.25</v>
      </c>
      <c r="G2098" s="124">
        <v>13.46</v>
      </c>
      <c r="H2098" s="137">
        <v>9</v>
      </c>
      <c r="I2098" s="125">
        <f t="shared" si="160"/>
        <v>0</v>
      </c>
      <c r="J2098" s="125">
        <f t="shared" si="161"/>
        <v>0</v>
      </c>
    </row>
    <row r="2099" spans="1:10" s="102" customFormat="1" ht="12.75">
      <c r="A2099"/>
      <c r="B2099" t="s">
        <v>3428</v>
      </c>
      <c r="C2099" s="70"/>
      <c r="D2099" t="s">
        <v>3429</v>
      </c>
      <c r="E2099" s="124">
        <v>17.95</v>
      </c>
      <c r="F2099" s="198">
        <v>0.25</v>
      </c>
      <c r="G2099" s="124">
        <v>13.46</v>
      </c>
      <c r="H2099" s="137">
        <v>9</v>
      </c>
      <c r="I2099" s="125">
        <f t="shared" si="160"/>
        <v>0</v>
      </c>
      <c r="J2099" s="125">
        <f t="shared" si="161"/>
        <v>0</v>
      </c>
    </row>
    <row r="2100" spans="1:10" ht="12.75">
      <c r="A2100"/>
      <c r="B2100" t="s">
        <v>3430</v>
      </c>
      <c r="C2100" s="70"/>
      <c r="D2100" t="s">
        <v>3431</v>
      </c>
      <c r="E2100" s="124">
        <v>20.95</v>
      </c>
      <c r="F2100" s="198">
        <v>0.25</v>
      </c>
      <c r="G2100" s="124">
        <v>15.71</v>
      </c>
      <c r="H2100" s="137">
        <v>9</v>
      </c>
      <c r="I2100" s="125">
        <f t="shared" si="160"/>
        <v>0</v>
      </c>
      <c r="J2100" s="125">
        <f t="shared" si="161"/>
        <v>0</v>
      </c>
    </row>
    <row r="2101" spans="1:10" ht="12.75">
      <c r="A2101"/>
      <c r="B2101" t="s">
        <v>3432</v>
      </c>
      <c r="C2101" s="70"/>
      <c r="D2101" t="s">
        <v>3433</v>
      </c>
      <c r="E2101" s="124">
        <v>17.95</v>
      </c>
      <c r="F2101" s="198">
        <v>0.25</v>
      </c>
      <c r="G2101" s="124">
        <v>13.46</v>
      </c>
      <c r="H2101" s="137">
        <v>9</v>
      </c>
      <c r="I2101" s="125">
        <f t="shared" si="160"/>
        <v>0</v>
      </c>
      <c r="J2101" s="125">
        <f t="shared" si="161"/>
        <v>0</v>
      </c>
    </row>
    <row r="2102" spans="1:10" ht="12.75">
      <c r="A2102"/>
      <c r="B2102" t="s">
        <v>3434</v>
      </c>
      <c r="C2102" s="70"/>
      <c r="D2102" t="s">
        <v>3435</v>
      </c>
      <c r="E2102" s="124">
        <v>17.95</v>
      </c>
      <c r="F2102" s="198">
        <v>0.25</v>
      </c>
      <c r="G2102" s="124">
        <v>13.46</v>
      </c>
      <c r="H2102" s="137">
        <v>9</v>
      </c>
      <c r="I2102" s="125">
        <f t="shared" si="160"/>
        <v>0</v>
      </c>
      <c r="J2102" s="125">
        <f t="shared" si="161"/>
        <v>0</v>
      </c>
    </row>
    <row r="2103" spans="1:10" ht="12.75">
      <c r="A2103"/>
      <c r="B2103" t="s">
        <v>3436</v>
      </c>
      <c r="C2103" s="70"/>
      <c r="D2103" t="s">
        <v>3437</v>
      </c>
      <c r="E2103" s="124">
        <v>17.95</v>
      </c>
      <c r="F2103" s="198">
        <v>0.25</v>
      </c>
      <c r="G2103" s="124">
        <v>13.46</v>
      </c>
      <c r="H2103" s="137">
        <v>9</v>
      </c>
      <c r="I2103" s="125">
        <f t="shared" si="160"/>
        <v>0</v>
      </c>
      <c r="J2103" s="125">
        <f t="shared" si="161"/>
        <v>0</v>
      </c>
    </row>
    <row r="2104" spans="1:10" ht="12.75">
      <c r="A2104"/>
      <c r="B2104" t="s">
        <v>3438</v>
      </c>
      <c r="C2104" s="70"/>
      <c r="D2104" t="s">
        <v>3439</v>
      </c>
      <c r="E2104" s="124">
        <v>20.95</v>
      </c>
      <c r="F2104" s="198">
        <v>0.25</v>
      </c>
      <c r="G2104" s="124">
        <v>15.71</v>
      </c>
      <c r="H2104" s="137">
        <v>9</v>
      </c>
      <c r="I2104" s="125">
        <f t="shared" si="160"/>
        <v>0</v>
      </c>
      <c r="J2104" s="125">
        <f t="shared" si="161"/>
        <v>0</v>
      </c>
    </row>
    <row r="2105" spans="1:10" ht="12.75">
      <c r="A2105"/>
      <c r="B2105" t="s">
        <v>3440</v>
      </c>
      <c r="C2105" s="70"/>
      <c r="D2105" t="s">
        <v>3441</v>
      </c>
      <c r="E2105" s="124">
        <v>17.95</v>
      </c>
      <c r="F2105" s="198">
        <v>0.25</v>
      </c>
      <c r="G2105" s="124">
        <v>13.46</v>
      </c>
      <c r="H2105" s="137">
        <v>9</v>
      </c>
      <c r="I2105" s="125">
        <f t="shared" si="160"/>
        <v>0</v>
      </c>
      <c r="J2105" s="125">
        <f t="shared" si="161"/>
        <v>0</v>
      </c>
    </row>
    <row r="2106" spans="1:10" s="140" customFormat="1" ht="12.75">
      <c r="A2106"/>
      <c r="B2106" t="s">
        <v>3442</v>
      </c>
      <c r="C2106" s="70"/>
      <c r="D2106" t="s">
        <v>3443</v>
      </c>
      <c r="E2106" s="124">
        <v>17.95</v>
      </c>
      <c r="F2106" s="198">
        <v>0.25</v>
      </c>
      <c r="G2106" s="124">
        <v>13.46</v>
      </c>
      <c r="H2106" s="137">
        <v>9</v>
      </c>
      <c r="I2106" s="125">
        <f t="shared" si="160"/>
        <v>0</v>
      </c>
      <c r="J2106" s="125">
        <f t="shared" si="161"/>
        <v>0</v>
      </c>
    </row>
    <row r="2107" spans="1:10" s="140" customFormat="1" ht="12.75">
      <c r="A2107"/>
      <c r="B2107" t="s">
        <v>3444</v>
      </c>
      <c r="C2107" s="70"/>
      <c r="D2107" t="s">
        <v>3445</v>
      </c>
      <c r="E2107" s="124">
        <v>17.95</v>
      </c>
      <c r="F2107" s="198">
        <v>0.25</v>
      </c>
      <c r="G2107" s="124">
        <v>13.46</v>
      </c>
      <c r="H2107" s="137">
        <v>9</v>
      </c>
      <c r="I2107" s="125">
        <f t="shared" si="160"/>
        <v>0</v>
      </c>
      <c r="J2107" s="125">
        <f t="shared" si="161"/>
        <v>0</v>
      </c>
    </row>
    <row r="2108" spans="1:10" ht="12.75">
      <c r="A2108"/>
      <c r="B2108" t="s">
        <v>3446</v>
      </c>
      <c r="C2108" s="70"/>
      <c r="D2108" t="s">
        <v>3447</v>
      </c>
      <c r="E2108" s="124">
        <v>20.95</v>
      </c>
      <c r="F2108" s="198">
        <v>0.25</v>
      </c>
      <c r="G2108" s="124">
        <v>15.71</v>
      </c>
      <c r="H2108" s="137">
        <v>9</v>
      </c>
      <c r="I2108" s="125">
        <f t="shared" si="160"/>
        <v>0</v>
      </c>
      <c r="J2108" s="125">
        <f t="shared" si="161"/>
        <v>0</v>
      </c>
    </row>
    <row r="2109" spans="1:10" s="140" customFormat="1" ht="12.75">
      <c r="A2109"/>
      <c r="B2109" t="s">
        <v>3448</v>
      </c>
      <c r="C2109" s="70"/>
      <c r="D2109" t="s">
        <v>3449</v>
      </c>
      <c r="E2109" s="124">
        <v>17.95</v>
      </c>
      <c r="F2109" s="198">
        <v>0.25</v>
      </c>
      <c r="G2109" s="124">
        <v>13.46</v>
      </c>
      <c r="H2109" s="137">
        <v>9</v>
      </c>
      <c r="I2109" s="125">
        <f t="shared" si="160"/>
        <v>0</v>
      </c>
      <c r="J2109" s="125">
        <f t="shared" si="161"/>
        <v>0</v>
      </c>
    </row>
    <row r="2110" spans="1:10" ht="12.75">
      <c r="A2110"/>
      <c r="B2110" t="s">
        <v>3450</v>
      </c>
      <c r="C2110" s="70"/>
      <c r="D2110" t="s">
        <v>3451</v>
      </c>
      <c r="E2110" s="124">
        <v>17.95</v>
      </c>
      <c r="F2110" s="198">
        <v>0.25</v>
      </c>
      <c r="G2110" s="124">
        <v>13.46</v>
      </c>
      <c r="H2110" s="137">
        <v>9</v>
      </c>
      <c r="I2110" s="125">
        <f t="shared" si="160"/>
        <v>0</v>
      </c>
      <c r="J2110" s="125">
        <f t="shared" si="161"/>
        <v>0</v>
      </c>
    </row>
    <row r="2111" spans="1:10" s="140" customFormat="1" ht="12.75">
      <c r="A2111"/>
      <c r="B2111" t="s">
        <v>3452</v>
      </c>
      <c r="C2111" s="70"/>
      <c r="D2111" t="s">
        <v>3453</v>
      </c>
      <c r="E2111" s="124">
        <v>17.95</v>
      </c>
      <c r="F2111" s="198">
        <v>0.25</v>
      </c>
      <c r="G2111" s="124">
        <v>13.46</v>
      </c>
      <c r="H2111" s="137">
        <v>9</v>
      </c>
      <c r="I2111" s="125">
        <f t="shared" si="160"/>
        <v>0</v>
      </c>
      <c r="J2111" s="125">
        <f t="shared" si="161"/>
        <v>0</v>
      </c>
    </row>
    <row r="2112" spans="1:10" s="140" customFormat="1" ht="12.75">
      <c r="A2112"/>
      <c r="B2112" t="s">
        <v>3454</v>
      </c>
      <c r="C2112" s="70"/>
      <c r="D2112" t="s">
        <v>3455</v>
      </c>
      <c r="E2112" s="124">
        <v>20.95</v>
      </c>
      <c r="F2112" s="198">
        <v>0.25</v>
      </c>
      <c r="G2112" s="124">
        <v>15.71</v>
      </c>
      <c r="H2112" s="137">
        <v>9</v>
      </c>
      <c r="I2112" s="125">
        <f t="shared" si="160"/>
        <v>0</v>
      </c>
      <c r="J2112" s="125">
        <f t="shared" si="161"/>
        <v>0</v>
      </c>
    </row>
    <row r="2113" spans="1:10" s="102" customFormat="1" ht="12.75">
      <c r="A2113"/>
      <c r="B2113" t="s">
        <v>3456</v>
      </c>
      <c r="C2113" s="70"/>
      <c r="D2113" t="s">
        <v>3457</v>
      </c>
      <c r="E2113" s="124">
        <v>17.95</v>
      </c>
      <c r="F2113" s="198">
        <v>0.25</v>
      </c>
      <c r="G2113" s="124">
        <v>13.46</v>
      </c>
      <c r="H2113" s="137">
        <v>9</v>
      </c>
      <c r="I2113" s="125">
        <f t="shared" si="160"/>
        <v>0</v>
      </c>
      <c r="J2113" s="125">
        <f t="shared" si="161"/>
        <v>0</v>
      </c>
    </row>
    <row r="2114" spans="1:10" s="102" customFormat="1" ht="12.75">
      <c r="A2114"/>
      <c r="B2114" t="s">
        <v>3458</v>
      </c>
      <c r="C2114" s="70"/>
      <c r="D2114" t="s">
        <v>3459</v>
      </c>
      <c r="E2114" s="124">
        <v>17.95</v>
      </c>
      <c r="F2114" s="198">
        <v>0.25</v>
      </c>
      <c r="G2114" s="124">
        <v>13.46</v>
      </c>
      <c r="H2114" s="137">
        <v>9</v>
      </c>
      <c r="I2114" s="125">
        <f t="shared" si="160"/>
        <v>0</v>
      </c>
      <c r="J2114" s="125">
        <f t="shared" si="161"/>
        <v>0</v>
      </c>
    </row>
    <row r="2115" spans="1:10" ht="12.75">
      <c r="A2115"/>
      <c r="B2115" t="s">
        <v>3460</v>
      </c>
      <c r="C2115" s="70"/>
      <c r="D2115" t="s">
        <v>3461</v>
      </c>
      <c r="E2115" s="124">
        <v>17.95</v>
      </c>
      <c r="F2115" s="198">
        <v>0.25</v>
      </c>
      <c r="G2115" s="124">
        <v>13.46</v>
      </c>
      <c r="H2115" s="137">
        <v>9</v>
      </c>
      <c r="I2115" s="125">
        <f t="shared" si="160"/>
        <v>0</v>
      </c>
      <c r="J2115" s="125">
        <f t="shared" si="161"/>
        <v>0</v>
      </c>
    </row>
    <row r="2116" spans="1:10" ht="12.75">
      <c r="A2116"/>
      <c r="B2116" t="s">
        <v>3462</v>
      </c>
      <c r="C2116" s="70"/>
      <c r="D2116" t="s">
        <v>3463</v>
      </c>
      <c r="E2116" s="124">
        <v>17.95</v>
      </c>
      <c r="F2116" s="198">
        <v>0.25</v>
      </c>
      <c r="G2116" s="124">
        <v>13.46</v>
      </c>
      <c r="H2116" s="137">
        <v>9</v>
      </c>
      <c r="I2116" s="125">
        <f t="shared" si="160"/>
        <v>0</v>
      </c>
      <c r="J2116" s="125">
        <f t="shared" si="161"/>
        <v>0</v>
      </c>
    </row>
    <row r="2117" spans="1:10" s="100" customFormat="1" ht="12.75">
      <c r="A2117" t="s">
        <v>258</v>
      </c>
      <c r="B2117"/>
      <c r="C2117" s="70"/>
      <c r="D2117"/>
      <c r="E2117" s="124"/>
      <c r="F2117" s="198"/>
      <c r="G2117" s="124"/>
      <c r="H2117" s="137"/>
      <c r="I2117" s="125"/>
      <c r="J2117" s="125"/>
    </row>
    <row r="2118" spans="1:10" s="100" customFormat="1" ht="12.75">
      <c r="A2118"/>
      <c r="B2118" t="s">
        <v>3464</v>
      </c>
      <c r="C2118" s="70"/>
      <c r="D2118" t="s">
        <v>3465</v>
      </c>
      <c r="E2118" s="124">
        <v>16.99</v>
      </c>
      <c r="F2118" s="198">
        <v>0.25</v>
      </c>
      <c r="G2118" s="124">
        <v>12.74</v>
      </c>
      <c r="H2118" s="137">
        <v>9</v>
      </c>
      <c r="I2118" s="125">
        <f aca="true" t="shared" si="162" ref="I2118:I2153">C2118*E2118</f>
        <v>0</v>
      </c>
      <c r="J2118" s="125">
        <f aca="true" t="shared" si="163" ref="J2118:J2153">C2118*G2118</f>
        <v>0</v>
      </c>
    </row>
    <row r="2119" spans="2:11" ht="12.75">
      <c r="B2119" t="s">
        <v>3466</v>
      </c>
      <c r="C2119" s="70"/>
      <c r="D2119" t="s">
        <v>3467</v>
      </c>
      <c r="E2119" s="124">
        <v>16.99</v>
      </c>
      <c r="F2119" s="198">
        <v>0.25</v>
      </c>
      <c r="G2119" s="124">
        <v>12.74</v>
      </c>
      <c r="H2119" s="137">
        <v>9</v>
      </c>
      <c r="I2119" s="125">
        <f t="shared" si="162"/>
        <v>0</v>
      </c>
      <c r="J2119" s="125">
        <f t="shared" si="163"/>
        <v>0</v>
      </c>
      <c r="K2119" s="2"/>
    </row>
    <row r="2120" spans="1:10" s="100" customFormat="1" ht="12.75">
      <c r="A2120"/>
      <c r="B2120" t="s">
        <v>3468</v>
      </c>
      <c r="C2120" s="70"/>
      <c r="D2120" t="s">
        <v>3469</v>
      </c>
      <c r="E2120" s="124">
        <v>16.99</v>
      </c>
      <c r="F2120" s="198">
        <v>0.25</v>
      </c>
      <c r="G2120" s="124">
        <v>12.74</v>
      </c>
      <c r="H2120" s="137">
        <v>9</v>
      </c>
      <c r="I2120" s="125">
        <f t="shared" si="162"/>
        <v>0</v>
      </c>
      <c r="J2120" s="125">
        <f t="shared" si="163"/>
        <v>0</v>
      </c>
    </row>
    <row r="2121" spans="1:10" s="100" customFormat="1" ht="12.75">
      <c r="A2121"/>
      <c r="B2121" t="s">
        <v>3470</v>
      </c>
      <c r="C2121" s="70"/>
      <c r="D2121" t="s">
        <v>3471</v>
      </c>
      <c r="E2121" s="124">
        <v>18.99</v>
      </c>
      <c r="F2121" s="198">
        <v>0.25</v>
      </c>
      <c r="G2121" s="124">
        <v>14.24</v>
      </c>
      <c r="H2121" s="137">
        <v>9</v>
      </c>
      <c r="I2121" s="125">
        <f t="shared" si="162"/>
        <v>0</v>
      </c>
      <c r="J2121" s="125">
        <f t="shared" si="163"/>
        <v>0</v>
      </c>
    </row>
    <row r="2122" spans="1:10" s="100" customFormat="1" ht="12.75">
      <c r="A2122"/>
      <c r="B2122" t="s">
        <v>3472</v>
      </c>
      <c r="C2122" s="70"/>
      <c r="D2122" t="s">
        <v>3473</v>
      </c>
      <c r="E2122" s="124">
        <v>18.99</v>
      </c>
      <c r="F2122" s="198">
        <v>0.25</v>
      </c>
      <c r="G2122" s="124">
        <v>14.24</v>
      </c>
      <c r="H2122" s="137">
        <v>9</v>
      </c>
      <c r="I2122" s="125">
        <f t="shared" si="162"/>
        <v>0</v>
      </c>
      <c r="J2122" s="125">
        <f t="shared" si="163"/>
        <v>0</v>
      </c>
    </row>
    <row r="2123" spans="1:10" s="100" customFormat="1" ht="12.75">
      <c r="A2123"/>
      <c r="B2123" t="s">
        <v>3474</v>
      </c>
      <c r="C2123" s="70"/>
      <c r="D2123" t="s">
        <v>3475</v>
      </c>
      <c r="E2123" s="124">
        <v>18.99</v>
      </c>
      <c r="F2123" s="198">
        <v>0.25</v>
      </c>
      <c r="G2123" s="124">
        <v>14.24</v>
      </c>
      <c r="H2123" s="137">
        <v>9</v>
      </c>
      <c r="I2123" s="125">
        <f t="shared" si="162"/>
        <v>0</v>
      </c>
      <c r="J2123" s="125">
        <f t="shared" si="163"/>
        <v>0</v>
      </c>
    </row>
    <row r="2124" spans="1:10" s="100" customFormat="1" ht="12.75">
      <c r="A2124"/>
      <c r="B2124" t="s">
        <v>3476</v>
      </c>
      <c r="C2124" s="70"/>
      <c r="D2124" t="s">
        <v>3477</v>
      </c>
      <c r="E2124" s="124">
        <v>18.99</v>
      </c>
      <c r="F2124" s="198">
        <v>0.25</v>
      </c>
      <c r="G2124" s="124">
        <v>14.24</v>
      </c>
      <c r="H2124" s="137">
        <v>9</v>
      </c>
      <c r="I2124" s="125">
        <f t="shared" si="162"/>
        <v>0</v>
      </c>
      <c r="J2124" s="125">
        <f t="shared" si="163"/>
        <v>0</v>
      </c>
    </row>
    <row r="2125" spans="1:10" s="100" customFormat="1" ht="12.75">
      <c r="A2125"/>
      <c r="B2125" t="s">
        <v>3478</v>
      </c>
      <c r="C2125" s="70"/>
      <c r="D2125" t="s">
        <v>3479</v>
      </c>
      <c r="E2125" s="124">
        <v>21.99</v>
      </c>
      <c r="F2125" s="198">
        <v>0.25</v>
      </c>
      <c r="G2125" s="124">
        <v>16.49</v>
      </c>
      <c r="H2125" s="137">
        <v>9</v>
      </c>
      <c r="I2125" s="125">
        <f t="shared" si="162"/>
        <v>0</v>
      </c>
      <c r="J2125" s="125">
        <f t="shared" si="163"/>
        <v>0</v>
      </c>
    </row>
    <row r="2126" spans="1:10" s="100" customFormat="1" ht="12.75">
      <c r="A2126"/>
      <c r="B2126" t="s">
        <v>3480</v>
      </c>
      <c r="C2126" s="70"/>
      <c r="D2126" t="s">
        <v>3481</v>
      </c>
      <c r="E2126" s="124">
        <v>16.99</v>
      </c>
      <c r="F2126" s="198">
        <v>0.25</v>
      </c>
      <c r="G2126" s="124">
        <v>12.74</v>
      </c>
      <c r="H2126" s="137">
        <v>9</v>
      </c>
      <c r="I2126" s="125">
        <f t="shared" si="162"/>
        <v>0</v>
      </c>
      <c r="J2126" s="125">
        <f t="shared" si="163"/>
        <v>0</v>
      </c>
    </row>
    <row r="2127" spans="1:10" s="100" customFormat="1" ht="12.75">
      <c r="A2127"/>
      <c r="B2127" t="s">
        <v>3482</v>
      </c>
      <c r="C2127" s="70"/>
      <c r="D2127" t="s">
        <v>3483</v>
      </c>
      <c r="E2127" s="124">
        <v>16.99</v>
      </c>
      <c r="F2127" s="198">
        <v>0.25</v>
      </c>
      <c r="G2127" s="124">
        <v>12.74</v>
      </c>
      <c r="H2127" s="137">
        <v>9</v>
      </c>
      <c r="I2127" s="125">
        <f t="shared" si="162"/>
        <v>0</v>
      </c>
      <c r="J2127" s="125">
        <f t="shared" si="163"/>
        <v>0</v>
      </c>
    </row>
    <row r="2128" spans="1:10" s="100" customFormat="1" ht="12.75">
      <c r="A2128"/>
      <c r="B2128" t="s">
        <v>3484</v>
      </c>
      <c r="C2128" s="70"/>
      <c r="D2128" t="s">
        <v>3485</v>
      </c>
      <c r="E2128" s="124">
        <v>16.99</v>
      </c>
      <c r="F2128" s="198">
        <v>0.25</v>
      </c>
      <c r="G2128" s="124">
        <v>12.74</v>
      </c>
      <c r="H2128" s="137">
        <v>9</v>
      </c>
      <c r="I2128" s="125">
        <f t="shared" si="162"/>
        <v>0</v>
      </c>
      <c r="J2128" s="125">
        <f t="shared" si="163"/>
        <v>0</v>
      </c>
    </row>
    <row r="2129" spans="2:11" ht="12.75">
      <c r="B2129" t="s">
        <v>3486</v>
      </c>
      <c r="C2129" s="70"/>
      <c r="D2129" t="s">
        <v>3487</v>
      </c>
      <c r="E2129" s="124">
        <v>18.99</v>
      </c>
      <c r="F2129" s="198">
        <v>0.25</v>
      </c>
      <c r="G2129" s="124">
        <v>14.24</v>
      </c>
      <c r="H2129" s="137">
        <v>9</v>
      </c>
      <c r="I2129" s="125">
        <f t="shared" si="162"/>
        <v>0</v>
      </c>
      <c r="J2129" s="125">
        <f t="shared" si="163"/>
        <v>0</v>
      </c>
      <c r="K2129" s="2"/>
    </row>
    <row r="2130" spans="2:11" ht="12.75">
      <c r="B2130" t="s">
        <v>3488</v>
      </c>
      <c r="C2130" s="70"/>
      <c r="D2130" t="s">
        <v>3489</v>
      </c>
      <c r="E2130" s="124">
        <v>18.99</v>
      </c>
      <c r="F2130" s="198">
        <v>0.25</v>
      </c>
      <c r="G2130" s="124">
        <v>14.24</v>
      </c>
      <c r="H2130" s="137">
        <v>9</v>
      </c>
      <c r="I2130" s="125">
        <f t="shared" si="162"/>
        <v>0</v>
      </c>
      <c r="J2130" s="125">
        <f t="shared" si="163"/>
        <v>0</v>
      </c>
      <c r="K2130" s="2"/>
    </row>
    <row r="2131" spans="1:10" s="100" customFormat="1" ht="12.75">
      <c r="A2131"/>
      <c r="B2131" t="s">
        <v>3490</v>
      </c>
      <c r="C2131" s="70"/>
      <c r="D2131" t="s">
        <v>3491</v>
      </c>
      <c r="E2131" s="124">
        <v>18.99</v>
      </c>
      <c r="F2131" s="198">
        <v>0.25</v>
      </c>
      <c r="G2131" s="124">
        <v>14.24</v>
      </c>
      <c r="H2131" s="137">
        <v>9</v>
      </c>
      <c r="I2131" s="125">
        <f t="shared" si="162"/>
        <v>0</v>
      </c>
      <c r="J2131" s="125">
        <f t="shared" si="163"/>
        <v>0</v>
      </c>
    </row>
    <row r="2132" spans="1:10" s="100" customFormat="1" ht="12.75">
      <c r="A2132"/>
      <c r="B2132" t="s">
        <v>3492</v>
      </c>
      <c r="C2132" s="70"/>
      <c r="D2132" t="s">
        <v>3493</v>
      </c>
      <c r="E2132" s="124">
        <v>18.99</v>
      </c>
      <c r="F2132" s="198">
        <v>0.25</v>
      </c>
      <c r="G2132" s="124">
        <v>14.24</v>
      </c>
      <c r="H2132" s="137">
        <v>9</v>
      </c>
      <c r="I2132" s="125">
        <f t="shared" si="162"/>
        <v>0</v>
      </c>
      <c r="J2132" s="125">
        <f t="shared" si="163"/>
        <v>0</v>
      </c>
    </row>
    <row r="2133" spans="1:10" s="100" customFormat="1" ht="12.75">
      <c r="A2133"/>
      <c r="B2133" t="s">
        <v>3494</v>
      </c>
      <c r="C2133" s="70"/>
      <c r="D2133" t="s">
        <v>3495</v>
      </c>
      <c r="E2133" s="124">
        <v>21.99</v>
      </c>
      <c r="F2133" s="198">
        <v>0.25</v>
      </c>
      <c r="G2133" s="124">
        <v>16.49</v>
      </c>
      <c r="H2133" s="137">
        <v>9</v>
      </c>
      <c r="I2133" s="125">
        <f t="shared" si="162"/>
        <v>0</v>
      </c>
      <c r="J2133" s="125">
        <f t="shared" si="163"/>
        <v>0</v>
      </c>
    </row>
    <row r="2134" spans="1:10" ht="12.75">
      <c r="A2134"/>
      <c r="B2134" t="s">
        <v>3496</v>
      </c>
      <c r="C2134" s="70"/>
      <c r="D2134" t="s">
        <v>3497</v>
      </c>
      <c r="E2134" s="124">
        <v>18.99</v>
      </c>
      <c r="F2134" s="198">
        <v>0.25</v>
      </c>
      <c r="G2134" s="124">
        <v>14.24</v>
      </c>
      <c r="H2134" s="137">
        <v>9</v>
      </c>
      <c r="I2134" s="125">
        <f t="shared" si="162"/>
        <v>0</v>
      </c>
      <c r="J2134" s="125">
        <f t="shared" si="163"/>
        <v>0</v>
      </c>
    </row>
    <row r="2135" spans="1:10" s="102" customFormat="1" ht="12.75">
      <c r="A2135"/>
      <c r="B2135" t="s">
        <v>3498</v>
      </c>
      <c r="C2135" s="70"/>
      <c r="D2135" t="s">
        <v>3499</v>
      </c>
      <c r="E2135" s="124">
        <v>18.99</v>
      </c>
      <c r="F2135" s="198">
        <v>0.25</v>
      </c>
      <c r="G2135" s="124">
        <v>14.24</v>
      </c>
      <c r="H2135" s="137">
        <v>9</v>
      </c>
      <c r="I2135" s="125">
        <f t="shared" si="162"/>
        <v>0</v>
      </c>
      <c r="J2135" s="125">
        <f t="shared" si="163"/>
        <v>0</v>
      </c>
    </row>
    <row r="2136" spans="1:10" s="102" customFormat="1" ht="12.75">
      <c r="A2136"/>
      <c r="B2136" t="s">
        <v>3500</v>
      </c>
      <c r="C2136" s="70"/>
      <c r="D2136" t="s">
        <v>3501</v>
      </c>
      <c r="E2136" s="124">
        <v>18.99</v>
      </c>
      <c r="F2136" s="198">
        <v>0.25</v>
      </c>
      <c r="G2136" s="124">
        <v>14.24</v>
      </c>
      <c r="H2136" s="137">
        <v>9</v>
      </c>
      <c r="I2136" s="125">
        <f t="shared" si="162"/>
        <v>0</v>
      </c>
      <c r="J2136" s="125">
        <f t="shared" si="163"/>
        <v>0</v>
      </c>
    </row>
    <row r="2137" spans="1:10" s="100" customFormat="1" ht="12.75">
      <c r="A2137"/>
      <c r="B2137" t="s">
        <v>3502</v>
      </c>
      <c r="C2137" s="70"/>
      <c r="D2137" t="s">
        <v>3503</v>
      </c>
      <c r="E2137" s="124">
        <v>21.99</v>
      </c>
      <c r="F2137" s="198">
        <v>0.25</v>
      </c>
      <c r="G2137" s="124">
        <v>16.49</v>
      </c>
      <c r="H2137" s="137">
        <v>9</v>
      </c>
      <c r="I2137" s="125">
        <f t="shared" si="162"/>
        <v>0</v>
      </c>
      <c r="J2137" s="125">
        <f t="shared" si="163"/>
        <v>0</v>
      </c>
    </row>
    <row r="2138" spans="1:10" s="100" customFormat="1" ht="12.75">
      <c r="A2138"/>
      <c r="B2138" t="s">
        <v>3504</v>
      </c>
      <c r="C2138" s="70"/>
      <c r="D2138" t="s">
        <v>3505</v>
      </c>
      <c r="E2138" s="124">
        <v>15.99</v>
      </c>
      <c r="F2138" s="198">
        <v>0.25</v>
      </c>
      <c r="G2138" s="124">
        <v>11.99</v>
      </c>
      <c r="H2138" s="137">
        <v>9</v>
      </c>
      <c r="I2138" s="125">
        <f t="shared" si="162"/>
        <v>0</v>
      </c>
      <c r="J2138" s="125">
        <f t="shared" si="163"/>
        <v>0</v>
      </c>
    </row>
    <row r="2139" spans="1:10" s="100" customFormat="1" ht="12.75">
      <c r="A2139"/>
      <c r="B2139" t="s">
        <v>3506</v>
      </c>
      <c r="C2139" s="70"/>
      <c r="D2139" t="s">
        <v>3507</v>
      </c>
      <c r="E2139" s="124">
        <v>15.99</v>
      </c>
      <c r="F2139" s="198">
        <v>0.25</v>
      </c>
      <c r="G2139" s="124">
        <v>11.99</v>
      </c>
      <c r="H2139" s="137">
        <v>9</v>
      </c>
      <c r="I2139" s="125">
        <f t="shared" si="162"/>
        <v>0</v>
      </c>
      <c r="J2139" s="125">
        <f t="shared" si="163"/>
        <v>0</v>
      </c>
    </row>
    <row r="2140" spans="1:10" s="100" customFormat="1" ht="12.75">
      <c r="A2140"/>
      <c r="B2140" t="s">
        <v>3508</v>
      </c>
      <c r="C2140" s="70"/>
      <c r="D2140" t="s">
        <v>3509</v>
      </c>
      <c r="E2140" s="124">
        <v>15.99</v>
      </c>
      <c r="F2140" s="198">
        <v>0.25</v>
      </c>
      <c r="G2140" s="124">
        <v>11.99</v>
      </c>
      <c r="H2140" s="137">
        <v>9</v>
      </c>
      <c r="I2140" s="125">
        <f t="shared" si="162"/>
        <v>0</v>
      </c>
      <c r="J2140" s="125">
        <f t="shared" si="163"/>
        <v>0</v>
      </c>
    </row>
    <row r="2141" spans="1:10" s="100" customFormat="1" ht="12.75">
      <c r="A2141"/>
      <c r="B2141" t="s">
        <v>3510</v>
      </c>
      <c r="C2141" s="70"/>
      <c r="D2141" t="s">
        <v>3511</v>
      </c>
      <c r="E2141" s="124">
        <v>17.99</v>
      </c>
      <c r="F2141" s="198">
        <v>0.25</v>
      </c>
      <c r="G2141" s="124">
        <v>13.49</v>
      </c>
      <c r="H2141" s="137">
        <v>9</v>
      </c>
      <c r="I2141" s="125">
        <f t="shared" si="162"/>
        <v>0</v>
      </c>
      <c r="J2141" s="125">
        <f t="shared" si="163"/>
        <v>0</v>
      </c>
    </row>
    <row r="2142" spans="1:10" s="100" customFormat="1" ht="12.75">
      <c r="A2142"/>
      <c r="B2142" t="s">
        <v>3512</v>
      </c>
      <c r="C2142" s="70"/>
      <c r="D2142" t="s">
        <v>3513</v>
      </c>
      <c r="E2142" s="124">
        <v>18.99</v>
      </c>
      <c r="F2142" s="198">
        <v>0.25</v>
      </c>
      <c r="G2142" s="124">
        <v>14.24</v>
      </c>
      <c r="H2142" s="137">
        <v>9</v>
      </c>
      <c r="I2142" s="125">
        <f t="shared" si="162"/>
        <v>0</v>
      </c>
      <c r="J2142" s="125">
        <f t="shared" si="163"/>
        <v>0</v>
      </c>
    </row>
    <row r="2143" spans="1:10" s="100" customFormat="1" ht="12.75">
      <c r="A2143"/>
      <c r="B2143" t="s">
        <v>3514</v>
      </c>
      <c r="C2143" s="70"/>
      <c r="D2143" t="s">
        <v>3515</v>
      </c>
      <c r="E2143" s="124">
        <v>18.99</v>
      </c>
      <c r="F2143" s="198">
        <v>0.25</v>
      </c>
      <c r="G2143" s="124">
        <v>14.24</v>
      </c>
      <c r="H2143" s="137">
        <v>9</v>
      </c>
      <c r="I2143" s="125">
        <f t="shared" si="162"/>
        <v>0</v>
      </c>
      <c r="J2143" s="125">
        <f t="shared" si="163"/>
        <v>0</v>
      </c>
    </row>
    <row r="2144" spans="1:10" s="100" customFormat="1" ht="12.75">
      <c r="A2144"/>
      <c r="B2144" t="s">
        <v>3516</v>
      </c>
      <c r="C2144" s="70"/>
      <c r="D2144" t="s">
        <v>3517</v>
      </c>
      <c r="E2144" s="124">
        <v>18.99</v>
      </c>
      <c r="F2144" s="198">
        <v>0.25</v>
      </c>
      <c r="G2144" s="124">
        <v>14.24</v>
      </c>
      <c r="H2144" s="137">
        <v>9</v>
      </c>
      <c r="I2144" s="125">
        <f t="shared" si="162"/>
        <v>0</v>
      </c>
      <c r="J2144" s="125">
        <f t="shared" si="163"/>
        <v>0</v>
      </c>
    </row>
    <row r="2145" spans="2:11" ht="12.75">
      <c r="B2145" t="s">
        <v>3518</v>
      </c>
      <c r="C2145" s="70"/>
      <c r="D2145" t="s">
        <v>3519</v>
      </c>
      <c r="E2145" s="124">
        <v>21.99</v>
      </c>
      <c r="F2145" s="198">
        <v>0.25</v>
      </c>
      <c r="G2145" s="124">
        <v>16.49</v>
      </c>
      <c r="H2145" s="137">
        <v>9</v>
      </c>
      <c r="I2145" s="125">
        <f t="shared" si="162"/>
        <v>0</v>
      </c>
      <c r="J2145" s="125">
        <f t="shared" si="163"/>
        <v>0</v>
      </c>
      <c r="K2145" s="2"/>
    </row>
    <row r="2146" spans="2:11" ht="12.75">
      <c r="B2146" t="s">
        <v>3520</v>
      </c>
      <c r="C2146" s="70"/>
      <c r="D2146" t="s">
        <v>3521</v>
      </c>
      <c r="E2146" s="124">
        <v>16.99</v>
      </c>
      <c r="F2146" s="198">
        <v>0.25</v>
      </c>
      <c r="G2146" s="124">
        <v>12.74</v>
      </c>
      <c r="H2146" s="137">
        <v>9</v>
      </c>
      <c r="I2146" s="125">
        <f t="shared" si="162"/>
        <v>0</v>
      </c>
      <c r="J2146" s="125">
        <f t="shared" si="163"/>
        <v>0</v>
      </c>
      <c r="K2146" s="2"/>
    </row>
    <row r="2147" spans="2:11" ht="12.75">
      <c r="B2147" t="s">
        <v>3522</v>
      </c>
      <c r="C2147" s="70"/>
      <c r="D2147" t="s">
        <v>3523</v>
      </c>
      <c r="E2147" s="124">
        <v>16.99</v>
      </c>
      <c r="F2147" s="198">
        <v>0.25</v>
      </c>
      <c r="G2147" s="124">
        <v>12.74</v>
      </c>
      <c r="H2147" s="137">
        <v>9</v>
      </c>
      <c r="I2147" s="125">
        <f t="shared" si="162"/>
        <v>0</v>
      </c>
      <c r="J2147" s="125">
        <f t="shared" si="163"/>
        <v>0</v>
      </c>
      <c r="K2147" s="2"/>
    </row>
    <row r="2148" spans="1:10" s="100" customFormat="1" ht="12.75">
      <c r="A2148"/>
      <c r="B2148" t="s">
        <v>3524</v>
      </c>
      <c r="C2148" s="70"/>
      <c r="D2148" t="s">
        <v>3525</v>
      </c>
      <c r="E2148" s="124">
        <v>16.99</v>
      </c>
      <c r="F2148" s="198">
        <v>0.25</v>
      </c>
      <c r="G2148" s="124">
        <v>12.74</v>
      </c>
      <c r="H2148" s="137">
        <v>9</v>
      </c>
      <c r="I2148" s="125">
        <f t="shared" si="162"/>
        <v>0</v>
      </c>
      <c r="J2148" s="125">
        <f t="shared" si="163"/>
        <v>0</v>
      </c>
    </row>
    <row r="2149" spans="1:10" s="100" customFormat="1" ht="12.75">
      <c r="A2149"/>
      <c r="B2149" t="s">
        <v>3526</v>
      </c>
      <c r="C2149" s="70"/>
      <c r="D2149" t="s">
        <v>3527</v>
      </c>
      <c r="E2149" s="124">
        <v>16.99</v>
      </c>
      <c r="F2149" s="198">
        <v>0.25</v>
      </c>
      <c r="G2149" s="124">
        <v>12.74</v>
      </c>
      <c r="H2149" s="137">
        <v>9</v>
      </c>
      <c r="I2149" s="125">
        <f t="shared" si="162"/>
        <v>0</v>
      </c>
      <c r="J2149" s="125">
        <f t="shared" si="163"/>
        <v>0</v>
      </c>
    </row>
    <row r="2150" spans="1:10" s="100" customFormat="1" ht="12.75">
      <c r="A2150"/>
      <c r="B2150" t="s">
        <v>3528</v>
      </c>
      <c r="C2150" s="70"/>
      <c r="D2150" t="s">
        <v>3529</v>
      </c>
      <c r="E2150" s="124">
        <v>17.99</v>
      </c>
      <c r="F2150" s="198">
        <v>0.25</v>
      </c>
      <c r="G2150" s="124">
        <v>13.49</v>
      </c>
      <c r="H2150" s="137">
        <v>9</v>
      </c>
      <c r="I2150" s="125">
        <f t="shared" si="162"/>
        <v>0</v>
      </c>
      <c r="J2150" s="125">
        <f t="shared" si="163"/>
        <v>0</v>
      </c>
    </row>
    <row r="2151" spans="1:10" s="100" customFormat="1" ht="12.75">
      <c r="A2151"/>
      <c r="B2151" t="s">
        <v>3530</v>
      </c>
      <c r="C2151" s="70"/>
      <c r="D2151" t="s">
        <v>3531</v>
      </c>
      <c r="E2151" s="124">
        <v>17.99</v>
      </c>
      <c r="F2151" s="198">
        <v>0.25</v>
      </c>
      <c r="G2151" s="124">
        <v>13.49</v>
      </c>
      <c r="H2151" s="137">
        <v>9</v>
      </c>
      <c r="I2151" s="125">
        <f t="shared" si="162"/>
        <v>0</v>
      </c>
      <c r="J2151" s="125">
        <f t="shared" si="163"/>
        <v>0</v>
      </c>
    </row>
    <row r="2152" spans="1:10" s="140" customFormat="1" ht="12.75">
      <c r="A2152"/>
      <c r="B2152" t="s">
        <v>3532</v>
      </c>
      <c r="C2152" s="70"/>
      <c r="D2152" t="s">
        <v>3533</v>
      </c>
      <c r="E2152" s="124">
        <v>17.99</v>
      </c>
      <c r="F2152" s="198">
        <v>0.25</v>
      </c>
      <c r="G2152" s="124">
        <v>13.49</v>
      </c>
      <c r="H2152" s="137">
        <v>9</v>
      </c>
      <c r="I2152" s="125">
        <f t="shared" si="162"/>
        <v>0</v>
      </c>
      <c r="J2152" s="125">
        <f t="shared" si="163"/>
        <v>0</v>
      </c>
    </row>
    <row r="2153" spans="1:10" s="140" customFormat="1" ht="12.75">
      <c r="A2153"/>
      <c r="B2153" t="s">
        <v>3534</v>
      </c>
      <c r="C2153" s="70"/>
      <c r="D2153" t="s">
        <v>3535</v>
      </c>
      <c r="E2153" s="124">
        <v>19.99</v>
      </c>
      <c r="F2153" s="198">
        <v>0.25</v>
      </c>
      <c r="G2153" s="124">
        <v>14.99</v>
      </c>
      <c r="H2153" s="137">
        <v>9</v>
      </c>
      <c r="I2153" s="125">
        <f t="shared" si="162"/>
        <v>0</v>
      </c>
      <c r="J2153" s="125">
        <f t="shared" si="163"/>
        <v>0</v>
      </c>
    </row>
    <row r="2154" spans="1:10" s="140" customFormat="1" ht="12.75">
      <c r="A2154" t="s">
        <v>356</v>
      </c>
      <c r="B2154"/>
      <c r="C2154" s="70"/>
      <c r="D2154"/>
      <c r="E2154" s="124"/>
      <c r="F2154" s="198"/>
      <c r="G2154" s="124"/>
      <c r="H2154" s="137"/>
      <c r="I2154" s="125"/>
      <c r="J2154" s="125"/>
    </row>
    <row r="2155" spans="1:10" s="100" customFormat="1" ht="12.75">
      <c r="A2155"/>
      <c r="B2155" t="s">
        <v>3536</v>
      </c>
      <c r="C2155" s="70"/>
      <c r="D2155" t="s">
        <v>3537</v>
      </c>
      <c r="E2155" s="124">
        <v>15.99</v>
      </c>
      <c r="F2155" s="198">
        <v>0.25</v>
      </c>
      <c r="G2155" s="124">
        <v>11.99</v>
      </c>
      <c r="H2155" s="137">
        <v>9</v>
      </c>
      <c r="I2155" s="125">
        <f aca="true" t="shared" si="164" ref="I2155:I2182">C2155*E2155</f>
        <v>0</v>
      </c>
      <c r="J2155" s="125">
        <f aca="true" t="shared" si="165" ref="J2155:J2182">C2155*G2155</f>
        <v>0</v>
      </c>
    </row>
    <row r="2156" spans="1:10" s="100" customFormat="1" ht="12.75">
      <c r="A2156"/>
      <c r="B2156" t="s">
        <v>3538</v>
      </c>
      <c r="C2156" s="70"/>
      <c r="D2156" t="s">
        <v>3539</v>
      </c>
      <c r="E2156" s="124">
        <v>15.99</v>
      </c>
      <c r="F2156" s="198">
        <v>0.25</v>
      </c>
      <c r="G2156" s="124">
        <v>11.99</v>
      </c>
      <c r="H2156" s="137">
        <v>9</v>
      </c>
      <c r="I2156" s="125">
        <f t="shared" si="164"/>
        <v>0</v>
      </c>
      <c r="J2156" s="125">
        <f t="shared" si="165"/>
        <v>0</v>
      </c>
    </row>
    <row r="2157" spans="1:10" s="100" customFormat="1" ht="12.75">
      <c r="A2157"/>
      <c r="B2157" t="s">
        <v>3540</v>
      </c>
      <c r="C2157" s="70"/>
      <c r="D2157" t="s">
        <v>3541</v>
      </c>
      <c r="E2157" s="124">
        <v>15.99</v>
      </c>
      <c r="F2157" s="198">
        <v>0.25</v>
      </c>
      <c r="G2157" s="124">
        <v>11.99</v>
      </c>
      <c r="H2157" s="137">
        <v>9</v>
      </c>
      <c r="I2157" s="125">
        <f t="shared" si="164"/>
        <v>0</v>
      </c>
      <c r="J2157" s="125">
        <f t="shared" si="165"/>
        <v>0</v>
      </c>
    </row>
    <row r="2158" spans="1:10" s="100" customFormat="1" ht="12.75">
      <c r="A2158"/>
      <c r="B2158" t="s">
        <v>3542</v>
      </c>
      <c r="C2158" s="70"/>
      <c r="D2158" t="s">
        <v>3543</v>
      </c>
      <c r="E2158" s="124">
        <v>17.99</v>
      </c>
      <c r="F2158" s="198">
        <v>0.25</v>
      </c>
      <c r="G2158" s="124">
        <v>13.49</v>
      </c>
      <c r="H2158" s="137">
        <v>9</v>
      </c>
      <c r="I2158" s="125">
        <f t="shared" si="164"/>
        <v>0</v>
      </c>
      <c r="J2158" s="125">
        <f t="shared" si="165"/>
        <v>0</v>
      </c>
    </row>
    <row r="2159" spans="1:10" s="100" customFormat="1" ht="12.75">
      <c r="A2159"/>
      <c r="B2159" t="s">
        <v>3544</v>
      </c>
      <c r="C2159" s="70"/>
      <c r="D2159" t="s">
        <v>3545</v>
      </c>
      <c r="E2159" s="124">
        <v>16.99</v>
      </c>
      <c r="F2159" s="198">
        <v>0.25</v>
      </c>
      <c r="G2159" s="124">
        <v>12.74</v>
      </c>
      <c r="H2159" s="137">
        <v>9</v>
      </c>
      <c r="I2159" s="125">
        <f t="shared" si="164"/>
        <v>0</v>
      </c>
      <c r="J2159" s="125">
        <f t="shared" si="165"/>
        <v>0</v>
      </c>
    </row>
    <row r="2160" spans="1:10" s="100" customFormat="1" ht="12.75">
      <c r="A2160"/>
      <c r="B2160" t="s">
        <v>3546</v>
      </c>
      <c r="C2160" s="70"/>
      <c r="D2160" t="s">
        <v>3547</v>
      </c>
      <c r="E2160" s="124">
        <v>16.99</v>
      </c>
      <c r="F2160" s="198">
        <v>0.25</v>
      </c>
      <c r="G2160" s="124">
        <v>12.74</v>
      </c>
      <c r="H2160" s="137">
        <v>9</v>
      </c>
      <c r="I2160" s="125">
        <f t="shared" si="164"/>
        <v>0</v>
      </c>
      <c r="J2160" s="125">
        <f t="shared" si="165"/>
        <v>0</v>
      </c>
    </row>
    <row r="2161" spans="1:10" s="140" customFormat="1" ht="12.75">
      <c r="A2161"/>
      <c r="B2161" t="s">
        <v>3548</v>
      </c>
      <c r="C2161" s="70"/>
      <c r="D2161" t="s">
        <v>3549</v>
      </c>
      <c r="E2161" s="124">
        <v>16.99</v>
      </c>
      <c r="F2161" s="198">
        <v>0.25</v>
      </c>
      <c r="G2161" s="124">
        <v>12.74</v>
      </c>
      <c r="H2161" s="137">
        <v>9</v>
      </c>
      <c r="I2161" s="125">
        <f t="shared" si="164"/>
        <v>0</v>
      </c>
      <c r="J2161" s="125">
        <f t="shared" si="165"/>
        <v>0</v>
      </c>
    </row>
    <row r="2162" spans="1:10" s="140" customFormat="1" ht="12.75">
      <c r="A2162"/>
      <c r="B2162" t="s">
        <v>3550</v>
      </c>
      <c r="C2162" s="70"/>
      <c r="D2162" t="s">
        <v>3551</v>
      </c>
      <c r="E2162" s="124">
        <v>18.99</v>
      </c>
      <c r="F2162" s="198">
        <v>0.25</v>
      </c>
      <c r="G2162" s="124">
        <v>14.24</v>
      </c>
      <c r="H2162" s="137">
        <v>9</v>
      </c>
      <c r="I2162" s="125">
        <f t="shared" si="164"/>
        <v>0</v>
      </c>
      <c r="J2162" s="125">
        <f t="shared" si="165"/>
        <v>0</v>
      </c>
    </row>
    <row r="2163" spans="1:10" s="100" customFormat="1" ht="12.75">
      <c r="A2163"/>
      <c r="B2163" t="s">
        <v>3552</v>
      </c>
      <c r="C2163" s="70"/>
      <c r="D2163" t="s">
        <v>3553</v>
      </c>
      <c r="E2163" s="124">
        <v>18.99</v>
      </c>
      <c r="F2163" s="198">
        <v>0.25</v>
      </c>
      <c r="G2163" s="124">
        <v>14.24</v>
      </c>
      <c r="H2163" s="137">
        <v>9</v>
      </c>
      <c r="I2163" s="125">
        <f t="shared" si="164"/>
        <v>0</v>
      </c>
      <c r="J2163" s="125">
        <f t="shared" si="165"/>
        <v>0</v>
      </c>
    </row>
    <row r="2164" spans="1:10" s="100" customFormat="1" ht="12.75">
      <c r="A2164"/>
      <c r="B2164" t="s">
        <v>3554</v>
      </c>
      <c r="C2164" s="70"/>
      <c r="D2164" t="s">
        <v>3555</v>
      </c>
      <c r="E2164" s="124">
        <v>18.99</v>
      </c>
      <c r="F2164" s="198">
        <v>0.25</v>
      </c>
      <c r="G2164" s="124">
        <v>14.24</v>
      </c>
      <c r="H2164" s="137">
        <v>9</v>
      </c>
      <c r="I2164" s="125">
        <f t="shared" si="164"/>
        <v>0</v>
      </c>
      <c r="J2164" s="125">
        <f t="shared" si="165"/>
        <v>0</v>
      </c>
    </row>
    <row r="2165" spans="1:10" s="140" customFormat="1" ht="12.75">
      <c r="A2165"/>
      <c r="B2165" t="s">
        <v>3556</v>
      </c>
      <c r="C2165" s="70"/>
      <c r="D2165" t="s">
        <v>3557</v>
      </c>
      <c r="E2165" s="124">
        <v>18.99</v>
      </c>
      <c r="F2165" s="198">
        <v>0.25</v>
      </c>
      <c r="G2165" s="124">
        <v>14.24</v>
      </c>
      <c r="H2165" s="137">
        <v>9</v>
      </c>
      <c r="I2165" s="125">
        <f t="shared" si="164"/>
        <v>0</v>
      </c>
      <c r="J2165" s="125">
        <f t="shared" si="165"/>
        <v>0</v>
      </c>
    </row>
    <row r="2166" spans="2:11" ht="12.75">
      <c r="B2166" t="s">
        <v>3558</v>
      </c>
      <c r="C2166" s="70"/>
      <c r="D2166" t="s">
        <v>3559</v>
      </c>
      <c r="E2166" s="124">
        <v>20.99</v>
      </c>
      <c r="F2166" s="198">
        <v>0.25</v>
      </c>
      <c r="G2166" s="124">
        <v>15.74</v>
      </c>
      <c r="H2166" s="137">
        <v>9</v>
      </c>
      <c r="I2166" s="125">
        <f t="shared" si="164"/>
        <v>0</v>
      </c>
      <c r="J2166" s="125">
        <f t="shared" si="165"/>
        <v>0</v>
      </c>
      <c r="K2166" s="2"/>
    </row>
    <row r="2167" spans="1:10" ht="12.75">
      <c r="A2167"/>
      <c r="B2167" t="s">
        <v>3560</v>
      </c>
      <c r="C2167" s="70"/>
      <c r="D2167" t="s">
        <v>3561</v>
      </c>
      <c r="E2167" s="124">
        <v>16.99</v>
      </c>
      <c r="F2167" s="198">
        <v>0.25</v>
      </c>
      <c r="G2167" s="124">
        <v>12.74</v>
      </c>
      <c r="H2167" s="137">
        <v>9</v>
      </c>
      <c r="I2167" s="125">
        <f t="shared" si="164"/>
        <v>0</v>
      </c>
      <c r="J2167" s="125">
        <f t="shared" si="165"/>
        <v>0</v>
      </c>
    </row>
    <row r="2168" spans="1:10" s="102" customFormat="1" ht="12.75">
      <c r="A2168"/>
      <c r="B2168" t="s">
        <v>3562</v>
      </c>
      <c r="C2168" s="70"/>
      <c r="D2168" t="s">
        <v>3563</v>
      </c>
      <c r="E2168" s="124">
        <v>16.99</v>
      </c>
      <c r="F2168" s="198">
        <v>0.25</v>
      </c>
      <c r="G2168" s="124">
        <v>12.74</v>
      </c>
      <c r="H2168" s="137">
        <v>9</v>
      </c>
      <c r="I2168" s="125">
        <f t="shared" si="164"/>
        <v>0</v>
      </c>
      <c r="J2168" s="125">
        <f t="shared" si="165"/>
        <v>0</v>
      </c>
    </row>
    <row r="2169" spans="1:10" ht="12.75">
      <c r="A2169"/>
      <c r="B2169" t="s">
        <v>3564</v>
      </c>
      <c r="C2169" s="70"/>
      <c r="D2169" t="s">
        <v>3565</v>
      </c>
      <c r="E2169" s="124">
        <v>16.99</v>
      </c>
      <c r="F2169" s="198">
        <v>0.25</v>
      </c>
      <c r="G2169" s="124">
        <v>12.74</v>
      </c>
      <c r="H2169" s="137">
        <v>9</v>
      </c>
      <c r="I2169" s="125">
        <f t="shared" si="164"/>
        <v>0</v>
      </c>
      <c r="J2169" s="125">
        <f t="shared" si="165"/>
        <v>0</v>
      </c>
    </row>
    <row r="2170" spans="1:10" ht="12.75">
      <c r="A2170"/>
      <c r="B2170" t="s">
        <v>3566</v>
      </c>
      <c r="C2170" s="70"/>
      <c r="D2170" t="s">
        <v>3567</v>
      </c>
      <c r="E2170" s="124">
        <v>16.99</v>
      </c>
      <c r="F2170" s="198">
        <v>0.25</v>
      </c>
      <c r="G2170" s="124">
        <v>12.74</v>
      </c>
      <c r="H2170" s="137">
        <v>9</v>
      </c>
      <c r="I2170" s="125">
        <f t="shared" si="164"/>
        <v>0</v>
      </c>
      <c r="J2170" s="125">
        <f t="shared" si="165"/>
        <v>0</v>
      </c>
    </row>
    <row r="2171" spans="1:10" s="100" customFormat="1" ht="12.75">
      <c r="A2171"/>
      <c r="B2171" t="s">
        <v>3568</v>
      </c>
      <c r="C2171" s="70"/>
      <c r="D2171" t="s">
        <v>3569</v>
      </c>
      <c r="E2171" s="124">
        <v>15.99</v>
      </c>
      <c r="F2171" s="198">
        <v>0.25</v>
      </c>
      <c r="G2171" s="124">
        <v>11.99</v>
      </c>
      <c r="H2171" s="137">
        <v>9</v>
      </c>
      <c r="I2171" s="125">
        <f t="shared" si="164"/>
        <v>0</v>
      </c>
      <c r="J2171" s="125">
        <f t="shared" si="165"/>
        <v>0</v>
      </c>
    </row>
    <row r="2172" spans="2:11" ht="12.75">
      <c r="B2172" t="s">
        <v>3570</v>
      </c>
      <c r="C2172" s="70"/>
      <c r="D2172" t="s">
        <v>3571</v>
      </c>
      <c r="E2172" s="124">
        <v>15.99</v>
      </c>
      <c r="F2172" s="198">
        <v>0.25</v>
      </c>
      <c r="G2172" s="124">
        <v>11.99</v>
      </c>
      <c r="H2172" s="137">
        <v>9</v>
      </c>
      <c r="I2172" s="125">
        <f t="shared" si="164"/>
        <v>0</v>
      </c>
      <c r="J2172" s="125">
        <f t="shared" si="165"/>
        <v>0</v>
      </c>
      <c r="K2172" s="2"/>
    </row>
    <row r="2173" spans="1:10" ht="12.75">
      <c r="A2173"/>
      <c r="B2173" t="s">
        <v>3572</v>
      </c>
      <c r="C2173" s="70"/>
      <c r="D2173" t="s">
        <v>3573</v>
      </c>
      <c r="E2173" s="124">
        <v>15.99</v>
      </c>
      <c r="F2173" s="198">
        <v>0.25</v>
      </c>
      <c r="G2173" s="124">
        <v>11.99</v>
      </c>
      <c r="H2173" s="137">
        <v>9</v>
      </c>
      <c r="I2173" s="125">
        <f t="shared" si="164"/>
        <v>0</v>
      </c>
      <c r="J2173" s="125">
        <f t="shared" si="165"/>
        <v>0</v>
      </c>
    </row>
    <row r="2174" spans="1:10" ht="12.75">
      <c r="A2174"/>
      <c r="B2174" t="s">
        <v>3574</v>
      </c>
      <c r="C2174" s="70"/>
      <c r="D2174" t="s">
        <v>3575</v>
      </c>
      <c r="E2174" s="124">
        <v>17.99</v>
      </c>
      <c r="F2174" s="198">
        <v>0.25</v>
      </c>
      <c r="G2174" s="124">
        <v>13.49</v>
      </c>
      <c r="H2174" s="137">
        <v>9</v>
      </c>
      <c r="I2174" s="125">
        <f t="shared" si="164"/>
        <v>0</v>
      </c>
      <c r="J2174" s="125">
        <f t="shared" si="165"/>
        <v>0</v>
      </c>
    </row>
    <row r="2175" spans="1:10" ht="12.75">
      <c r="A2175"/>
      <c r="B2175" t="s">
        <v>3576</v>
      </c>
      <c r="C2175" s="70"/>
      <c r="D2175" t="s">
        <v>3577</v>
      </c>
      <c r="E2175" s="124">
        <v>16.99</v>
      </c>
      <c r="F2175" s="198">
        <v>0.25</v>
      </c>
      <c r="G2175" s="124">
        <v>12.74</v>
      </c>
      <c r="H2175" s="137">
        <v>9</v>
      </c>
      <c r="I2175" s="125">
        <f t="shared" si="164"/>
        <v>0</v>
      </c>
      <c r="J2175" s="125">
        <f t="shared" si="165"/>
        <v>0</v>
      </c>
    </row>
    <row r="2176" spans="1:10" ht="12.75">
      <c r="A2176"/>
      <c r="B2176" t="s">
        <v>3578</v>
      </c>
      <c r="C2176" s="70"/>
      <c r="D2176" t="s">
        <v>3579</v>
      </c>
      <c r="E2176" s="124">
        <v>16.99</v>
      </c>
      <c r="F2176" s="198">
        <v>0.25</v>
      </c>
      <c r="G2176" s="124">
        <v>12.74</v>
      </c>
      <c r="H2176" s="137">
        <v>9</v>
      </c>
      <c r="I2176" s="125">
        <f t="shared" si="164"/>
        <v>0</v>
      </c>
      <c r="J2176" s="125">
        <f t="shared" si="165"/>
        <v>0</v>
      </c>
    </row>
    <row r="2177" spans="1:10" s="102" customFormat="1" ht="12.75">
      <c r="A2177"/>
      <c r="B2177" t="s">
        <v>3580</v>
      </c>
      <c r="C2177" s="70"/>
      <c r="D2177" t="s">
        <v>3581</v>
      </c>
      <c r="E2177" s="124">
        <v>16.99</v>
      </c>
      <c r="F2177" s="198">
        <v>0.25</v>
      </c>
      <c r="G2177" s="124">
        <v>12.74</v>
      </c>
      <c r="H2177" s="137">
        <v>9</v>
      </c>
      <c r="I2177" s="125">
        <f t="shared" si="164"/>
        <v>0</v>
      </c>
      <c r="J2177" s="125">
        <f t="shared" si="165"/>
        <v>0</v>
      </c>
    </row>
    <row r="2178" spans="1:10" s="102" customFormat="1" ht="12.75">
      <c r="A2178"/>
      <c r="B2178" t="s">
        <v>3582</v>
      </c>
      <c r="C2178" s="70"/>
      <c r="D2178" t="s">
        <v>3583</v>
      </c>
      <c r="E2178" s="124">
        <v>18.99</v>
      </c>
      <c r="F2178" s="198">
        <v>0.25</v>
      </c>
      <c r="G2178" s="124">
        <v>14.24</v>
      </c>
      <c r="H2178" s="137">
        <v>9</v>
      </c>
      <c r="I2178" s="125">
        <f t="shared" si="164"/>
        <v>0</v>
      </c>
      <c r="J2178" s="125">
        <f t="shared" si="165"/>
        <v>0</v>
      </c>
    </row>
    <row r="2179" spans="1:10" ht="12.75">
      <c r="A2179"/>
      <c r="B2179" t="s">
        <v>3584</v>
      </c>
      <c r="C2179" s="70"/>
      <c r="D2179" t="s">
        <v>3585</v>
      </c>
      <c r="E2179" s="124">
        <v>15.99</v>
      </c>
      <c r="F2179" s="198">
        <v>0.25</v>
      </c>
      <c r="G2179" s="124">
        <v>11.99</v>
      </c>
      <c r="H2179" s="137">
        <v>9</v>
      </c>
      <c r="I2179" s="125">
        <f t="shared" si="164"/>
        <v>0</v>
      </c>
      <c r="J2179" s="125">
        <f t="shared" si="165"/>
        <v>0</v>
      </c>
    </row>
    <row r="2180" spans="1:10" ht="12.75">
      <c r="A2180"/>
      <c r="B2180" t="s">
        <v>3586</v>
      </c>
      <c r="C2180" s="70"/>
      <c r="D2180" t="s">
        <v>3587</v>
      </c>
      <c r="E2180" s="124">
        <v>15.99</v>
      </c>
      <c r="F2180" s="198">
        <v>0.25</v>
      </c>
      <c r="G2180" s="124">
        <v>11.99</v>
      </c>
      <c r="H2180" s="137">
        <v>9</v>
      </c>
      <c r="I2180" s="125">
        <f t="shared" si="164"/>
        <v>0</v>
      </c>
      <c r="J2180" s="125">
        <f t="shared" si="165"/>
        <v>0</v>
      </c>
    </row>
    <row r="2181" spans="1:10" s="102" customFormat="1" ht="12.75">
      <c r="A2181"/>
      <c r="B2181" t="s">
        <v>3588</v>
      </c>
      <c r="C2181" s="70"/>
      <c r="D2181" t="s">
        <v>3589</v>
      </c>
      <c r="E2181" s="124">
        <v>15.99</v>
      </c>
      <c r="F2181" s="198">
        <v>0.25</v>
      </c>
      <c r="G2181" s="124">
        <v>11.99</v>
      </c>
      <c r="H2181" s="137">
        <v>9</v>
      </c>
      <c r="I2181" s="125">
        <f t="shared" si="164"/>
        <v>0</v>
      </c>
      <c r="J2181" s="125">
        <f t="shared" si="165"/>
        <v>0</v>
      </c>
    </row>
    <row r="2182" spans="1:10" ht="12.75">
      <c r="A2182"/>
      <c r="B2182" t="s">
        <v>3590</v>
      </c>
      <c r="C2182" s="70"/>
      <c r="D2182" t="s">
        <v>3591</v>
      </c>
      <c r="E2182" s="124">
        <v>17.99</v>
      </c>
      <c r="F2182" s="198">
        <v>0.25</v>
      </c>
      <c r="G2182" s="124">
        <v>13.49</v>
      </c>
      <c r="H2182" s="137">
        <v>9</v>
      </c>
      <c r="I2182" s="125">
        <f t="shared" si="164"/>
        <v>0</v>
      </c>
      <c r="J2182" s="125">
        <f t="shared" si="165"/>
        <v>0</v>
      </c>
    </row>
    <row r="2183" spans="1:10" ht="12.75">
      <c r="A2183" t="s">
        <v>272</v>
      </c>
      <c r="B2183"/>
      <c r="C2183" s="70"/>
      <c r="D2183"/>
      <c r="E2183" s="124"/>
      <c r="F2183" s="198"/>
      <c r="G2183" s="124"/>
      <c r="H2183" s="137"/>
      <c r="I2183" s="125"/>
      <c r="J2183" s="125"/>
    </row>
    <row r="2184" spans="1:10" ht="12.75">
      <c r="A2184"/>
      <c r="B2184" t="s">
        <v>3592</v>
      </c>
      <c r="C2184" s="70"/>
      <c r="D2184" t="s">
        <v>3593</v>
      </c>
      <c r="E2184" s="124">
        <v>66</v>
      </c>
      <c r="F2184" s="198">
        <v>0.25</v>
      </c>
      <c r="G2184" s="124">
        <v>49.5</v>
      </c>
      <c r="H2184" s="137">
        <v>9</v>
      </c>
      <c r="I2184" s="125">
        <f aca="true" t="shared" si="166" ref="I2184:I2199">C2184*E2184</f>
        <v>0</v>
      </c>
      <c r="J2184" s="125">
        <f aca="true" t="shared" si="167" ref="J2184:J2199">C2184*G2184</f>
        <v>0</v>
      </c>
    </row>
    <row r="2185" spans="1:10" ht="12.75">
      <c r="A2185"/>
      <c r="B2185" t="s">
        <v>3594</v>
      </c>
      <c r="C2185" s="70"/>
      <c r="D2185" t="s">
        <v>3595</v>
      </c>
      <c r="E2185" s="124">
        <v>66</v>
      </c>
      <c r="F2185" s="198">
        <v>0.25</v>
      </c>
      <c r="G2185" s="124">
        <v>49.5</v>
      </c>
      <c r="H2185" s="137">
        <v>9</v>
      </c>
      <c r="I2185" s="125">
        <f t="shared" si="166"/>
        <v>0</v>
      </c>
      <c r="J2185" s="125">
        <f t="shared" si="167"/>
        <v>0</v>
      </c>
    </row>
    <row r="2186" spans="1:10" ht="12.75">
      <c r="A2186"/>
      <c r="B2186" t="s">
        <v>3596</v>
      </c>
      <c r="C2186" s="70"/>
      <c r="D2186" t="s">
        <v>3597</v>
      </c>
      <c r="E2186" s="124">
        <v>66</v>
      </c>
      <c r="F2186" s="198">
        <v>0.25</v>
      </c>
      <c r="G2186" s="124">
        <v>49.5</v>
      </c>
      <c r="H2186" s="137">
        <v>9</v>
      </c>
      <c r="I2186" s="125">
        <f t="shared" si="166"/>
        <v>0</v>
      </c>
      <c r="J2186" s="125">
        <f t="shared" si="167"/>
        <v>0</v>
      </c>
    </row>
    <row r="2187" spans="1:10" ht="12.75">
      <c r="A2187"/>
      <c r="B2187" t="s">
        <v>3598</v>
      </c>
      <c r="C2187" s="70"/>
      <c r="D2187" t="s">
        <v>3599</v>
      </c>
      <c r="E2187" s="124">
        <v>66</v>
      </c>
      <c r="F2187" s="198">
        <v>0.25</v>
      </c>
      <c r="G2187" s="124">
        <v>49.5</v>
      </c>
      <c r="H2187" s="137">
        <v>9</v>
      </c>
      <c r="I2187" s="125">
        <f t="shared" si="166"/>
        <v>0</v>
      </c>
      <c r="J2187" s="125">
        <f t="shared" si="167"/>
        <v>0</v>
      </c>
    </row>
    <row r="2188" spans="1:10" s="102" customFormat="1" ht="12.75">
      <c r="A2188"/>
      <c r="B2188" t="s">
        <v>3600</v>
      </c>
      <c r="C2188" s="70"/>
      <c r="D2188" t="s">
        <v>3601</v>
      </c>
      <c r="E2188" s="124">
        <v>28</v>
      </c>
      <c r="F2188" s="198">
        <v>0.25</v>
      </c>
      <c r="G2188" s="124">
        <v>21</v>
      </c>
      <c r="H2188" s="137">
        <v>9</v>
      </c>
      <c r="I2188" s="125">
        <f t="shared" si="166"/>
        <v>0</v>
      </c>
      <c r="J2188" s="125">
        <f t="shared" si="167"/>
        <v>0</v>
      </c>
    </row>
    <row r="2189" spans="1:10" s="100" customFormat="1" ht="12.75">
      <c r="A2189"/>
      <c r="B2189" t="s">
        <v>3602</v>
      </c>
      <c r="C2189" s="70"/>
      <c r="D2189" t="s">
        <v>3603</v>
      </c>
      <c r="E2189" s="124">
        <v>28</v>
      </c>
      <c r="F2189" s="198">
        <v>0.25</v>
      </c>
      <c r="G2189" s="124">
        <v>21</v>
      </c>
      <c r="H2189" s="137">
        <v>9</v>
      </c>
      <c r="I2189" s="125">
        <f t="shared" si="166"/>
        <v>0</v>
      </c>
      <c r="J2189" s="125">
        <f t="shared" si="167"/>
        <v>0</v>
      </c>
    </row>
    <row r="2190" spans="1:10" s="140" customFormat="1" ht="12.75">
      <c r="A2190"/>
      <c r="B2190" t="s">
        <v>3604</v>
      </c>
      <c r="C2190" s="70"/>
      <c r="D2190" t="s">
        <v>3605</v>
      </c>
      <c r="E2190" s="124">
        <v>28</v>
      </c>
      <c r="F2190" s="198">
        <v>0.25</v>
      </c>
      <c r="G2190" s="124">
        <v>21</v>
      </c>
      <c r="H2190" s="137">
        <v>9</v>
      </c>
      <c r="I2190" s="125">
        <f t="shared" si="166"/>
        <v>0</v>
      </c>
      <c r="J2190" s="125">
        <f t="shared" si="167"/>
        <v>0</v>
      </c>
    </row>
    <row r="2191" spans="1:10" s="100" customFormat="1" ht="12.75">
      <c r="A2191"/>
      <c r="B2191" t="s">
        <v>3606</v>
      </c>
      <c r="C2191" s="70"/>
      <c r="D2191" t="s">
        <v>3607</v>
      </c>
      <c r="E2191" s="124">
        <v>28</v>
      </c>
      <c r="F2191" s="198">
        <v>0.25</v>
      </c>
      <c r="G2191" s="124">
        <v>21</v>
      </c>
      <c r="H2191" s="137">
        <v>9</v>
      </c>
      <c r="I2191" s="125">
        <f t="shared" si="166"/>
        <v>0</v>
      </c>
      <c r="J2191" s="125">
        <f t="shared" si="167"/>
        <v>0</v>
      </c>
    </row>
    <row r="2192" spans="1:10" s="140" customFormat="1" ht="12.75">
      <c r="A2192"/>
      <c r="B2192" t="s">
        <v>3608</v>
      </c>
      <c r="C2192" s="70"/>
      <c r="D2192" t="s">
        <v>3609</v>
      </c>
      <c r="E2192" s="124">
        <v>28</v>
      </c>
      <c r="F2192" s="198">
        <v>0.25</v>
      </c>
      <c r="G2192" s="124">
        <v>21</v>
      </c>
      <c r="H2192" s="137">
        <v>9</v>
      </c>
      <c r="I2192" s="125">
        <f t="shared" si="166"/>
        <v>0</v>
      </c>
      <c r="J2192" s="125">
        <f t="shared" si="167"/>
        <v>0</v>
      </c>
    </row>
    <row r="2193" spans="2:11" ht="12.75">
      <c r="B2193" t="s">
        <v>3610</v>
      </c>
      <c r="C2193" s="70"/>
      <c r="D2193" t="s">
        <v>3611</v>
      </c>
      <c r="E2193" s="124">
        <v>28</v>
      </c>
      <c r="F2193" s="198">
        <v>0.25</v>
      </c>
      <c r="G2193" s="124">
        <v>21</v>
      </c>
      <c r="H2193" s="137">
        <v>9</v>
      </c>
      <c r="I2193" s="125">
        <f t="shared" si="166"/>
        <v>0</v>
      </c>
      <c r="J2193" s="125">
        <f t="shared" si="167"/>
        <v>0</v>
      </c>
      <c r="K2193" s="2"/>
    </row>
    <row r="2194" spans="2:11" ht="12.75">
      <c r="B2194" t="s">
        <v>3612</v>
      </c>
      <c r="C2194" s="70"/>
      <c r="D2194" t="s">
        <v>3613</v>
      </c>
      <c r="E2194" s="124">
        <v>28</v>
      </c>
      <c r="F2194" s="198">
        <v>0.25</v>
      </c>
      <c r="G2194" s="124">
        <v>21</v>
      </c>
      <c r="H2194" s="137">
        <v>9</v>
      </c>
      <c r="I2194" s="125">
        <f t="shared" si="166"/>
        <v>0</v>
      </c>
      <c r="J2194" s="125">
        <f t="shared" si="167"/>
        <v>0</v>
      </c>
      <c r="K2194" s="2"/>
    </row>
    <row r="2195" spans="1:10" s="100" customFormat="1" ht="12.75">
      <c r="A2195"/>
      <c r="B2195" t="s">
        <v>3614</v>
      </c>
      <c r="C2195" s="70"/>
      <c r="D2195" t="s">
        <v>3615</v>
      </c>
      <c r="E2195" s="124">
        <v>28</v>
      </c>
      <c r="F2195" s="198">
        <v>0.25</v>
      </c>
      <c r="G2195" s="124">
        <v>21</v>
      </c>
      <c r="H2195" s="137">
        <v>9</v>
      </c>
      <c r="I2195" s="125">
        <f t="shared" si="166"/>
        <v>0</v>
      </c>
      <c r="J2195" s="125">
        <f t="shared" si="167"/>
        <v>0</v>
      </c>
    </row>
    <row r="2196" spans="1:10" s="100" customFormat="1" ht="12.75">
      <c r="A2196"/>
      <c r="B2196" t="s">
        <v>3616</v>
      </c>
      <c r="C2196" s="70"/>
      <c r="D2196" t="s">
        <v>3617</v>
      </c>
      <c r="E2196" s="124">
        <v>66</v>
      </c>
      <c r="F2196" s="198">
        <v>0.25</v>
      </c>
      <c r="G2196" s="124">
        <v>49.5</v>
      </c>
      <c r="H2196" s="137">
        <v>9</v>
      </c>
      <c r="I2196" s="125">
        <f t="shared" si="166"/>
        <v>0</v>
      </c>
      <c r="J2196" s="125">
        <f t="shared" si="167"/>
        <v>0</v>
      </c>
    </row>
    <row r="2197" spans="1:10" s="100" customFormat="1" ht="12.75">
      <c r="A2197"/>
      <c r="B2197" t="s">
        <v>3618</v>
      </c>
      <c r="C2197" s="70"/>
      <c r="D2197" t="s">
        <v>3619</v>
      </c>
      <c r="E2197" s="124">
        <v>66</v>
      </c>
      <c r="F2197" s="198">
        <v>0.25</v>
      </c>
      <c r="G2197" s="124">
        <v>49.5</v>
      </c>
      <c r="H2197" s="137">
        <v>9</v>
      </c>
      <c r="I2197" s="125">
        <f t="shared" si="166"/>
        <v>0</v>
      </c>
      <c r="J2197" s="125">
        <f t="shared" si="167"/>
        <v>0</v>
      </c>
    </row>
    <row r="2198" spans="1:10" s="100" customFormat="1" ht="12.75">
      <c r="A2198"/>
      <c r="B2198" t="s">
        <v>3620</v>
      </c>
      <c r="C2198" s="70"/>
      <c r="D2198" t="s">
        <v>3621</v>
      </c>
      <c r="E2198" s="124">
        <v>66</v>
      </c>
      <c r="F2198" s="198">
        <v>0.25</v>
      </c>
      <c r="G2198" s="124">
        <v>49.5</v>
      </c>
      <c r="H2198" s="137">
        <v>9</v>
      </c>
      <c r="I2198" s="125">
        <f t="shared" si="166"/>
        <v>0</v>
      </c>
      <c r="J2198" s="125">
        <f t="shared" si="167"/>
        <v>0</v>
      </c>
    </row>
    <row r="2199" spans="1:10" s="100" customFormat="1" ht="12.75">
      <c r="A2199"/>
      <c r="B2199" t="s">
        <v>3622</v>
      </c>
      <c r="C2199" s="70"/>
      <c r="D2199" t="s">
        <v>3623</v>
      </c>
      <c r="E2199" s="124">
        <v>66</v>
      </c>
      <c r="F2199" s="198">
        <v>0.25</v>
      </c>
      <c r="G2199" s="124">
        <v>49.5</v>
      </c>
      <c r="H2199" s="137">
        <v>9</v>
      </c>
      <c r="I2199" s="125">
        <f t="shared" si="166"/>
        <v>0</v>
      </c>
      <c r="J2199" s="125">
        <f t="shared" si="167"/>
        <v>0</v>
      </c>
    </row>
    <row r="2200" spans="1:10" s="140" customFormat="1" ht="12.75">
      <c r="A2200" t="s">
        <v>357</v>
      </c>
      <c r="B2200"/>
      <c r="C2200" s="70"/>
      <c r="D2200"/>
      <c r="E2200" s="124"/>
      <c r="F2200" s="198"/>
      <c r="G2200" s="124"/>
      <c r="H2200" s="137"/>
      <c r="I2200" s="125"/>
      <c r="J2200" s="125"/>
    </row>
    <row r="2201" spans="1:10" s="100" customFormat="1" ht="12.75">
      <c r="A2201"/>
      <c r="B2201" t="s">
        <v>3624</v>
      </c>
      <c r="C2201" s="70"/>
      <c r="D2201" t="s">
        <v>3625</v>
      </c>
      <c r="E2201" s="124">
        <v>28</v>
      </c>
      <c r="F2201" s="198">
        <v>0.25</v>
      </c>
      <c r="G2201" s="124">
        <v>21</v>
      </c>
      <c r="H2201" s="137">
        <v>9</v>
      </c>
      <c r="I2201" s="125">
        <f aca="true" t="shared" si="168" ref="I2201:I2248">C2201*E2201</f>
        <v>0</v>
      </c>
      <c r="J2201" s="125">
        <f aca="true" t="shared" si="169" ref="J2201:J2248">C2201*G2201</f>
        <v>0</v>
      </c>
    </row>
    <row r="2202" spans="1:10" s="100" customFormat="1" ht="12.75">
      <c r="A2202"/>
      <c r="B2202" t="s">
        <v>3626</v>
      </c>
      <c r="C2202" s="70"/>
      <c r="D2202" t="s">
        <v>3627</v>
      </c>
      <c r="E2202" s="124">
        <v>28</v>
      </c>
      <c r="F2202" s="198">
        <v>0.25</v>
      </c>
      <c r="G2202" s="124">
        <v>21</v>
      </c>
      <c r="H2202" s="137">
        <v>9</v>
      </c>
      <c r="I2202" s="125">
        <f t="shared" si="168"/>
        <v>0</v>
      </c>
      <c r="J2202" s="125">
        <f t="shared" si="169"/>
        <v>0</v>
      </c>
    </row>
    <row r="2203" spans="2:11" ht="12.75">
      <c r="B2203" t="s">
        <v>3628</v>
      </c>
      <c r="C2203" s="70"/>
      <c r="D2203" t="s">
        <v>3629</v>
      </c>
      <c r="E2203" s="124">
        <v>28</v>
      </c>
      <c r="F2203" s="198">
        <v>0.25</v>
      </c>
      <c r="G2203" s="124">
        <v>21</v>
      </c>
      <c r="H2203" s="137">
        <v>9</v>
      </c>
      <c r="I2203" s="125">
        <f t="shared" si="168"/>
        <v>0</v>
      </c>
      <c r="J2203" s="125">
        <f t="shared" si="169"/>
        <v>0</v>
      </c>
      <c r="K2203" s="2"/>
    </row>
    <row r="2204" spans="2:11" ht="12.75">
      <c r="B2204" t="s">
        <v>3630</v>
      </c>
      <c r="C2204" s="70"/>
      <c r="D2204" t="s">
        <v>3631</v>
      </c>
      <c r="E2204" s="124">
        <v>28</v>
      </c>
      <c r="F2204" s="198">
        <v>0.25</v>
      </c>
      <c r="G2204" s="124">
        <v>21</v>
      </c>
      <c r="H2204" s="137">
        <v>9</v>
      </c>
      <c r="I2204" s="125">
        <f t="shared" si="168"/>
        <v>0</v>
      </c>
      <c r="J2204" s="125">
        <f t="shared" si="169"/>
        <v>0</v>
      </c>
      <c r="K2204" s="2"/>
    </row>
    <row r="2205" spans="1:10" s="100" customFormat="1" ht="12.75">
      <c r="A2205"/>
      <c r="B2205" t="s">
        <v>3632</v>
      </c>
      <c r="C2205" s="70"/>
      <c r="D2205" t="s">
        <v>3633</v>
      </c>
      <c r="E2205" s="124">
        <v>28</v>
      </c>
      <c r="F2205" s="198">
        <v>0.25</v>
      </c>
      <c r="G2205" s="124">
        <v>21</v>
      </c>
      <c r="H2205" s="137">
        <v>9</v>
      </c>
      <c r="I2205" s="125">
        <f t="shared" si="168"/>
        <v>0</v>
      </c>
      <c r="J2205" s="125">
        <f t="shared" si="169"/>
        <v>0</v>
      </c>
    </row>
    <row r="2206" spans="1:10" s="140" customFormat="1" ht="12.75">
      <c r="A2206"/>
      <c r="B2206" t="s">
        <v>3634</v>
      </c>
      <c r="C2206" s="70"/>
      <c r="D2206" t="s">
        <v>3635</v>
      </c>
      <c r="E2206" s="124">
        <v>28</v>
      </c>
      <c r="F2206" s="198">
        <v>0.25</v>
      </c>
      <c r="G2206" s="124">
        <v>21</v>
      </c>
      <c r="H2206" s="137">
        <v>9</v>
      </c>
      <c r="I2206" s="125">
        <f t="shared" si="168"/>
        <v>0</v>
      </c>
      <c r="J2206" s="125">
        <f t="shared" si="169"/>
        <v>0</v>
      </c>
    </row>
    <row r="2207" spans="2:11" ht="12.75">
      <c r="B2207" t="s">
        <v>3636</v>
      </c>
      <c r="C2207" s="70"/>
      <c r="D2207" t="s">
        <v>3637</v>
      </c>
      <c r="E2207" s="124">
        <v>28</v>
      </c>
      <c r="F2207" s="198">
        <v>0.25</v>
      </c>
      <c r="G2207" s="124">
        <v>21</v>
      </c>
      <c r="H2207" s="137">
        <v>9</v>
      </c>
      <c r="I2207" s="125">
        <f t="shared" si="168"/>
        <v>0</v>
      </c>
      <c r="J2207" s="125">
        <f t="shared" si="169"/>
        <v>0</v>
      </c>
      <c r="K2207" s="2"/>
    </row>
    <row r="2208" spans="2:11" ht="12.75">
      <c r="B2208" t="s">
        <v>3638</v>
      </c>
      <c r="C2208" s="70"/>
      <c r="D2208" t="s">
        <v>3639</v>
      </c>
      <c r="E2208" s="124">
        <v>28</v>
      </c>
      <c r="F2208" s="198">
        <v>0.25</v>
      </c>
      <c r="G2208" s="124">
        <v>21</v>
      </c>
      <c r="H2208" s="137">
        <v>9</v>
      </c>
      <c r="I2208" s="125">
        <f t="shared" si="168"/>
        <v>0</v>
      </c>
      <c r="J2208" s="125">
        <f t="shared" si="169"/>
        <v>0</v>
      </c>
      <c r="K2208" s="2"/>
    </row>
    <row r="2209" spans="2:11" ht="12.75">
      <c r="B2209" t="s">
        <v>3640</v>
      </c>
      <c r="C2209" s="70"/>
      <c r="D2209" t="s">
        <v>3641</v>
      </c>
      <c r="E2209" s="124">
        <v>65</v>
      </c>
      <c r="F2209" s="198">
        <v>0.25</v>
      </c>
      <c r="G2209" s="124">
        <v>48.75</v>
      </c>
      <c r="H2209" s="137">
        <v>9</v>
      </c>
      <c r="I2209" s="125">
        <f t="shared" si="168"/>
        <v>0</v>
      </c>
      <c r="J2209" s="125">
        <f t="shared" si="169"/>
        <v>0</v>
      </c>
      <c r="K2209" s="2"/>
    </row>
    <row r="2210" spans="1:10" s="141" customFormat="1" ht="12.75">
      <c r="A2210"/>
      <c r="B2210" t="s">
        <v>3642</v>
      </c>
      <c r="C2210" s="70"/>
      <c r="D2210" t="s">
        <v>3643</v>
      </c>
      <c r="E2210" s="124">
        <v>65</v>
      </c>
      <c r="F2210" s="198">
        <v>0.25</v>
      </c>
      <c r="G2210" s="124">
        <v>48.75</v>
      </c>
      <c r="H2210" s="137">
        <v>9</v>
      </c>
      <c r="I2210" s="125">
        <f t="shared" si="168"/>
        <v>0</v>
      </c>
      <c r="J2210" s="125">
        <f t="shared" si="169"/>
        <v>0</v>
      </c>
    </row>
    <row r="2211" spans="1:10" s="102" customFormat="1" ht="12.75">
      <c r="A2211"/>
      <c r="B2211" t="s">
        <v>3644</v>
      </c>
      <c r="C2211" s="70"/>
      <c r="D2211" t="s">
        <v>3645</v>
      </c>
      <c r="E2211" s="124">
        <v>65</v>
      </c>
      <c r="F2211" s="198">
        <v>0.25</v>
      </c>
      <c r="G2211" s="124">
        <v>48.75</v>
      </c>
      <c r="H2211" s="137">
        <v>9</v>
      </c>
      <c r="I2211" s="125">
        <f t="shared" si="168"/>
        <v>0</v>
      </c>
      <c r="J2211" s="125">
        <f t="shared" si="169"/>
        <v>0</v>
      </c>
    </row>
    <row r="2212" spans="2:11" ht="12.75">
      <c r="B2212" t="s">
        <v>3646</v>
      </c>
      <c r="C2212" s="70"/>
      <c r="D2212" t="s">
        <v>3647</v>
      </c>
      <c r="E2212" s="124">
        <v>65</v>
      </c>
      <c r="F2212" s="198">
        <v>0.25</v>
      </c>
      <c r="G2212" s="124">
        <v>48.75</v>
      </c>
      <c r="H2212" s="137">
        <v>9</v>
      </c>
      <c r="I2212" s="125">
        <f t="shared" si="168"/>
        <v>0</v>
      </c>
      <c r="J2212" s="125">
        <f t="shared" si="169"/>
        <v>0</v>
      </c>
      <c r="K2212" s="2"/>
    </row>
    <row r="2213" spans="2:11" ht="12.75">
      <c r="B2213" t="s">
        <v>3648</v>
      </c>
      <c r="C2213" s="70"/>
      <c r="D2213" t="s">
        <v>3649</v>
      </c>
      <c r="E2213" s="124">
        <v>28</v>
      </c>
      <c r="F2213" s="198">
        <v>0.25</v>
      </c>
      <c r="G2213" s="124">
        <v>21</v>
      </c>
      <c r="H2213" s="137">
        <v>9</v>
      </c>
      <c r="I2213" s="125">
        <f t="shared" si="168"/>
        <v>0</v>
      </c>
      <c r="J2213" s="125">
        <f t="shared" si="169"/>
        <v>0</v>
      </c>
      <c r="K2213" s="2"/>
    </row>
    <row r="2214" spans="2:11" ht="12.75">
      <c r="B2214" t="s">
        <v>3650</v>
      </c>
      <c r="C2214" s="70"/>
      <c r="D2214" t="s">
        <v>3651</v>
      </c>
      <c r="E2214" s="124">
        <v>28</v>
      </c>
      <c r="F2214" s="198">
        <v>0.25</v>
      </c>
      <c r="G2214" s="124">
        <v>21</v>
      </c>
      <c r="H2214" s="137">
        <v>9</v>
      </c>
      <c r="I2214" s="125">
        <f t="shared" si="168"/>
        <v>0</v>
      </c>
      <c r="J2214" s="125">
        <f t="shared" si="169"/>
        <v>0</v>
      </c>
      <c r="K2214" s="2"/>
    </row>
    <row r="2215" spans="2:11" ht="12.75">
      <c r="B2215" t="s">
        <v>3652</v>
      </c>
      <c r="C2215" s="70"/>
      <c r="D2215" t="s">
        <v>3653</v>
      </c>
      <c r="E2215" s="124">
        <v>28</v>
      </c>
      <c r="F2215" s="198">
        <v>0.25</v>
      </c>
      <c r="G2215" s="124">
        <v>21</v>
      </c>
      <c r="H2215" s="137">
        <v>9</v>
      </c>
      <c r="I2215" s="125">
        <f t="shared" si="168"/>
        <v>0</v>
      </c>
      <c r="J2215" s="125">
        <f t="shared" si="169"/>
        <v>0</v>
      </c>
      <c r="K2215" s="2"/>
    </row>
    <row r="2216" spans="2:11" ht="12.75">
      <c r="B2216" t="s">
        <v>3654</v>
      </c>
      <c r="C2216" s="70"/>
      <c r="D2216" t="s">
        <v>3655</v>
      </c>
      <c r="E2216" s="124">
        <v>28</v>
      </c>
      <c r="F2216" s="198">
        <v>0.25</v>
      </c>
      <c r="G2216" s="124">
        <v>21</v>
      </c>
      <c r="H2216" s="137">
        <v>9</v>
      </c>
      <c r="I2216" s="125">
        <f t="shared" si="168"/>
        <v>0</v>
      </c>
      <c r="J2216" s="125">
        <f t="shared" si="169"/>
        <v>0</v>
      </c>
      <c r="K2216" s="2"/>
    </row>
    <row r="2217" spans="1:10" s="100" customFormat="1" ht="12.75">
      <c r="A2217"/>
      <c r="B2217" t="s">
        <v>3656</v>
      </c>
      <c r="C2217" s="70"/>
      <c r="D2217" t="s">
        <v>3657</v>
      </c>
      <c r="E2217" s="124">
        <v>28</v>
      </c>
      <c r="F2217" s="198">
        <v>0.25</v>
      </c>
      <c r="G2217" s="124">
        <v>21</v>
      </c>
      <c r="H2217" s="137">
        <v>9</v>
      </c>
      <c r="I2217" s="125">
        <f t="shared" si="168"/>
        <v>0</v>
      </c>
      <c r="J2217" s="125">
        <f t="shared" si="169"/>
        <v>0</v>
      </c>
    </row>
    <row r="2218" spans="1:10" s="100" customFormat="1" ht="12.75">
      <c r="A2218"/>
      <c r="B2218" t="s">
        <v>3658</v>
      </c>
      <c r="C2218" s="70"/>
      <c r="D2218" t="s">
        <v>3659</v>
      </c>
      <c r="E2218" s="124">
        <v>28</v>
      </c>
      <c r="F2218" s="198">
        <v>0.25</v>
      </c>
      <c r="G2218" s="124">
        <v>21</v>
      </c>
      <c r="H2218" s="137">
        <v>9</v>
      </c>
      <c r="I2218" s="125">
        <f t="shared" si="168"/>
        <v>0</v>
      </c>
      <c r="J2218" s="125">
        <f t="shared" si="169"/>
        <v>0</v>
      </c>
    </row>
    <row r="2219" spans="1:10" s="100" customFormat="1" ht="12.75">
      <c r="A2219"/>
      <c r="B2219" t="s">
        <v>3660</v>
      </c>
      <c r="C2219" s="70"/>
      <c r="D2219" t="s">
        <v>3661</v>
      </c>
      <c r="E2219" s="124">
        <v>28</v>
      </c>
      <c r="F2219" s="198">
        <v>0.25</v>
      </c>
      <c r="G2219" s="124">
        <v>21</v>
      </c>
      <c r="H2219" s="137">
        <v>9</v>
      </c>
      <c r="I2219" s="125">
        <f t="shared" si="168"/>
        <v>0</v>
      </c>
      <c r="J2219" s="125">
        <f t="shared" si="169"/>
        <v>0</v>
      </c>
    </row>
    <row r="2220" spans="1:10" s="100" customFormat="1" ht="12.75">
      <c r="A2220"/>
      <c r="B2220" t="s">
        <v>3662</v>
      </c>
      <c r="C2220" s="70"/>
      <c r="D2220" t="s">
        <v>3663</v>
      </c>
      <c r="E2220" s="124">
        <v>28</v>
      </c>
      <c r="F2220" s="198">
        <v>0.25</v>
      </c>
      <c r="G2220" s="124">
        <v>21</v>
      </c>
      <c r="H2220" s="137">
        <v>9</v>
      </c>
      <c r="I2220" s="125">
        <f t="shared" si="168"/>
        <v>0</v>
      </c>
      <c r="J2220" s="125">
        <f t="shared" si="169"/>
        <v>0</v>
      </c>
    </row>
    <row r="2221" spans="1:10" s="100" customFormat="1" ht="12.75">
      <c r="A2221"/>
      <c r="B2221" t="s">
        <v>3664</v>
      </c>
      <c r="C2221" s="70"/>
      <c r="D2221" t="s">
        <v>3665</v>
      </c>
      <c r="E2221" s="124">
        <v>28</v>
      </c>
      <c r="F2221" s="198">
        <v>0.25</v>
      </c>
      <c r="G2221" s="124">
        <v>21</v>
      </c>
      <c r="H2221" s="137">
        <v>9</v>
      </c>
      <c r="I2221" s="125">
        <f t="shared" si="168"/>
        <v>0</v>
      </c>
      <c r="J2221" s="125">
        <f t="shared" si="169"/>
        <v>0</v>
      </c>
    </row>
    <row r="2222" spans="1:10" s="100" customFormat="1" ht="12.75">
      <c r="A2222"/>
      <c r="B2222" t="s">
        <v>3666</v>
      </c>
      <c r="C2222" s="70"/>
      <c r="D2222" t="s">
        <v>3667</v>
      </c>
      <c r="E2222" s="124">
        <v>28</v>
      </c>
      <c r="F2222" s="198">
        <v>0.25</v>
      </c>
      <c r="G2222" s="124">
        <v>21</v>
      </c>
      <c r="H2222" s="137">
        <v>9</v>
      </c>
      <c r="I2222" s="125">
        <f t="shared" si="168"/>
        <v>0</v>
      </c>
      <c r="J2222" s="125">
        <f t="shared" si="169"/>
        <v>0</v>
      </c>
    </row>
    <row r="2223" spans="2:11" ht="12.75">
      <c r="B2223" t="s">
        <v>3668</v>
      </c>
      <c r="C2223" s="70"/>
      <c r="D2223" t="s">
        <v>3669</v>
      </c>
      <c r="E2223" s="124">
        <v>28</v>
      </c>
      <c r="F2223" s="198">
        <v>0.25</v>
      </c>
      <c r="G2223" s="124">
        <v>21</v>
      </c>
      <c r="H2223" s="137">
        <v>9</v>
      </c>
      <c r="I2223" s="125">
        <f t="shared" si="168"/>
        <v>0</v>
      </c>
      <c r="J2223" s="125">
        <f t="shared" si="169"/>
        <v>0</v>
      </c>
      <c r="K2223" s="2"/>
    </row>
    <row r="2224" spans="2:11" ht="12.75">
      <c r="B2224" t="s">
        <v>3670</v>
      </c>
      <c r="C2224" s="70"/>
      <c r="D2224" t="s">
        <v>3671</v>
      </c>
      <c r="E2224" s="124">
        <v>28</v>
      </c>
      <c r="F2224" s="198">
        <v>0.25</v>
      </c>
      <c r="G2224" s="124">
        <v>21</v>
      </c>
      <c r="H2224" s="137">
        <v>9</v>
      </c>
      <c r="I2224" s="125">
        <f t="shared" si="168"/>
        <v>0</v>
      </c>
      <c r="J2224" s="125">
        <f t="shared" si="169"/>
        <v>0</v>
      </c>
      <c r="K2224" s="2"/>
    </row>
    <row r="2225" spans="1:10" s="100" customFormat="1" ht="12.75">
      <c r="A2225"/>
      <c r="B2225" t="s">
        <v>3672</v>
      </c>
      <c r="C2225" s="70"/>
      <c r="D2225" t="s">
        <v>3673</v>
      </c>
      <c r="E2225" s="124">
        <v>28</v>
      </c>
      <c r="F2225" s="198">
        <v>0.25</v>
      </c>
      <c r="G2225" s="124">
        <v>21</v>
      </c>
      <c r="H2225" s="137">
        <v>9</v>
      </c>
      <c r="I2225" s="125">
        <f t="shared" si="168"/>
        <v>0</v>
      </c>
      <c r="J2225" s="125">
        <f t="shared" si="169"/>
        <v>0</v>
      </c>
    </row>
    <row r="2226" spans="1:10" s="100" customFormat="1" ht="12.75">
      <c r="A2226"/>
      <c r="B2226" t="s">
        <v>3674</v>
      </c>
      <c r="C2226" s="70"/>
      <c r="D2226" t="s">
        <v>3675</v>
      </c>
      <c r="E2226" s="124">
        <v>28</v>
      </c>
      <c r="F2226" s="198">
        <v>0.25</v>
      </c>
      <c r="G2226" s="124">
        <v>21</v>
      </c>
      <c r="H2226" s="137">
        <v>9</v>
      </c>
      <c r="I2226" s="125">
        <f t="shared" si="168"/>
        <v>0</v>
      </c>
      <c r="J2226" s="125">
        <f t="shared" si="169"/>
        <v>0</v>
      </c>
    </row>
    <row r="2227" spans="2:11" ht="12.75">
      <c r="B2227" t="s">
        <v>3676</v>
      </c>
      <c r="C2227" s="70"/>
      <c r="D2227" t="s">
        <v>3677</v>
      </c>
      <c r="E2227" s="124">
        <v>28</v>
      </c>
      <c r="F2227" s="198">
        <v>0.25</v>
      </c>
      <c r="G2227" s="124">
        <v>21</v>
      </c>
      <c r="H2227" s="137">
        <v>9</v>
      </c>
      <c r="I2227" s="125">
        <f t="shared" si="168"/>
        <v>0</v>
      </c>
      <c r="J2227" s="125">
        <f t="shared" si="169"/>
        <v>0</v>
      </c>
      <c r="K2227" s="2"/>
    </row>
    <row r="2228" spans="2:11" ht="12.75">
      <c r="B2228" t="s">
        <v>3678</v>
      </c>
      <c r="C2228" s="70"/>
      <c r="D2228" t="s">
        <v>3679</v>
      </c>
      <c r="E2228" s="124">
        <v>28</v>
      </c>
      <c r="F2228" s="198">
        <v>0.25</v>
      </c>
      <c r="G2228" s="124">
        <v>21</v>
      </c>
      <c r="H2228" s="137">
        <v>9</v>
      </c>
      <c r="I2228" s="125">
        <f t="shared" si="168"/>
        <v>0</v>
      </c>
      <c r="J2228" s="125">
        <f t="shared" si="169"/>
        <v>0</v>
      </c>
      <c r="K2228" s="2"/>
    </row>
    <row r="2229" spans="2:11" ht="12.75">
      <c r="B2229" t="s">
        <v>3680</v>
      </c>
      <c r="C2229" s="70"/>
      <c r="D2229" t="s">
        <v>3681</v>
      </c>
      <c r="E2229" s="124">
        <v>28</v>
      </c>
      <c r="F2229" s="198">
        <v>0.25</v>
      </c>
      <c r="G2229" s="124">
        <v>21</v>
      </c>
      <c r="H2229" s="137">
        <v>9</v>
      </c>
      <c r="I2229" s="125">
        <f t="shared" si="168"/>
        <v>0</v>
      </c>
      <c r="J2229" s="125">
        <f t="shared" si="169"/>
        <v>0</v>
      </c>
      <c r="K2229" s="2"/>
    </row>
    <row r="2230" spans="1:10" s="100" customFormat="1" ht="12.75">
      <c r="A2230"/>
      <c r="B2230" t="s">
        <v>3682</v>
      </c>
      <c r="C2230" s="70"/>
      <c r="D2230" t="s">
        <v>3683</v>
      </c>
      <c r="E2230" s="124">
        <v>28</v>
      </c>
      <c r="F2230" s="198">
        <v>0.25</v>
      </c>
      <c r="G2230" s="124">
        <v>21</v>
      </c>
      <c r="H2230" s="137">
        <v>9</v>
      </c>
      <c r="I2230" s="125">
        <f t="shared" si="168"/>
        <v>0</v>
      </c>
      <c r="J2230" s="125">
        <f t="shared" si="169"/>
        <v>0</v>
      </c>
    </row>
    <row r="2231" spans="1:10" s="100" customFormat="1" ht="12.75">
      <c r="A2231"/>
      <c r="B2231" t="s">
        <v>3684</v>
      </c>
      <c r="C2231" s="70"/>
      <c r="D2231" t="s">
        <v>3685</v>
      </c>
      <c r="E2231" s="124">
        <v>28</v>
      </c>
      <c r="F2231" s="198">
        <v>0.25</v>
      </c>
      <c r="G2231" s="124">
        <v>21</v>
      </c>
      <c r="H2231" s="137">
        <v>9</v>
      </c>
      <c r="I2231" s="125">
        <f t="shared" si="168"/>
        <v>0</v>
      </c>
      <c r="J2231" s="125">
        <f t="shared" si="169"/>
        <v>0</v>
      </c>
    </row>
    <row r="2232" spans="1:10" s="100" customFormat="1" ht="12.75">
      <c r="A2232"/>
      <c r="B2232" t="s">
        <v>3686</v>
      </c>
      <c r="C2232" s="70"/>
      <c r="D2232" t="s">
        <v>3687</v>
      </c>
      <c r="E2232" s="124">
        <v>28</v>
      </c>
      <c r="F2232" s="198">
        <v>0.25</v>
      </c>
      <c r="G2232" s="124">
        <v>21</v>
      </c>
      <c r="H2232" s="137">
        <v>9</v>
      </c>
      <c r="I2232" s="125">
        <f t="shared" si="168"/>
        <v>0</v>
      </c>
      <c r="J2232" s="125">
        <f t="shared" si="169"/>
        <v>0</v>
      </c>
    </row>
    <row r="2233" spans="1:10" s="100" customFormat="1" ht="12.75">
      <c r="A2233"/>
      <c r="B2233" t="s">
        <v>3688</v>
      </c>
      <c r="C2233" s="70"/>
      <c r="D2233" t="s">
        <v>3689</v>
      </c>
      <c r="E2233" s="124">
        <v>28</v>
      </c>
      <c r="F2233" s="198">
        <v>0.25</v>
      </c>
      <c r="G2233" s="124">
        <v>21</v>
      </c>
      <c r="H2233" s="137">
        <v>9</v>
      </c>
      <c r="I2233" s="125">
        <f t="shared" si="168"/>
        <v>0</v>
      </c>
      <c r="J2233" s="125">
        <f t="shared" si="169"/>
        <v>0</v>
      </c>
    </row>
    <row r="2234" spans="1:10" s="100" customFormat="1" ht="12.75">
      <c r="A2234"/>
      <c r="B2234" t="s">
        <v>3690</v>
      </c>
      <c r="C2234" s="70"/>
      <c r="D2234" t="s">
        <v>3691</v>
      </c>
      <c r="E2234" s="124">
        <v>28</v>
      </c>
      <c r="F2234" s="198">
        <v>0.25</v>
      </c>
      <c r="G2234" s="124">
        <v>21</v>
      </c>
      <c r="H2234" s="137">
        <v>9</v>
      </c>
      <c r="I2234" s="125">
        <f t="shared" si="168"/>
        <v>0</v>
      </c>
      <c r="J2234" s="125">
        <f t="shared" si="169"/>
        <v>0</v>
      </c>
    </row>
    <row r="2235" spans="2:11" ht="12.75">
      <c r="B2235" t="s">
        <v>3692</v>
      </c>
      <c r="C2235" s="70"/>
      <c r="D2235" t="s">
        <v>3693</v>
      </c>
      <c r="E2235" s="124">
        <v>28</v>
      </c>
      <c r="F2235" s="198">
        <v>0.25</v>
      </c>
      <c r="G2235" s="124">
        <v>21</v>
      </c>
      <c r="H2235" s="137">
        <v>9</v>
      </c>
      <c r="I2235" s="125">
        <f t="shared" si="168"/>
        <v>0</v>
      </c>
      <c r="J2235" s="125">
        <f t="shared" si="169"/>
        <v>0</v>
      </c>
      <c r="K2235" s="2"/>
    </row>
    <row r="2236" spans="1:10" s="100" customFormat="1" ht="12.75">
      <c r="A2236"/>
      <c r="B2236" t="s">
        <v>3694</v>
      </c>
      <c r="C2236" s="70"/>
      <c r="D2236" t="s">
        <v>3695</v>
      </c>
      <c r="E2236" s="124">
        <v>28</v>
      </c>
      <c r="F2236" s="198">
        <v>0.25</v>
      </c>
      <c r="G2236" s="124">
        <v>21</v>
      </c>
      <c r="H2236" s="137">
        <v>9</v>
      </c>
      <c r="I2236" s="125">
        <f t="shared" si="168"/>
        <v>0</v>
      </c>
      <c r="J2236" s="125">
        <f t="shared" si="169"/>
        <v>0</v>
      </c>
    </row>
    <row r="2237" spans="1:10" s="100" customFormat="1" ht="12.75">
      <c r="A2237"/>
      <c r="B2237" t="s">
        <v>3696</v>
      </c>
      <c r="C2237" s="70"/>
      <c r="D2237" t="s">
        <v>3697</v>
      </c>
      <c r="E2237" s="124">
        <v>65</v>
      </c>
      <c r="F2237" s="198">
        <v>0.25</v>
      </c>
      <c r="G2237" s="124">
        <v>48.75</v>
      </c>
      <c r="H2237" s="137">
        <v>9</v>
      </c>
      <c r="I2237" s="125">
        <f t="shared" si="168"/>
        <v>0</v>
      </c>
      <c r="J2237" s="125">
        <f t="shared" si="169"/>
        <v>0</v>
      </c>
    </row>
    <row r="2238" spans="1:10" s="100" customFormat="1" ht="12.75">
      <c r="A2238"/>
      <c r="B2238" t="s">
        <v>3698</v>
      </c>
      <c r="C2238" s="70"/>
      <c r="D2238" t="s">
        <v>3699</v>
      </c>
      <c r="E2238" s="124">
        <v>65</v>
      </c>
      <c r="F2238" s="198">
        <v>0.25</v>
      </c>
      <c r="G2238" s="124">
        <v>48.75</v>
      </c>
      <c r="H2238" s="137">
        <v>9</v>
      </c>
      <c r="I2238" s="125">
        <f t="shared" si="168"/>
        <v>0</v>
      </c>
      <c r="J2238" s="125">
        <f t="shared" si="169"/>
        <v>0</v>
      </c>
    </row>
    <row r="2239" spans="2:11" ht="12.75">
      <c r="B2239" t="s">
        <v>3700</v>
      </c>
      <c r="C2239" s="70"/>
      <c r="D2239" t="s">
        <v>3701</v>
      </c>
      <c r="E2239" s="124">
        <v>65</v>
      </c>
      <c r="F2239" s="198">
        <v>0.25</v>
      </c>
      <c r="G2239" s="124">
        <v>48.75</v>
      </c>
      <c r="H2239" s="137">
        <v>9</v>
      </c>
      <c r="I2239" s="125">
        <f t="shared" si="168"/>
        <v>0</v>
      </c>
      <c r="J2239" s="125">
        <f t="shared" si="169"/>
        <v>0</v>
      </c>
      <c r="K2239" s="2"/>
    </row>
    <row r="2240" spans="2:11" ht="12.75">
      <c r="B2240" t="s">
        <v>3702</v>
      </c>
      <c r="C2240" s="70"/>
      <c r="D2240" t="s">
        <v>3703</v>
      </c>
      <c r="E2240" s="124">
        <v>65</v>
      </c>
      <c r="F2240" s="198">
        <v>0.25</v>
      </c>
      <c r="G2240" s="124">
        <v>48.75</v>
      </c>
      <c r="H2240" s="137">
        <v>9</v>
      </c>
      <c r="I2240" s="125">
        <f t="shared" si="168"/>
        <v>0</v>
      </c>
      <c r="J2240" s="125">
        <f t="shared" si="169"/>
        <v>0</v>
      </c>
      <c r="K2240" s="2"/>
    </row>
    <row r="2241" spans="2:11" ht="12.75">
      <c r="B2241" t="s">
        <v>3704</v>
      </c>
      <c r="C2241" s="70"/>
      <c r="D2241" t="s">
        <v>3705</v>
      </c>
      <c r="E2241" s="124">
        <v>28</v>
      </c>
      <c r="F2241" s="198">
        <v>0.25</v>
      </c>
      <c r="G2241" s="124">
        <v>21</v>
      </c>
      <c r="H2241" s="137">
        <v>9</v>
      </c>
      <c r="I2241" s="125">
        <f t="shared" si="168"/>
        <v>0</v>
      </c>
      <c r="J2241" s="125">
        <f t="shared" si="169"/>
        <v>0</v>
      </c>
      <c r="K2241" s="2"/>
    </row>
    <row r="2242" spans="1:10" s="100" customFormat="1" ht="12.75">
      <c r="A2242"/>
      <c r="B2242" t="s">
        <v>3706</v>
      </c>
      <c r="C2242" s="70"/>
      <c r="D2242" t="s">
        <v>3707</v>
      </c>
      <c r="E2242" s="124">
        <v>28</v>
      </c>
      <c r="F2242" s="198">
        <v>0.25</v>
      </c>
      <c r="G2242" s="124">
        <v>21</v>
      </c>
      <c r="H2242" s="137">
        <v>9</v>
      </c>
      <c r="I2242" s="125">
        <f t="shared" si="168"/>
        <v>0</v>
      </c>
      <c r="J2242" s="125">
        <f t="shared" si="169"/>
        <v>0</v>
      </c>
    </row>
    <row r="2243" spans="1:10" s="100" customFormat="1" ht="12.75">
      <c r="A2243"/>
      <c r="B2243" t="s">
        <v>3708</v>
      </c>
      <c r="C2243" s="70"/>
      <c r="D2243" t="s">
        <v>3709</v>
      </c>
      <c r="E2243" s="124">
        <v>28</v>
      </c>
      <c r="F2243" s="198">
        <v>0.25</v>
      </c>
      <c r="G2243" s="124">
        <v>21</v>
      </c>
      <c r="H2243" s="137">
        <v>9</v>
      </c>
      <c r="I2243" s="125">
        <f t="shared" si="168"/>
        <v>0</v>
      </c>
      <c r="J2243" s="125">
        <f t="shared" si="169"/>
        <v>0</v>
      </c>
    </row>
    <row r="2244" spans="1:10" s="100" customFormat="1" ht="12.75">
      <c r="A2244"/>
      <c r="B2244" t="s">
        <v>3710</v>
      </c>
      <c r="C2244" s="70"/>
      <c r="D2244" t="s">
        <v>3711</v>
      </c>
      <c r="E2244" s="124">
        <v>28</v>
      </c>
      <c r="F2244" s="198">
        <v>0.25</v>
      </c>
      <c r="G2244" s="124">
        <v>21</v>
      </c>
      <c r="H2244" s="137">
        <v>9</v>
      </c>
      <c r="I2244" s="125">
        <f t="shared" si="168"/>
        <v>0</v>
      </c>
      <c r="J2244" s="125">
        <f t="shared" si="169"/>
        <v>0</v>
      </c>
    </row>
    <row r="2245" spans="1:10" s="100" customFormat="1" ht="12.75">
      <c r="A2245"/>
      <c r="B2245" t="s">
        <v>3712</v>
      </c>
      <c r="C2245" s="70"/>
      <c r="D2245" t="s">
        <v>3713</v>
      </c>
      <c r="E2245" s="124">
        <v>28</v>
      </c>
      <c r="F2245" s="198">
        <v>0.25</v>
      </c>
      <c r="G2245" s="124">
        <v>21</v>
      </c>
      <c r="H2245" s="137">
        <v>9</v>
      </c>
      <c r="I2245" s="125">
        <f t="shared" si="168"/>
        <v>0</v>
      </c>
      <c r="J2245" s="125">
        <f t="shared" si="169"/>
        <v>0</v>
      </c>
    </row>
    <row r="2246" spans="2:11" ht="12.75">
      <c r="B2246" t="s">
        <v>3714</v>
      </c>
      <c r="C2246" s="70"/>
      <c r="D2246" t="s">
        <v>3715</v>
      </c>
      <c r="E2246" s="124">
        <v>28</v>
      </c>
      <c r="F2246" s="198">
        <v>0.25</v>
      </c>
      <c r="G2246" s="124">
        <v>21</v>
      </c>
      <c r="H2246" s="137">
        <v>9</v>
      </c>
      <c r="I2246" s="125">
        <f t="shared" si="168"/>
        <v>0</v>
      </c>
      <c r="J2246" s="125">
        <f t="shared" si="169"/>
        <v>0</v>
      </c>
      <c r="K2246" s="2"/>
    </row>
    <row r="2247" spans="1:10" ht="12.75">
      <c r="A2247"/>
      <c r="B2247" t="s">
        <v>3716</v>
      </c>
      <c r="C2247" s="70"/>
      <c r="D2247" t="s">
        <v>3717</v>
      </c>
      <c r="E2247" s="124">
        <v>28</v>
      </c>
      <c r="F2247" s="198">
        <v>0.25</v>
      </c>
      <c r="G2247" s="124">
        <v>21</v>
      </c>
      <c r="H2247" s="137">
        <v>9</v>
      </c>
      <c r="I2247" s="125">
        <f t="shared" si="168"/>
        <v>0</v>
      </c>
      <c r="J2247" s="125">
        <f t="shared" si="169"/>
        <v>0</v>
      </c>
    </row>
    <row r="2248" spans="1:10" s="100" customFormat="1" ht="12.75">
      <c r="A2248"/>
      <c r="B2248" t="s">
        <v>3718</v>
      </c>
      <c r="C2248" s="70"/>
      <c r="D2248" t="s">
        <v>3719</v>
      </c>
      <c r="E2248" s="124">
        <v>28</v>
      </c>
      <c r="F2248" s="198">
        <v>0.25</v>
      </c>
      <c r="G2248" s="124">
        <v>21</v>
      </c>
      <c r="H2248" s="137">
        <v>9</v>
      </c>
      <c r="I2248" s="125">
        <f t="shared" si="168"/>
        <v>0</v>
      </c>
      <c r="J2248" s="125">
        <f t="shared" si="169"/>
        <v>0</v>
      </c>
    </row>
    <row r="2249" spans="1:10" s="100" customFormat="1" ht="12.75">
      <c r="A2249" s="118" t="s">
        <v>39</v>
      </c>
      <c r="B2249" s="46" t="s">
        <v>46</v>
      </c>
      <c r="C2249" s="69"/>
      <c r="D2249" s="46"/>
      <c r="E2249" s="64"/>
      <c r="F2249" s="229"/>
      <c r="G2249" s="64"/>
      <c r="H2249" s="135"/>
      <c r="I2249" s="186"/>
      <c r="J2249" s="186"/>
    </row>
    <row r="2250" spans="1:10" ht="12.75">
      <c r="A2250" t="s">
        <v>259</v>
      </c>
      <c r="C2250" s="70"/>
      <c r="E2250" s="124"/>
      <c r="F2250" s="198"/>
      <c r="G2250" s="124"/>
      <c r="H2250" s="137"/>
      <c r="I2250" s="125"/>
      <c r="J2250" s="125"/>
    </row>
    <row r="2251" spans="1:10" s="100" customFormat="1" ht="12.75">
      <c r="A2251"/>
      <c r="B2251" t="s">
        <v>3720</v>
      </c>
      <c r="C2251" s="70"/>
      <c r="D2251" t="s">
        <v>3721</v>
      </c>
      <c r="E2251" s="124">
        <v>21.99</v>
      </c>
      <c r="F2251" s="198">
        <v>0.2</v>
      </c>
      <c r="G2251" s="124">
        <v>17.59</v>
      </c>
      <c r="H2251" s="137">
        <v>10</v>
      </c>
      <c r="I2251" s="125">
        <f>C2251*E2251</f>
        <v>0</v>
      </c>
      <c r="J2251" s="125">
        <f>C2251*G2251</f>
        <v>0</v>
      </c>
    </row>
    <row r="2252" spans="1:10" s="100" customFormat="1" ht="12.75">
      <c r="A2252"/>
      <c r="B2252" t="s">
        <v>3722</v>
      </c>
      <c r="C2252" s="70"/>
      <c r="D2252" t="s">
        <v>3723</v>
      </c>
      <c r="E2252" s="124">
        <v>131.94</v>
      </c>
      <c r="F2252" s="198">
        <v>0.25</v>
      </c>
      <c r="G2252" s="124">
        <v>98.96</v>
      </c>
      <c r="H2252" s="137">
        <v>10</v>
      </c>
      <c r="I2252" s="125">
        <f>C2252*E2252</f>
        <v>0</v>
      </c>
      <c r="J2252" s="125">
        <f>C2252*G2252</f>
        <v>0</v>
      </c>
    </row>
    <row r="2253" spans="1:10" s="100" customFormat="1" ht="12.75">
      <c r="A2253"/>
      <c r="B2253" t="s">
        <v>3724</v>
      </c>
      <c r="C2253" s="70"/>
      <c r="D2253" t="s">
        <v>3725</v>
      </c>
      <c r="E2253" s="124">
        <v>21.99</v>
      </c>
      <c r="F2253" s="198">
        <v>0.2</v>
      </c>
      <c r="G2253" s="124">
        <v>17.59</v>
      </c>
      <c r="H2253" s="137">
        <v>10</v>
      </c>
      <c r="I2253" s="125">
        <f>C2253*E2253</f>
        <v>0</v>
      </c>
      <c r="J2253" s="125">
        <f>C2253*G2253</f>
        <v>0</v>
      </c>
    </row>
    <row r="2254" spans="2:11" ht="12.75">
      <c r="B2254" t="s">
        <v>3726</v>
      </c>
      <c r="C2254" s="70"/>
      <c r="D2254" t="s">
        <v>3727</v>
      </c>
      <c r="E2254" s="124">
        <v>131.94</v>
      </c>
      <c r="F2254" s="198">
        <v>0.25</v>
      </c>
      <c r="G2254" s="124">
        <v>98.96</v>
      </c>
      <c r="H2254" s="137">
        <v>10</v>
      </c>
      <c r="I2254" s="125">
        <f>C2254*E2254</f>
        <v>0</v>
      </c>
      <c r="J2254" s="125">
        <f>C2254*G2254</f>
        <v>0</v>
      </c>
      <c r="K2254" s="2"/>
    </row>
    <row r="2255" spans="1:10" s="100" customFormat="1" ht="12.75">
      <c r="A2255" t="s">
        <v>284</v>
      </c>
      <c r="B2255"/>
      <c r="C2255" s="70"/>
      <c r="D2255"/>
      <c r="E2255" s="124"/>
      <c r="F2255" s="198"/>
      <c r="G2255" s="124"/>
      <c r="H2255" s="137"/>
      <c r="I2255" s="125"/>
      <c r="J2255" s="125"/>
    </row>
    <row r="2256" spans="1:10" s="100" customFormat="1" ht="12.75">
      <c r="A2256"/>
      <c r="B2256" t="s">
        <v>3728</v>
      </c>
      <c r="C2256" s="70"/>
      <c r="D2256" t="s">
        <v>3729</v>
      </c>
      <c r="E2256" s="124">
        <v>107.88</v>
      </c>
      <c r="F2256" s="198">
        <v>0.25</v>
      </c>
      <c r="G2256" s="124">
        <v>80.91</v>
      </c>
      <c r="H2256" s="137">
        <v>10</v>
      </c>
      <c r="I2256" s="125">
        <f>C2256*E2256</f>
        <v>0</v>
      </c>
      <c r="J2256" s="125">
        <f>C2256*G2256</f>
        <v>0</v>
      </c>
    </row>
    <row r="2257" spans="1:10" ht="12.75">
      <c r="A2257" t="s">
        <v>358</v>
      </c>
      <c r="C2257" s="70"/>
      <c r="E2257" s="124"/>
      <c r="F2257" s="198"/>
      <c r="G2257" s="124"/>
      <c r="H2257" s="137"/>
      <c r="I2257" s="125"/>
      <c r="J2257" s="125"/>
    </row>
    <row r="2258" spans="2:11" ht="12.75">
      <c r="B2258" t="s">
        <v>3730</v>
      </c>
      <c r="C2258" s="70"/>
      <c r="D2258" t="s">
        <v>3731</v>
      </c>
      <c r="E2258" s="124">
        <v>17.99</v>
      </c>
      <c r="F2258" s="198">
        <v>0.25</v>
      </c>
      <c r="G2258" s="124">
        <v>13.49</v>
      </c>
      <c r="H2258" s="137">
        <v>10</v>
      </c>
      <c r="I2258" s="125">
        <f>C2258*E2258</f>
        <v>0</v>
      </c>
      <c r="J2258" s="125">
        <f>C2258*G2258</f>
        <v>0</v>
      </c>
      <c r="K2258" s="2"/>
    </row>
    <row r="2259" spans="1:10" ht="12.75">
      <c r="A2259" t="s">
        <v>359</v>
      </c>
      <c r="C2259" s="70"/>
      <c r="E2259" s="124"/>
      <c r="F2259" s="198"/>
      <c r="G2259" s="124"/>
      <c r="H2259" s="137"/>
      <c r="I2259" s="125"/>
      <c r="J2259" s="125"/>
    </row>
    <row r="2260" spans="1:10" s="100" customFormat="1" ht="12.75">
      <c r="A2260"/>
      <c r="B2260" t="s">
        <v>3732</v>
      </c>
      <c r="C2260" s="70"/>
      <c r="D2260" t="s">
        <v>3733</v>
      </c>
      <c r="E2260" s="124">
        <v>24.99</v>
      </c>
      <c r="F2260" s="198">
        <v>0.25</v>
      </c>
      <c r="G2260" s="124">
        <v>18.74</v>
      </c>
      <c r="H2260" s="137">
        <v>10</v>
      </c>
      <c r="I2260" s="125">
        <f>C2260*E2260</f>
        <v>0</v>
      </c>
      <c r="J2260" s="125">
        <f>C2260*G2260</f>
        <v>0</v>
      </c>
    </row>
    <row r="2261" spans="1:10" s="100" customFormat="1" ht="12.75">
      <c r="A2261" t="s">
        <v>4632</v>
      </c>
      <c r="B2261"/>
      <c r="C2261" s="70"/>
      <c r="D2261"/>
      <c r="E2261" s="124"/>
      <c r="F2261" s="198"/>
      <c r="G2261" s="124"/>
      <c r="H2261" s="137"/>
      <c r="I2261" s="125"/>
      <c r="J2261" s="125"/>
    </row>
    <row r="2262" spans="1:10" s="140" customFormat="1" ht="12.75">
      <c r="A2262"/>
      <c r="B2262" t="s">
        <v>3734</v>
      </c>
      <c r="C2262" s="70"/>
      <c r="D2262" t="s">
        <v>3735</v>
      </c>
      <c r="E2262" s="124">
        <v>17.99</v>
      </c>
      <c r="F2262" s="198">
        <v>0.25</v>
      </c>
      <c r="G2262" s="124">
        <v>13.49</v>
      </c>
      <c r="H2262" s="137">
        <v>10</v>
      </c>
      <c r="I2262" s="125">
        <f>C2262*E2262</f>
        <v>0</v>
      </c>
      <c r="J2262" s="125">
        <f>C2262*G2262</f>
        <v>0</v>
      </c>
    </row>
    <row r="2263" spans="1:10" s="100" customFormat="1" ht="12.75">
      <c r="A2263"/>
      <c r="B2263" t="s">
        <v>3736</v>
      </c>
      <c r="C2263" s="70"/>
      <c r="D2263" t="s">
        <v>3737</v>
      </c>
      <c r="E2263" s="124">
        <v>17.99</v>
      </c>
      <c r="F2263" s="198">
        <v>0.25</v>
      </c>
      <c r="G2263" s="124">
        <v>13.49</v>
      </c>
      <c r="H2263" s="137">
        <v>10</v>
      </c>
      <c r="I2263" s="125">
        <f>C2263*E2263</f>
        <v>0</v>
      </c>
      <c r="J2263" s="125">
        <f>C2263*G2263</f>
        <v>0</v>
      </c>
    </row>
    <row r="2264" spans="1:10" s="100" customFormat="1" ht="12.75">
      <c r="A2264" t="s">
        <v>4633</v>
      </c>
      <c r="B2264"/>
      <c r="C2264" s="70"/>
      <c r="D2264"/>
      <c r="E2264" s="124"/>
      <c r="F2264" s="198"/>
      <c r="G2264" s="124"/>
      <c r="H2264" s="137"/>
      <c r="I2264" s="125"/>
      <c r="J2264" s="125"/>
    </row>
    <row r="2265" spans="1:10" s="100" customFormat="1" ht="12.75">
      <c r="A2265"/>
      <c r="B2265" t="s">
        <v>3738</v>
      </c>
      <c r="C2265" s="70"/>
      <c r="D2265" t="s">
        <v>3739</v>
      </c>
      <c r="E2265" s="124">
        <v>151.92</v>
      </c>
      <c r="F2265" s="198">
        <v>0.25</v>
      </c>
      <c r="G2265" s="124">
        <v>113.94</v>
      </c>
      <c r="H2265" s="137">
        <v>10</v>
      </c>
      <c r="I2265" s="125">
        <f>C2265*E2265</f>
        <v>0</v>
      </c>
      <c r="J2265" s="125">
        <f>C2265*G2265</f>
        <v>0</v>
      </c>
    </row>
    <row r="2266" spans="1:10" s="100" customFormat="1" ht="12.75">
      <c r="A2266"/>
      <c r="B2266" t="s">
        <v>3740</v>
      </c>
      <c r="C2266" s="70"/>
      <c r="D2266" t="s">
        <v>3741</v>
      </c>
      <c r="E2266" s="124">
        <v>275</v>
      </c>
      <c r="F2266" s="198">
        <v>0.25</v>
      </c>
      <c r="G2266" s="124">
        <v>206.25</v>
      </c>
      <c r="H2266" s="137">
        <v>10</v>
      </c>
      <c r="I2266" s="125">
        <f>C2266*E2266</f>
        <v>0</v>
      </c>
      <c r="J2266" s="125">
        <f>C2266*G2266</f>
        <v>0</v>
      </c>
    </row>
    <row r="2267" spans="1:10" ht="12.75">
      <c r="A2267"/>
      <c r="B2267" t="s">
        <v>3742</v>
      </c>
      <c r="C2267" s="70"/>
      <c r="D2267" t="s">
        <v>3743</v>
      </c>
      <c r="E2267" s="124">
        <v>24.99</v>
      </c>
      <c r="F2267" s="198">
        <v>0.25</v>
      </c>
      <c r="G2267" s="124">
        <v>18.74</v>
      </c>
      <c r="H2267" s="137">
        <v>9</v>
      </c>
      <c r="I2267" s="125">
        <f>C2267*E2267</f>
        <v>0</v>
      </c>
      <c r="J2267" s="125">
        <f>C2267*G2267</f>
        <v>0</v>
      </c>
    </row>
    <row r="2268" spans="1:10" s="100" customFormat="1" ht="12.75">
      <c r="A2268"/>
      <c r="B2268" t="s">
        <v>3744</v>
      </c>
      <c r="C2268" s="70"/>
      <c r="D2268" t="s">
        <v>3745</v>
      </c>
      <c r="E2268" s="124">
        <v>50</v>
      </c>
      <c r="F2268" s="198">
        <v>0.25</v>
      </c>
      <c r="G2268" s="124">
        <v>37.5</v>
      </c>
      <c r="H2268" s="137">
        <v>10</v>
      </c>
      <c r="I2268" s="125">
        <f>C2268*E2268</f>
        <v>0</v>
      </c>
      <c r="J2268" s="125">
        <f>C2268*G2268</f>
        <v>0</v>
      </c>
    </row>
    <row r="2269" spans="1:10" s="100" customFormat="1" ht="12.75">
      <c r="A2269"/>
      <c r="B2269" t="s">
        <v>3746</v>
      </c>
      <c r="C2269" s="70"/>
      <c r="D2269" t="s">
        <v>3747</v>
      </c>
      <c r="E2269" s="124">
        <v>14.99</v>
      </c>
      <c r="F2269" s="198">
        <v>0.25</v>
      </c>
      <c r="G2269" s="124">
        <v>11.24</v>
      </c>
      <c r="H2269" s="137">
        <v>10</v>
      </c>
      <c r="I2269" s="125">
        <f>C2269*E2269</f>
        <v>0</v>
      </c>
      <c r="J2269" s="125">
        <f>C2269*G2269</f>
        <v>0</v>
      </c>
    </row>
    <row r="2270" spans="1:10" s="100" customFormat="1" ht="12.75">
      <c r="A2270" t="s">
        <v>285</v>
      </c>
      <c r="B2270"/>
      <c r="C2270" s="70"/>
      <c r="D2270"/>
      <c r="E2270" s="124"/>
      <c r="F2270" s="198"/>
      <c r="G2270" s="124"/>
      <c r="H2270" s="137"/>
      <c r="I2270" s="125"/>
      <c r="J2270" s="125"/>
    </row>
    <row r="2271" spans="1:10" ht="12.75">
      <c r="A2271"/>
      <c r="B2271" t="s">
        <v>3748</v>
      </c>
      <c r="C2271" s="70"/>
      <c r="D2271" t="s">
        <v>3749</v>
      </c>
      <c r="E2271" s="124">
        <v>107.25</v>
      </c>
      <c r="F2271" s="198" t="s">
        <v>40</v>
      </c>
      <c r="G2271" s="124">
        <v>107.25</v>
      </c>
      <c r="H2271" s="137">
        <v>10</v>
      </c>
      <c r="I2271" s="125">
        <f aca="true" t="shared" si="170" ref="I2271:I2276">C2271*E2271</f>
        <v>0</v>
      </c>
      <c r="J2271" s="125">
        <f aca="true" t="shared" si="171" ref="J2271:J2276">C2271*G2271</f>
        <v>0</v>
      </c>
    </row>
    <row r="2272" spans="1:10" s="100" customFormat="1" ht="12.75">
      <c r="A2272"/>
      <c r="B2272" t="s">
        <v>3750</v>
      </c>
      <c r="C2272" s="70"/>
      <c r="D2272" t="s">
        <v>3751</v>
      </c>
      <c r="E2272" s="124">
        <v>113.75</v>
      </c>
      <c r="F2272" s="198" t="s">
        <v>40</v>
      </c>
      <c r="G2272" s="124">
        <v>113.75</v>
      </c>
      <c r="H2272" s="137">
        <v>10</v>
      </c>
      <c r="I2272" s="125">
        <f t="shared" si="170"/>
        <v>0</v>
      </c>
      <c r="J2272" s="125">
        <f t="shared" si="171"/>
        <v>0</v>
      </c>
    </row>
    <row r="2273" spans="1:10" s="100" customFormat="1" ht="12.75">
      <c r="A2273"/>
      <c r="B2273" t="s">
        <v>3752</v>
      </c>
      <c r="C2273" s="70"/>
      <c r="D2273" t="s">
        <v>3753</v>
      </c>
      <c r="E2273" s="124">
        <v>117</v>
      </c>
      <c r="F2273" s="198" t="s">
        <v>40</v>
      </c>
      <c r="G2273" s="124">
        <v>117</v>
      </c>
      <c r="H2273" s="137">
        <v>10</v>
      </c>
      <c r="I2273" s="125">
        <f t="shared" si="170"/>
        <v>0</v>
      </c>
      <c r="J2273" s="125">
        <f t="shared" si="171"/>
        <v>0</v>
      </c>
    </row>
    <row r="2274" spans="1:10" s="100" customFormat="1" ht="12.75">
      <c r="A2274"/>
      <c r="B2274" t="s">
        <v>3754</v>
      </c>
      <c r="C2274" s="70"/>
      <c r="D2274" t="s">
        <v>3755</v>
      </c>
      <c r="E2274" s="124">
        <v>76.05</v>
      </c>
      <c r="F2274" s="198" t="s">
        <v>40</v>
      </c>
      <c r="G2274" s="124">
        <v>76.05</v>
      </c>
      <c r="H2274" s="137">
        <v>10</v>
      </c>
      <c r="I2274" s="125">
        <f t="shared" si="170"/>
        <v>0</v>
      </c>
      <c r="J2274" s="125">
        <f t="shared" si="171"/>
        <v>0</v>
      </c>
    </row>
    <row r="2275" spans="1:10" s="100" customFormat="1" ht="12.75">
      <c r="A2275"/>
      <c r="B2275" t="s">
        <v>3756</v>
      </c>
      <c r="C2275" s="70"/>
      <c r="D2275" t="s">
        <v>3757</v>
      </c>
      <c r="E2275" s="124">
        <v>119.88</v>
      </c>
      <c r="F2275" s="198">
        <v>0.2</v>
      </c>
      <c r="G2275" s="124">
        <v>95.9</v>
      </c>
      <c r="H2275" s="137">
        <v>10</v>
      </c>
      <c r="I2275" s="125">
        <f t="shared" si="170"/>
        <v>0</v>
      </c>
      <c r="J2275" s="125">
        <f t="shared" si="171"/>
        <v>0</v>
      </c>
    </row>
    <row r="2276" spans="1:10" s="100" customFormat="1" ht="12.75">
      <c r="A2276"/>
      <c r="B2276" t="s">
        <v>3758</v>
      </c>
      <c r="C2276" s="70"/>
      <c r="D2276" t="s">
        <v>3759</v>
      </c>
      <c r="E2276" s="124">
        <v>137.94</v>
      </c>
      <c r="F2276" s="198">
        <v>0.2</v>
      </c>
      <c r="G2276" s="124">
        <v>110.35</v>
      </c>
      <c r="H2276" s="137">
        <v>10</v>
      </c>
      <c r="I2276" s="125">
        <f t="shared" si="170"/>
        <v>0</v>
      </c>
      <c r="J2276" s="125">
        <f t="shared" si="171"/>
        <v>0</v>
      </c>
    </row>
    <row r="2277" spans="1:10" s="100" customFormat="1" ht="12.75">
      <c r="A2277" t="s">
        <v>260</v>
      </c>
      <c r="B2277"/>
      <c r="C2277" s="70"/>
      <c r="D2277"/>
      <c r="E2277" s="124"/>
      <c r="F2277" s="198"/>
      <c r="G2277" s="124"/>
      <c r="H2277" s="137"/>
      <c r="I2277" s="125"/>
      <c r="J2277" s="125"/>
    </row>
    <row r="2278" spans="1:10" s="100" customFormat="1" ht="12.75">
      <c r="A2278"/>
      <c r="B2278" t="s">
        <v>3760</v>
      </c>
      <c r="C2278" s="70"/>
      <c r="D2278" t="s">
        <v>3761</v>
      </c>
      <c r="E2278" s="124">
        <v>44.2</v>
      </c>
      <c r="F2278" s="198" t="s">
        <v>40</v>
      </c>
      <c r="G2278" s="124">
        <v>44.2</v>
      </c>
      <c r="H2278" s="137">
        <v>10</v>
      </c>
      <c r="I2278" s="125">
        <f>C2278*E2278</f>
        <v>0</v>
      </c>
      <c r="J2278" s="125">
        <f>C2278*G2278</f>
        <v>0</v>
      </c>
    </row>
    <row r="2279" spans="1:10" s="100" customFormat="1" ht="12.75">
      <c r="A2279"/>
      <c r="B2279" t="s">
        <v>3762</v>
      </c>
      <c r="C2279" s="70"/>
      <c r="D2279" t="s">
        <v>3763</v>
      </c>
      <c r="E2279" s="124">
        <v>74.35</v>
      </c>
      <c r="F2279" s="198" t="s">
        <v>40</v>
      </c>
      <c r="G2279" s="124">
        <v>74.35</v>
      </c>
      <c r="H2279" s="137">
        <v>10</v>
      </c>
      <c r="I2279" s="125">
        <f>C2279*E2279</f>
        <v>0</v>
      </c>
      <c r="J2279" s="125">
        <f>C2279*G2279</f>
        <v>0</v>
      </c>
    </row>
    <row r="2280" spans="1:10" s="100" customFormat="1" ht="12.75">
      <c r="A2280"/>
      <c r="B2280" t="s">
        <v>3764</v>
      </c>
      <c r="C2280" s="70"/>
      <c r="D2280" t="s">
        <v>3765</v>
      </c>
      <c r="E2280" s="124">
        <v>167.88</v>
      </c>
      <c r="F2280" s="198">
        <v>0.2</v>
      </c>
      <c r="G2280" s="124">
        <v>134.3</v>
      </c>
      <c r="H2280" s="137">
        <v>10</v>
      </c>
      <c r="I2280" s="125">
        <f>C2280*E2280</f>
        <v>0</v>
      </c>
      <c r="J2280" s="125">
        <f>C2280*G2280</f>
        <v>0</v>
      </c>
    </row>
    <row r="2281" spans="1:10" s="100" customFormat="1" ht="12.75">
      <c r="A2281"/>
      <c r="B2281" t="s">
        <v>3766</v>
      </c>
      <c r="C2281" s="70"/>
      <c r="D2281" t="s">
        <v>3767</v>
      </c>
      <c r="E2281" s="124">
        <v>26.81</v>
      </c>
      <c r="F2281" s="198" t="s">
        <v>40</v>
      </c>
      <c r="G2281" s="124">
        <v>26.81</v>
      </c>
      <c r="H2281" s="137">
        <v>10</v>
      </c>
      <c r="I2281" s="125">
        <f>C2281*E2281</f>
        <v>0</v>
      </c>
      <c r="J2281" s="125">
        <f>C2281*G2281</f>
        <v>0</v>
      </c>
    </row>
    <row r="2282" spans="1:10" s="102" customFormat="1" ht="12.75">
      <c r="A2282"/>
      <c r="B2282" t="s">
        <v>3768</v>
      </c>
      <c r="C2282" s="70"/>
      <c r="D2282" t="s">
        <v>3769</v>
      </c>
      <c r="E2282" s="124">
        <v>221.94</v>
      </c>
      <c r="F2282" s="198">
        <v>0.2</v>
      </c>
      <c r="G2282" s="124">
        <v>177.55</v>
      </c>
      <c r="H2282" s="137">
        <v>10</v>
      </c>
      <c r="I2282" s="125">
        <f>C2282*E2282</f>
        <v>0</v>
      </c>
      <c r="J2282" s="125">
        <f>C2282*G2282</f>
        <v>0</v>
      </c>
    </row>
    <row r="2283" spans="1:10" s="100" customFormat="1" ht="12.75">
      <c r="A2283" t="s">
        <v>313</v>
      </c>
      <c r="B2283"/>
      <c r="C2283" s="70"/>
      <c r="D2283"/>
      <c r="E2283" s="124"/>
      <c r="F2283" s="198"/>
      <c r="G2283" s="124"/>
      <c r="H2283" s="137"/>
      <c r="I2283" s="125"/>
      <c r="J2283" s="125"/>
    </row>
    <row r="2284" spans="1:10" s="141" customFormat="1" ht="12.75">
      <c r="A2284"/>
      <c r="B2284" t="s">
        <v>3770</v>
      </c>
      <c r="C2284" s="70"/>
      <c r="D2284" t="s">
        <v>3771</v>
      </c>
      <c r="E2284" s="124">
        <v>121.88</v>
      </c>
      <c r="F2284" s="198" t="s">
        <v>40</v>
      </c>
      <c r="G2284" s="124">
        <v>121.88</v>
      </c>
      <c r="H2284" s="137">
        <v>10</v>
      </c>
      <c r="I2284" s="125">
        <f aca="true" t="shared" si="172" ref="I2284:I2289">C2284*E2284</f>
        <v>0</v>
      </c>
      <c r="J2284" s="125">
        <f aca="true" t="shared" si="173" ref="J2284:J2289">C2284*G2284</f>
        <v>0</v>
      </c>
    </row>
    <row r="2285" spans="1:10" s="141" customFormat="1" ht="12.75">
      <c r="A2285"/>
      <c r="B2285" t="s">
        <v>3772</v>
      </c>
      <c r="C2285" s="70"/>
      <c r="D2285" t="s">
        <v>3773</v>
      </c>
      <c r="E2285" s="124">
        <v>47.88</v>
      </c>
      <c r="F2285" s="198">
        <v>0.2</v>
      </c>
      <c r="G2285" s="124">
        <v>38.3</v>
      </c>
      <c r="H2285" s="137">
        <v>10</v>
      </c>
      <c r="I2285" s="125">
        <f t="shared" si="172"/>
        <v>0</v>
      </c>
      <c r="J2285" s="125">
        <f t="shared" si="173"/>
        <v>0</v>
      </c>
    </row>
    <row r="2286" spans="1:10" s="102" customFormat="1" ht="12.75">
      <c r="A2286"/>
      <c r="B2286" t="s">
        <v>3774</v>
      </c>
      <c r="C2286" s="70"/>
      <c r="D2286" t="s">
        <v>3775</v>
      </c>
      <c r="E2286" s="124">
        <v>148.2</v>
      </c>
      <c r="F2286" s="198" t="s">
        <v>40</v>
      </c>
      <c r="G2286" s="124">
        <v>148.2</v>
      </c>
      <c r="H2286" s="137">
        <v>10</v>
      </c>
      <c r="I2286" s="125">
        <f t="shared" si="172"/>
        <v>0</v>
      </c>
      <c r="J2286" s="125">
        <f t="shared" si="173"/>
        <v>0</v>
      </c>
    </row>
    <row r="2287" spans="1:10" s="102" customFormat="1" ht="12.75">
      <c r="A2287"/>
      <c r="B2287" t="s">
        <v>3776</v>
      </c>
      <c r="C2287" s="70"/>
      <c r="D2287" t="s">
        <v>3777</v>
      </c>
      <c r="E2287" s="124">
        <v>63.84</v>
      </c>
      <c r="F2287" s="198">
        <v>0.2</v>
      </c>
      <c r="G2287" s="124">
        <v>51.07</v>
      </c>
      <c r="H2287" s="137">
        <v>10</v>
      </c>
      <c r="I2287" s="125">
        <f t="shared" si="172"/>
        <v>0</v>
      </c>
      <c r="J2287" s="125">
        <f t="shared" si="173"/>
        <v>0</v>
      </c>
    </row>
    <row r="2288" spans="2:11" ht="12.75">
      <c r="B2288" t="s">
        <v>3778</v>
      </c>
      <c r="C2288" s="70"/>
      <c r="D2288" t="s">
        <v>3779</v>
      </c>
      <c r="E2288" s="124">
        <v>124.31</v>
      </c>
      <c r="F2288" s="198" t="s">
        <v>40</v>
      </c>
      <c r="G2288" s="124">
        <v>124.31</v>
      </c>
      <c r="H2288" s="137">
        <v>10</v>
      </c>
      <c r="I2288" s="125">
        <f t="shared" si="172"/>
        <v>0</v>
      </c>
      <c r="J2288" s="125">
        <f t="shared" si="173"/>
        <v>0</v>
      </c>
      <c r="K2288" s="2"/>
    </row>
    <row r="2289" spans="1:10" s="102" customFormat="1" ht="12.75">
      <c r="A2289"/>
      <c r="B2289" t="s">
        <v>3780</v>
      </c>
      <c r="C2289" s="70"/>
      <c r="D2289" t="s">
        <v>3781</v>
      </c>
      <c r="E2289" s="124">
        <v>149.88</v>
      </c>
      <c r="F2289" s="198">
        <v>0.2</v>
      </c>
      <c r="G2289" s="124">
        <v>119.9</v>
      </c>
      <c r="H2289" s="137">
        <v>10</v>
      </c>
      <c r="I2289" s="125">
        <f t="shared" si="172"/>
        <v>0</v>
      </c>
      <c r="J2289" s="125">
        <f t="shared" si="173"/>
        <v>0</v>
      </c>
    </row>
    <row r="2290" spans="1:10" s="102" customFormat="1" ht="12.75">
      <c r="A2290" t="s">
        <v>261</v>
      </c>
      <c r="B2290"/>
      <c r="C2290" s="70"/>
      <c r="D2290"/>
      <c r="E2290" s="124"/>
      <c r="F2290" s="198"/>
      <c r="G2290" s="124"/>
      <c r="H2290" s="137"/>
      <c r="I2290" s="125"/>
      <c r="J2290" s="125"/>
    </row>
    <row r="2291" spans="1:10" s="100" customFormat="1" ht="12.75">
      <c r="A2291"/>
      <c r="B2291" t="s">
        <v>3782</v>
      </c>
      <c r="C2291" s="70"/>
      <c r="D2291" t="s">
        <v>3783</v>
      </c>
      <c r="E2291" s="124">
        <v>223.86</v>
      </c>
      <c r="F2291" s="198">
        <v>0.25</v>
      </c>
      <c r="G2291" s="124">
        <v>167.9</v>
      </c>
      <c r="H2291" s="137">
        <v>10</v>
      </c>
      <c r="I2291" s="125">
        <f aca="true" t="shared" si="174" ref="I2291:I2302">C2291*E2291</f>
        <v>0</v>
      </c>
      <c r="J2291" s="125">
        <f aca="true" t="shared" si="175" ref="J2291:J2302">C2291*G2291</f>
        <v>0</v>
      </c>
    </row>
    <row r="2292" spans="1:10" s="100" customFormat="1" ht="12.75">
      <c r="A2292"/>
      <c r="B2292" t="s">
        <v>3784</v>
      </c>
      <c r="C2292" s="70"/>
      <c r="D2292" t="s">
        <v>3785</v>
      </c>
      <c r="E2292" s="124">
        <v>25.99</v>
      </c>
      <c r="F2292" s="198">
        <v>0.2</v>
      </c>
      <c r="G2292" s="124">
        <v>20.79</v>
      </c>
      <c r="H2292" s="137">
        <v>10</v>
      </c>
      <c r="I2292" s="125">
        <f t="shared" si="174"/>
        <v>0</v>
      </c>
      <c r="J2292" s="125">
        <f t="shared" si="175"/>
        <v>0</v>
      </c>
    </row>
    <row r="2293" spans="2:11" ht="12.75">
      <c r="B2293" t="s">
        <v>3786</v>
      </c>
      <c r="C2293" s="70"/>
      <c r="D2293" t="s">
        <v>3787</v>
      </c>
      <c r="E2293" s="124">
        <v>25.99</v>
      </c>
      <c r="F2293" s="198">
        <v>0.2</v>
      </c>
      <c r="G2293" s="124">
        <v>20.79</v>
      </c>
      <c r="H2293" s="137">
        <v>10</v>
      </c>
      <c r="I2293" s="125">
        <f t="shared" si="174"/>
        <v>0</v>
      </c>
      <c r="J2293" s="125">
        <f t="shared" si="175"/>
        <v>0</v>
      </c>
      <c r="K2293" s="2"/>
    </row>
    <row r="2294" spans="1:10" s="100" customFormat="1" ht="12.75">
      <c r="A2294"/>
      <c r="B2294" t="s">
        <v>3788</v>
      </c>
      <c r="C2294" s="70"/>
      <c r="D2294" t="s">
        <v>3789</v>
      </c>
      <c r="E2294" s="124">
        <v>25.99</v>
      </c>
      <c r="F2294" s="198">
        <v>0.2</v>
      </c>
      <c r="G2294" s="124">
        <v>20.79</v>
      </c>
      <c r="H2294" s="137">
        <v>10</v>
      </c>
      <c r="I2294" s="125">
        <f t="shared" si="174"/>
        <v>0</v>
      </c>
      <c r="J2294" s="125">
        <f t="shared" si="175"/>
        <v>0</v>
      </c>
    </row>
    <row r="2295" spans="2:11" ht="12.75">
      <c r="B2295" t="s">
        <v>3790</v>
      </c>
      <c r="C2295" s="70"/>
      <c r="D2295" t="s">
        <v>3791</v>
      </c>
      <c r="E2295" s="124">
        <v>25.99</v>
      </c>
      <c r="F2295" s="198">
        <v>0.2</v>
      </c>
      <c r="G2295" s="124">
        <v>20.79</v>
      </c>
      <c r="H2295" s="137">
        <v>10</v>
      </c>
      <c r="I2295" s="125">
        <f t="shared" si="174"/>
        <v>0</v>
      </c>
      <c r="J2295" s="125">
        <f t="shared" si="175"/>
        <v>0</v>
      </c>
      <c r="K2295" s="2"/>
    </row>
    <row r="2296" spans="1:10" s="140" customFormat="1" ht="12.75">
      <c r="A2296"/>
      <c r="B2296" t="s">
        <v>3792</v>
      </c>
      <c r="C2296" s="70"/>
      <c r="D2296" t="s">
        <v>3793</v>
      </c>
      <c r="E2296" s="124">
        <v>137.64</v>
      </c>
      <c r="F2296" s="198" t="s">
        <v>40</v>
      </c>
      <c r="G2296" s="124">
        <v>137.64</v>
      </c>
      <c r="H2296" s="137">
        <v>10</v>
      </c>
      <c r="I2296" s="125">
        <f t="shared" si="174"/>
        <v>0</v>
      </c>
      <c r="J2296" s="125">
        <f t="shared" si="175"/>
        <v>0</v>
      </c>
    </row>
    <row r="2297" spans="1:10" s="100" customFormat="1" ht="12.75">
      <c r="A2297"/>
      <c r="B2297" t="s">
        <v>3794</v>
      </c>
      <c r="C2297" s="70"/>
      <c r="D2297" t="s">
        <v>3795</v>
      </c>
      <c r="E2297" s="124">
        <v>19.99</v>
      </c>
      <c r="F2297" s="198">
        <v>0.25</v>
      </c>
      <c r="G2297" s="124">
        <v>14.99</v>
      </c>
      <c r="H2297" s="137">
        <v>10</v>
      </c>
      <c r="I2297" s="125">
        <f t="shared" si="174"/>
        <v>0</v>
      </c>
      <c r="J2297" s="125">
        <f t="shared" si="175"/>
        <v>0</v>
      </c>
    </row>
    <row r="2298" spans="1:10" s="100" customFormat="1" ht="12.75">
      <c r="A2298"/>
      <c r="B2298" t="s">
        <v>3796</v>
      </c>
      <c r="C2298" s="70"/>
      <c r="D2298" t="s">
        <v>3797</v>
      </c>
      <c r="E2298" s="124">
        <v>19.99</v>
      </c>
      <c r="F2298" s="198">
        <v>0.25</v>
      </c>
      <c r="G2298" s="124">
        <v>14.99</v>
      </c>
      <c r="H2298" s="137">
        <v>10</v>
      </c>
      <c r="I2298" s="125">
        <f t="shared" si="174"/>
        <v>0</v>
      </c>
      <c r="J2298" s="125">
        <f t="shared" si="175"/>
        <v>0</v>
      </c>
    </row>
    <row r="2299" spans="1:10" s="100" customFormat="1" ht="12.75">
      <c r="A2299"/>
      <c r="B2299" t="s">
        <v>3798</v>
      </c>
      <c r="C2299" s="70"/>
      <c r="D2299" t="s">
        <v>3799</v>
      </c>
      <c r="E2299" s="124">
        <v>19.99</v>
      </c>
      <c r="F2299" s="198">
        <v>0.25</v>
      </c>
      <c r="G2299" s="124">
        <v>14.99</v>
      </c>
      <c r="H2299" s="137">
        <v>10</v>
      </c>
      <c r="I2299" s="125">
        <f t="shared" si="174"/>
        <v>0</v>
      </c>
      <c r="J2299" s="125">
        <f t="shared" si="175"/>
        <v>0</v>
      </c>
    </row>
    <row r="2300" spans="1:10" s="102" customFormat="1" ht="12.75">
      <c r="A2300"/>
      <c r="B2300" t="s">
        <v>3800</v>
      </c>
      <c r="C2300" s="70"/>
      <c r="D2300" t="s">
        <v>3801</v>
      </c>
      <c r="E2300" s="124">
        <v>19.99</v>
      </c>
      <c r="F2300" s="198">
        <v>0.25</v>
      </c>
      <c r="G2300" s="124">
        <v>14.99</v>
      </c>
      <c r="H2300" s="137">
        <v>10</v>
      </c>
      <c r="I2300" s="125">
        <f t="shared" si="174"/>
        <v>0</v>
      </c>
      <c r="J2300" s="125">
        <f t="shared" si="175"/>
        <v>0</v>
      </c>
    </row>
    <row r="2301" spans="1:10" s="100" customFormat="1" ht="12.75">
      <c r="A2301"/>
      <c r="B2301" t="s">
        <v>3802</v>
      </c>
      <c r="C2301" s="70"/>
      <c r="D2301" t="s">
        <v>3803</v>
      </c>
      <c r="E2301" s="124">
        <v>19.99</v>
      </c>
      <c r="F2301" s="198">
        <v>0.25</v>
      </c>
      <c r="G2301" s="124">
        <v>14.99</v>
      </c>
      <c r="H2301" s="137">
        <v>10</v>
      </c>
      <c r="I2301" s="125">
        <f t="shared" si="174"/>
        <v>0</v>
      </c>
      <c r="J2301" s="125">
        <f t="shared" si="175"/>
        <v>0</v>
      </c>
    </row>
    <row r="2302" spans="1:10" s="102" customFormat="1" ht="12.75">
      <c r="A2302"/>
      <c r="B2302" t="s">
        <v>3804</v>
      </c>
      <c r="C2302" s="70"/>
      <c r="D2302" t="s">
        <v>3805</v>
      </c>
      <c r="E2302" s="124">
        <v>19.99</v>
      </c>
      <c r="F2302" s="198">
        <v>0.25</v>
      </c>
      <c r="G2302" s="124">
        <v>14.99</v>
      </c>
      <c r="H2302" s="137">
        <v>10</v>
      </c>
      <c r="I2302" s="125">
        <f t="shared" si="174"/>
        <v>0</v>
      </c>
      <c r="J2302" s="125">
        <f t="shared" si="175"/>
        <v>0</v>
      </c>
    </row>
    <row r="2303" spans="1:10" s="102" customFormat="1" ht="12.75">
      <c r="A2303" t="s">
        <v>360</v>
      </c>
      <c r="B2303"/>
      <c r="C2303" s="70"/>
      <c r="D2303"/>
      <c r="E2303" s="124"/>
      <c r="F2303" s="198"/>
      <c r="G2303" s="124"/>
      <c r="H2303" s="137"/>
      <c r="I2303" s="125"/>
      <c r="J2303" s="125"/>
    </row>
    <row r="2304" spans="1:10" s="102" customFormat="1" ht="12.75">
      <c r="A2304"/>
      <c r="B2304" t="s">
        <v>3806</v>
      </c>
      <c r="C2304" s="70"/>
      <c r="D2304" t="s">
        <v>3807</v>
      </c>
      <c r="E2304" s="124">
        <v>159.92</v>
      </c>
      <c r="F2304" s="198">
        <v>0.25</v>
      </c>
      <c r="G2304" s="124">
        <v>119.94</v>
      </c>
      <c r="H2304" s="137">
        <v>10</v>
      </c>
      <c r="I2304" s="125">
        <f aca="true" t="shared" si="176" ref="I2304:I2309">C2304*E2304</f>
        <v>0</v>
      </c>
      <c r="J2304" s="125">
        <f aca="true" t="shared" si="177" ref="J2304:J2309">C2304*G2304</f>
        <v>0</v>
      </c>
    </row>
    <row r="2305" spans="1:10" s="102" customFormat="1" ht="12.75">
      <c r="A2305"/>
      <c r="B2305" t="s">
        <v>3808</v>
      </c>
      <c r="C2305" s="70"/>
      <c r="D2305" t="s">
        <v>3809</v>
      </c>
      <c r="E2305" s="124">
        <v>79.96</v>
      </c>
      <c r="F2305" s="198">
        <v>0.25</v>
      </c>
      <c r="G2305" s="124">
        <v>59.97</v>
      </c>
      <c r="H2305" s="137">
        <v>10</v>
      </c>
      <c r="I2305" s="125">
        <f t="shared" si="176"/>
        <v>0</v>
      </c>
      <c r="J2305" s="125">
        <f t="shared" si="177"/>
        <v>0</v>
      </c>
    </row>
    <row r="2306" spans="1:10" s="102" customFormat="1" ht="12.75">
      <c r="A2306"/>
      <c r="B2306" t="s">
        <v>3810</v>
      </c>
      <c r="C2306" s="70"/>
      <c r="D2306" t="s">
        <v>3811</v>
      </c>
      <c r="E2306" s="124">
        <v>159.92</v>
      </c>
      <c r="F2306" s="198">
        <v>0.25</v>
      </c>
      <c r="G2306" s="124">
        <v>119.94</v>
      </c>
      <c r="H2306" s="137">
        <v>10</v>
      </c>
      <c r="I2306" s="125">
        <f t="shared" si="176"/>
        <v>0</v>
      </c>
      <c r="J2306" s="125">
        <f t="shared" si="177"/>
        <v>0</v>
      </c>
    </row>
    <row r="2307" spans="1:10" s="100" customFormat="1" ht="12.75">
      <c r="A2307"/>
      <c r="B2307" t="s">
        <v>3812</v>
      </c>
      <c r="C2307" s="70"/>
      <c r="D2307" t="s">
        <v>3813</v>
      </c>
      <c r="E2307" s="124">
        <v>25.99</v>
      </c>
      <c r="F2307" s="198">
        <v>0.2</v>
      </c>
      <c r="G2307" s="124">
        <v>20.79</v>
      </c>
      <c r="H2307" s="137">
        <v>10</v>
      </c>
      <c r="I2307" s="125">
        <f t="shared" si="176"/>
        <v>0</v>
      </c>
      <c r="J2307" s="125">
        <f t="shared" si="177"/>
        <v>0</v>
      </c>
    </row>
    <row r="2308" spans="1:10" s="100" customFormat="1" ht="12.75">
      <c r="A2308"/>
      <c r="B2308" t="s">
        <v>3814</v>
      </c>
      <c r="C2308" s="70"/>
      <c r="D2308" t="s">
        <v>3815</v>
      </c>
      <c r="E2308" s="124">
        <v>25.99</v>
      </c>
      <c r="F2308" s="198">
        <v>0.2</v>
      </c>
      <c r="G2308" s="124">
        <v>20.79</v>
      </c>
      <c r="H2308" s="137">
        <v>10</v>
      </c>
      <c r="I2308" s="125">
        <f t="shared" si="176"/>
        <v>0</v>
      </c>
      <c r="J2308" s="125">
        <f t="shared" si="177"/>
        <v>0</v>
      </c>
    </row>
    <row r="2309" spans="1:10" s="100" customFormat="1" ht="12.75">
      <c r="A2309"/>
      <c r="B2309" t="s">
        <v>3816</v>
      </c>
      <c r="C2309" s="70"/>
      <c r="D2309" t="s">
        <v>3817</v>
      </c>
      <c r="E2309" s="124">
        <v>25.99</v>
      </c>
      <c r="F2309" s="198">
        <v>0.2</v>
      </c>
      <c r="G2309" s="124">
        <v>20.79</v>
      </c>
      <c r="H2309" s="137">
        <v>10</v>
      </c>
      <c r="I2309" s="125">
        <f t="shared" si="176"/>
        <v>0</v>
      </c>
      <c r="J2309" s="125">
        <f t="shared" si="177"/>
        <v>0</v>
      </c>
    </row>
    <row r="2310" spans="1:10" s="100" customFormat="1" ht="12.75">
      <c r="A2310" t="s">
        <v>262</v>
      </c>
      <c r="B2310"/>
      <c r="C2310" s="70"/>
      <c r="D2310"/>
      <c r="E2310" s="124"/>
      <c r="F2310" s="198"/>
      <c r="G2310" s="124"/>
      <c r="H2310" s="137"/>
      <c r="I2310" s="125"/>
      <c r="J2310" s="125"/>
    </row>
    <row r="2311" spans="1:10" s="140" customFormat="1" ht="12.75">
      <c r="A2311"/>
      <c r="B2311" t="s">
        <v>3818</v>
      </c>
      <c r="C2311" s="70"/>
      <c r="D2311" t="s">
        <v>3819</v>
      </c>
      <c r="E2311" s="124">
        <v>12.15</v>
      </c>
      <c r="F2311" s="198" t="s">
        <v>40</v>
      </c>
      <c r="G2311" s="124">
        <v>12.15</v>
      </c>
      <c r="H2311" s="137">
        <v>10</v>
      </c>
      <c r="I2311" s="125">
        <f>C2311*E2311</f>
        <v>0</v>
      </c>
      <c r="J2311" s="125">
        <f>C2311*G2311</f>
        <v>0</v>
      </c>
    </row>
    <row r="2312" spans="1:10" s="100" customFormat="1" ht="12.75">
      <c r="A2312"/>
      <c r="B2312" t="s">
        <v>3820</v>
      </c>
      <c r="C2312" s="70"/>
      <c r="D2312" t="s">
        <v>3821</v>
      </c>
      <c r="E2312" s="124">
        <v>12.15</v>
      </c>
      <c r="F2312" s="198" t="s">
        <v>40</v>
      </c>
      <c r="G2312" s="124">
        <v>12.15</v>
      </c>
      <c r="H2312" s="137">
        <v>10</v>
      </c>
      <c r="I2312" s="125">
        <f>C2312*E2312</f>
        <v>0</v>
      </c>
      <c r="J2312" s="125">
        <f>C2312*G2312</f>
        <v>0</v>
      </c>
    </row>
    <row r="2313" spans="1:10" s="140" customFormat="1" ht="12.75">
      <c r="A2313"/>
      <c r="B2313" t="s">
        <v>3822</v>
      </c>
      <c r="C2313" s="70"/>
      <c r="D2313" t="s">
        <v>3823</v>
      </c>
      <c r="E2313" s="124">
        <v>263.76</v>
      </c>
      <c r="F2313" s="198">
        <v>0.2</v>
      </c>
      <c r="G2313" s="124">
        <v>211.01</v>
      </c>
      <c r="H2313" s="137">
        <v>10</v>
      </c>
      <c r="I2313" s="125">
        <f>C2313*E2313</f>
        <v>0</v>
      </c>
      <c r="J2313" s="125">
        <f>C2313*G2313</f>
        <v>0</v>
      </c>
    </row>
    <row r="2314" spans="1:10" s="100" customFormat="1" ht="12.75">
      <c r="A2314"/>
      <c r="B2314" t="s">
        <v>3824</v>
      </c>
      <c r="C2314" s="70"/>
      <c r="D2314" t="s">
        <v>3825</v>
      </c>
      <c r="E2314" s="124">
        <v>125.94</v>
      </c>
      <c r="F2314" s="198">
        <v>0.2</v>
      </c>
      <c r="G2314" s="124">
        <v>100.75</v>
      </c>
      <c r="H2314" s="137">
        <v>10</v>
      </c>
      <c r="I2314" s="125">
        <f>C2314*E2314</f>
        <v>0</v>
      </c>
      <c r="J2314" s="125">
        <f>C2314*G2314</f>
        <v>0</v>
      </c>
    </row>
    <row r="2315" spans="1:10" s="100" customFormat="1" ht="12.75">
      <c r="A2315"/>
      <c r="B2315" t="s">
        <v>3826</v>
      </c>
      <c r="C2315" s="70"/>
      <c r="D2315" t="s">
        <v>3827</v>
      </c>
      <c r="E2315" s="124">
        <v>74.35</v>
      </c>
      <c r="F2315" s="198" t="s">
        <v>40</v>
      </c>
      <c r="G2315" s="124">
        <v>74.35</v>
      </c>
      <c r="H2315" s="137">
        <v>10</v>
      </c>
      <c r="I2315" s="125">
        <f>C2315*E2315</f>
        <v>0</v>
      </c>
      <c r="J2315" s="125">
        <f>C2315*G2315</f>
        <v>0</v>
      </c>
    </row>
    <row r="2316" spans="1:10" s="140" customFormat="1" ht="12.75">
      <c r="A2316" t="s">
        <v>395</v>
      </c>
      <c r="B2316"/>
      <c r="C2316" s="70"/>
      <c r="D2316"/>
      <c r="E2316" s="124"/>
      <c r="F2316" s="198"/>
      <c r="G2316" s="124"/>
      <c r="H2316" s="137"/>
      <c r="I2316" s="125"/>
      <c r="J2316" s="125"/>
    </row>
    <row r="2317" spans="2:11" ht="12.75">
      <c r="B2317" t="s">
        <v>3828</v>
      </c>
      <c r="C2317" s="70"/>
      <c r="D2317" t="s">
        <v>3829</v>
      </c>
      <c r="E2317" s="124">
        <v>60</v>
      </c>
      <c r="F2317" s="198">
        <v>0.25</v>
      </c>
      <c r="G2317" s="124">
        <v>45</v>
      </c>
      <c r="H2317" s="137">
        <v>10</v>
      </c>
      <c r="I2317" s="125">
        <f>C2317*E2317</f>
        <v>0</v>
      </c>
      <c r="J2317" s="125">
        <f>C2317*G2317</f>
        <v>0</v>
      </c>
      <c r="K2317" s="2"/>
    </row>
    <row r="2318" spans="1:10" s="100" customFormat="1" ht="12.75">
      <c r="A2318"/>
      <c r="B2318" t="s">
        <v>3830</v>
      </c>
      <c r="C2318" s="70"/>
      <c r="D2318" t="s">
        <v>3831</v>
      </c>
      <c r="E2318" s="124">
        <v>160</v>
      </c>
      <c r="F2318" s="198">
        <v>0.2</v>
      </c>
      <c r="G2318" s="124">
        <v>128</v>
      </c>
      <c r="H2318" s="137">
        <v>10</v>
      </c>
      <c r="I2318" s="125">
        <f>C2318*E2318</f>
        <v>0</v>
      </c>
      <c r="J2318" s="125">
        <f>C2318*G2318</f>
        <v>0</v>
      </c>
    </row>
    <row r="2319" spans="1:10" s="100" customFormat="1" ht="12.75">
      <c r="A2319"/>
      <c r="B2319" t="s">
        <v>3832</v>
      </c>
      <c r="C2319" s="70"/>
      <c r="D2319" t="s">
        <v>3833</v>
      </c>
      <c r="E2319" s="124">
        <v>30</v>
      </c>
      <c r="F2319" s="198">
        <v>0.25</v>
      </c>
      <c r="G2319" s="124">
        <v>22.5</v>
      </c>
      <c r="H2319" s="137">
        <v>10</v>
      </c>
      <c r="I2319" s="125">
        <f>C2319*E2319</f>
        <v>0</v>
      </c>
      <c r="J2319" s="125">
        <f>C2319*G2319</f>
        <v>0</v>
      </c>
    </row>
    <row r="2320" spans="2:11" ht="12.75">
      <c r="B2320" t="s">
        <v>3834</v>
      </c>
      <c r="C2320" s="70"/>
      <c r="D2320" t="s">
        <v>3835</v>
      </c>
      <c r="E2320" s="124">
        <v>90</v>
      </c>
      <c r="F2320" s="198">
        <v>0.2</v>
      </c>
      <c r="G2320" s="124">
        <v>72</v>
      </c>
      <c r="H2320" s="137">
        <v>10</v>
      </c>
      <c r="I2320" s="125">
        <f>C2320*E2320</f>
        <v>0</v>
      </c>
      <c r="J2320" s="125">
        <f>C2320*G2320</f>
        <v>0</v>
      </c>
      <c r="K2320" s="2"/>
    </row>
    <row r="2321" spans="1:10" s="100" customFormat="1" ht="12.75">
      <c r="A2321" t="s">
        <v>361</v>
      </c>
      <c r="B2321"/>
      <c r="C2321" s="70"/>
      <c r="D2321"/>
      <c r="E2321" s="124"/>
      <c r="F2321" s="198"/>
      <c r="G2321" s="124"/>
      <c r="H2321" s="137"/>
      <c r="I2321" s="125"/>
      <c r="J2321" s="125"/>
    </row>
    <row r="2322" spans="1:10" s="100" customFormat="1" ht="12.75">
      <c r="A2322"/>
      <c r="B2322" t="s">
        <v>3836</v>
      </c>
      <c r="C2322" s="70"/>
      <c r="D2322" t="s">
        <v>3837</v>
      </c>
      <c r="E2322" s="124">
        <v>60</v>
      </c>
      <c r="F2322" s="198">
        <v>0.2</v>
      </c>
      <c r="G2322" s="124">
        <v>48</v>
      </c>
      <c r="H2322" s="137">
        <v>10</v>
      </c>
      <c r="I2322" s="125">
        <f aca="true" t="shared" si="178" ref="I2322:I2327">C2322*E2322</f>
        <v>0</v>
      </c>
      <c r="J2322" s="125">
        <f aca="true" t="shared" si="179" ref="J2322:J2327">C2322*G2322</f>
        <v>0</v>
      </c>
    </row>
    <row r="2323" spans="2:11" ht="12.75">
      <c r="B2323" t="s">
        <v>3838</v>
      </c>
      <c r="C2323" s="70"/>
      <c r="D2323" t="s">
        <v>3839</v>
      </c>
      <c r="E2323" s="124">
        <v>13.75</v>
      </c>
      <c r="F2323" s="198" t="s">
        <v>40</v>
      </c>
      <c r="G2323" s="124">
        <v>13.75</v>
      </c>
      <c r="H2323" s="137">
        <v>10</v>
      </c>
      <c r="I2323" s="125">
        <f t="shared" si="178"/>
        <v>0</v>
      </c>
      <c r="J2323" s="125">
        <f t="shared" si="179"/>
        <v>0</v>
      </c>
      <c r="K2323" s="2"/>
    </row>
    <row r="2324" spans="1:10" s="100" customFormat="1" ht="12.75">
      <c r="A2324"/>
      <c r="B2324" t="s">
        <v>3840</v>
      </c>
      <c r="C2324" s="70"/>
      <c r="D2324" t="s">
        <v>3841</v>
      </c>
      <c r="E2324" s="124">
        <v>24.95</v>
      </c>
      <c r="F2324" s="198">
        <v>0.25</v>
      </c>
      <c r="G2324" s="124">
        <v>18.71</v>
      </c>
      <c r="H2324" s="137">
        <v>10</v>
      </c>
      <c r="I2324" s="125">
        <f t="shared" si="178"/>
        <v>0</v>
      </c>
      <c r="J2324" s="125">
        <f t="shared" si="179"/>
        <v>0</v>
      </c>
    </row>
    <row r="2325" spans="2:11" ht="12.75">
      <c r="B2325" t="s">
        <v>3842</v>
      </c>
      <c r="C2325" s="70"/>
      <c r="D2325" t="s">
        <v>3843</v>
      </c>
      <c r="E2325" s="124">
        <v>13.95</v>
      </c>
      <c r="F2325" s="198">
        <v>0.25</v>
      </c>
      <c r="G2325" s="124">
        <v>10.46</v>
      </c>
      <c r="H2325" s="137">
        <v>10</v>
      </c>
      <c r="I2325" s="125">
        <f t="shared" si="178"/>
        <v>0</v>
      </c>
      <c r="J2325" s="125">
        <f t="shared" si="179"/>
        <v>0</v>
      </c>
      <c r="K2325" s="2"/>
    </row>
    <row r="2326" spans="1:10" s="100" customFormat="1" ht="12.75">
      <c r="A2326"/>
      <c r="B2326" t="s">
        <v>3844</v>
      </c>
      <c r="C2326" s="70"/>
      <c r="D2326" t="s">
        <v>3845</v>
      </c>
      <c r="E2326" s="124">
        <v>49.95</v>
      </c>
      <c r="F2326" s="198">
        <v>0.25</v>
      </c>
      <c r="G2326" s="124">
        <v>37.46</v>
      </c>
      <c r="H2326" s="137">
        <v>10</v>
      </c>
      <c r="I2326" s="125">
        <f t="shared" si="178"/>
        <v>0</v>
      </c>
      <c r="J2326" s="125">
        <f t="shared" si="179"/>
        <v>0</v>
      </c>
    </row>
    <row r="2327" spans="1:10" s="100" customFormat="1" ht="12.75">
      <c r="A2327"/>
      <c r="B2327" t="s">
        <v>3846</v>
      </c>
      <c r="C2327" s="70"/>
      <c r="D2327" t="s">
        <v>3847</v>
      </c>
      <c r="E2327" s="124">
        <v>32</v>
      </c>
      <c r="F2327" s="198">
        <v>0.25</v>
      </c>
      <c r="G2327" s="124">
        <v>24</v>
      </c>
      <c r="H2327" s="137">
        <v>10</v>
      </c>
      <c r="I2327" s="125">
        <f t="shared" si="178"/>
        <v>0</v>
      </c>
      <c r="J2327" s="125">
        <f t="shared" si="179"/>
        <v>0</v>
      </c>
    </row>
    <row r="2328" spans="1:10" s="100" customFormat="1" ht="12.75">
      <c r="A2328" t="s">
        <v>4634</v>
      </c>
      <c r="B2328"/>
      <c r="C2328" s="70"/>
      <c r="D2328"/>
      <c r="E2328" s="124"/>
      <c r="F2328" s="198"/>
      <c r="G2328" s="124"/>
      <c r="H2328" s="137"/>
      <c r="I2328" s="125"/>
      <c r="J2328" s="125"/>
    </row>
    <row r="2329" spans="1:10" s="100" customFormat="1" ht="12.75">
      <c r="A2329"/>
      <c r="B2329" t="s">
        <v>3848</v>
      </c>
      <c r="C2329" s="70"/>
      <c r="D2329" t="s">
        <v>3849</v>
      </c>
      <c r="E2329" s="124">
        <v>78</v>
      </c>
      <c r="F2329" s="198" t="s">
        <v>40</v>
      </c>
      <c r="G2329" s="124">
        <v>78</v>
      </c>
      <c r="H2329" s="137">
        <v>10</v>
      </c>
      <c r="I2329" s="125">
        <f aca="true" t="shared" si="180" ref="I2329:I2334">C2329*E2329</f>
        <v>0</v>
      </c>
      <c r="J2329" s="125">
        <f aca="true" t="shared" si="181" ref="J2329:J2334">C2329*G2329</f>
        <v>0</v>
      </c>
    </row>
    <row r="2330" spans="2:11" ht="12.75">
      <c r="B2330" t="s">
        <v>3850</v>
      </c>
      <c r="C2330" s="70"/>
      <c r="D2330" t="s">
        <v>3851</v>
      </c>
      <c r="E2330" s="124">
        <v>97.5</v>
      </c>
      <c r="F2330" s="198" t="s">
        <v>40</v>
      </c>
      <c r="G2330" s="124">
        <v>97.5</v>
      </c>
      <c r="H2330" s="137">
        <v>10</v>
      </c>
      <c r="I2330" s="125">
        <f t="shared" si="180"/>
        <v>0</v>
      </c>
      <c r="J2330" s="125">
        <f t="shared" si="181"/>
        <v>0</v>
      </c>
      <c r="K2330" s="2"/>
    </row>
    <row r="2331" spans="1:10" s="100" customFormat="1" ht="12.75">
      <c r="A2331"/>
      <c r="B2331" t="s">
        <v>3852</v>
      </c>
      <c r="C2331" s="70"/>
      <c r="D2331" t="s">
        <v>3853</v>
      </c>
      <c r="E2331" s="124">
        <v>49.98</v>
      </c>
      <c r="F2331" s="198">
        <v>0.2</v>
      </c>
      <c r="G2331" s="124">
        <v>39.98</v>
      </c>
      <c r="H2331" s="137">
        <v>10</v>
      </c>
      <c r="I2331" s="125">
        <f t="shared" si="180"/>
        <v>0</v>
      </c>
      <c r="J2331" s="125">
        <f t="shared" si="181"/>
        <v>0</v>
      </c>
    </row>
    <row r="2332" spans="1:10" s="100" customFormat="1" ht="12.75">
      <c r="A2332"/>
      <c r="B2332" t="s">
        <v>3854</v>
      </c>
      <c r="C2332" s="70"/>
      <c r="D2332" t="s">
        <v>3855</v>
      </c>
      <c r="E2332" s="124">
        <v>179.96</v>
      </c>
      <c r="F2332" s="198">
        <v>0.2</v>
      </c>
      <c r="G2332" s="124">
        <v>143.97</v>
      </c>
      <c r="H2332" s="137">
        <v>10</v>
      </c>
      <c r="I2332" s="125">
        <f t="shared" si="180"/>
        <v>0</v>
      </c>
      <c r="J2332" s="125">
        <f t="shared" si="181"/>
        <v>0</v>
      </c>
    </row>
    <row r="2333" spans="1:10" s="100" customFormat="1" ht="12.75">
      <c r="A2333"/>
      <c r="B2333" t="s">
        <v>3856</v>
      </c>
      <c r="C2333" s="70"/>
      <c r="D2333" t="s">
        <v>3857</v>
      </c>
      <c r="E2333" s="124">
        <v>59.98</v>
      </c>
      <c r="F2333" s="198">
        <v>0.2</v>
      </c>
      <c r="G2333" s="124">
        <v>47.98</v>
      </c>
      <c r="H2333" s="137">
        <v>10</v>
      </c>
      <c r="I2333" s="125">
        <f t="shared" si="180"/>
        <v>0</v>
      </c>
      <c r="J2333" s="125">
        <f t="shared" si="181"/>
        <v>0</v>
      </c>
    </row>
    <row r="2334" spans="1:10" s="100" customFormat="1" ht="12.75">
      <c r="A2334"/>
      <c r="B2334" t="s">
        <v>3858</v>
      </c>
      <c r="C2334" s="70"/>
      <c r="D2334" t="s">
        <v>3859</v>
      </c>
      <c r="E2334" s="124">
        <v>346.88</v>
      </c>
      <c r="F2334" s="198" t="s">
        <v>40</v>
      </c>
      <c r="G2334" s="124">
        <v>346.88</v>
      </c>
      <c r="H2334" s="137">
        <v>10</v>
      </c>
      <c r="I2334" s="125">
        <f t="shared" si="180"/>
        <v>0</v>
      </c>
      <c r="J2334" s="125">
        <f t="shared" si="181"/>
        <v>0</v>
      </c>
    </row>
    <row r="2335" spans="1:10" s="100" customFormat="1" ht="12.75">
      <c r="A2335" t="s">
        <v>314</v>
      </c>
      <c r="B2335"/>
      <c r="C2335" s="70"/>
      <c r="D2335"/>
      <c r="E2335" s="124"/>
      <c r="F2335" s="198"/>
      <c r="G2335" s="124"/>
      <c r="H2335" s="137"/>
      <c r="I2335" s="125"/>
      <c r="J2335" s="125"/>
    </row>
    <row r="2336" spans="1:10" s="140" customFormat="1" ht="12.75">
      <c r="A2336"/>
      <c r="B2336" t="s">
        <v>3860</v>
      </c>
      <c r="C2336" s="70"/>
      <c r="D2336" t="s">
        <v>3861</v>
      </c>
      <c r="E2336" s="124">
        <v>8.95</v>
      </c>
      <c r="F2336" s="198">
        <v>0.25</v>
      </c>
      <c r="G2336" s="124">
        <v>6.71</v>
      </c>
      <c r="H2336" s="137">
        <v>2</v>
      </c>
      <c r="I2336" s="125">
        <f aca="true" t="shared" si="182" ref="I2336:I2345">C2336*E2336</f>
        <v>0</v>
      </c>
      <c r="J2336" s="125">
        <f aca="true" t="shared" si="183" ref="J2336:J2345">C2336*G2336</f>
        <v>0</v>
      </c>
    </row>
    <row r="2337" spans="2:11" ht="12.75">
      <c r="B2337" t="s">
        <v>3862</v>
      </c>
      <c r="C2337" s="70"/>
      <c r="D2337" t="s">
        <v>3863</v>
      </c>
      <c r="E2337" s="124">
        <v>9.95</v>
      </c>
      <c r="F2337" s="198">
        <v>0.25</v>
      </c>
      <c r="G2337" s="124">
        <v>7.46</v>
      </c>
      <c r="H2337" s="137">
        <v>2</v>
      </c>
      <c r="I2337" s="125">
        <f t="shared" si="182"/>
        <v>0</v>
      </c>
      <c r="J2337" s="125">
        <f t="shared" si="183"/>
        <v>0</v>
      </c>
      <c r="K2337" s="2"/>
    </row>
    <row r="2338" spans="2:11" ht="12.75">
      <c r="B2338" t="s">
        <v>3864</v>
      </c>
      <c r="C2338" s="70"/>
      <c r="D2338" t="s">
        <v>3865</v>
      </c>
      <c r="E2338" s="124">
        <v>13.99</v>
      </c>
      <c r="F2338" s="198">
        <v>0.25</v>
      </c>
      <c r="G2338" s="124">
        <v>10.49</v>
      </c>
      <c r="H2338" s="137">
        <v>10</v>
      </c>
      <c r="I2338" s="125">
        <f t="shared" si="182"/>
        <v>0</v>
      </c>
      <c r="J2338" s="125">
        <f t="shared" si="183"/>
        <v>0</v>
      </c>
      <c r="K2338" s="2"/>
    </row>
    <row r="2339" spans="1:10" s="100" customFormat="1" ht="12.75">
      <c r="A2339"/>
      <c r="B2339" t="s">
        <v>3866</v>
      </c>
      <c r="C2339" s="70"/>
      <c r="D2339" t="s">
        <v>3867</v>
      </c>
      <c r="E2339" s="124">
        <v>13.99</v>
      </c>
      <c r="F2339" s="198">
        <v>0.25</v>
      </c>
      <c r="G2339" s="124">
        <v>10.49</v>
      </c>
      <c r="H2339" s="137">
        <v>10</v>
      </c>
      <c r="I2339" s="125">
        <f t="shared" si="182"/>
        <v>0</v>
      </c>
      <c r="J2339" s="125">
        <f t="shared" si="183"/>
        <v>0</v>
      </c>
    </row>
    <row r="2340" spans="1:10" s="100" customFormat="1" ht="12.75">
      <c r="A2340"/>
      <c r="B2340" t="s">
        <v>3868</v>
      </c>
      <c r="C2340" s="70"/>
      <c r="D2340" t="s">
        <v>3869</v>
      </c>
      <c r="E2340" s="124">
        <v>13.99</v>
      </c>
      <c r="F2340" s="198">
        <v>0.25</v>
      </c>
      <c r="G2340" s="124">
        <v>10.49</v>
      </c>
      <c r="H2340" s="137">
        <v>10</v>
      </c>
      <c r="I2340" s="125">
        <f t="shared" si="182"/>
        <v>0</v>
      </c>
      <c r="J2340" s="125">
        <f t="shared" si="183"/>
        <v>0</v>
      </c>
    </row>
    <row r="2341" spans="1:10" s="100" customFormat="1" ht="12.75">
      <c r="A2341"/>
      <c r="B2341" t="s">
        <v>3870</v>
      </c>
      <c r="C2341" s="70"/>
      <c r="D2341" t="s">
        <v>3871</v>
      </c>
      <c r="E2341" s="124">
        <v>13.99</v>
      </c>
      <c r="F2341" s="198">
        <v>0.25</v>
      </c>
      <c r="G2341" s="124">
        <v>10.49</v>
      </c>
      <c r="H2341" s="137">
        <v>10</v>
      </c>
      <c r="I2341" s="125">
        <f t="shared" si="182"/>
        <v>0</v>
      </c>
      <c r="J2341" s="125">
        <f t="shared" si="183"/>
        <v>0</v>
      </c>
    </row>
    <row r="2342" spans="2:11" ht="12.75">
      <c r="B2342" t="s">
        <v>3872</v>
      </c>
      <c r="C2342" s="70"/>
      <c r="D2342" t="s">
        <v>3873</v>
      </c>
      <c r="E2342" s="124">
        <v>13.99</v>
      </c>
      <c r="F2342" s="198">
        <v>0.25</v>
      </c>
      <c r="G2342" s="124">
        <v>10.49</v>
      </c>
      <c r="H2342" s="137">
        <v>10</v>
      </c>
      <c r="I2342" s="125">
        <f t="shared" si="182"/>
        <v>0</v>
      </c>
      <c r="J2342" s="125">
        <f t="shared" si="183"/>
        <v>0</v>
      </c>
      <c r="K2342" s="2"/>
    </row>
    <row r="2343" spans="1:10" ht="12.75">
      <c r="A2343"/>
      <c r="B2343" t="s">
        <v>3874</v>
      </c>
      <c r="C2343" s="70"/>
      <c r="D2343" t="s">
        <v>3875</v>
      </c>
      <c r="E2343" s="124">
        <v>13.99</v>
      </c>
      <c r="F2343" s="198">
        <v>0.25</v>
      </c>
      <c r="G2343" s="124">
        <v>10.49</v>
      </c>
      <c r="H2343" s="137">
        <v>10</v>
      </c>
      <c r="I2343" s="125">
        <f t="shared" si="182"/>
        <v>0</v>
      </c>
      <c r="J2343" s="125">
        <f t="shared" si="183"/>
        <v>0</v>
      </c>
    </row>
    <row r="2344" spans="1:10" s="100" customFormat="1" ht="12.75">
      <c r="A2344"/>
      <c r="B2344" t="s">
        <v>3876</v>
      </c>
      <c r="C2344" s="70"/>
      <c r="D2344" t="s">
        <v>3877</v>
      </c>
      <c r="E2344" s="124">
        <v>159.92</v>
      </c>
      <c r="F2344" s="198">
        <v>0.2</v>
      </c>
      <c r="G2344" s="124">
        <v>127.94</v>
      </c>
      <c r="H2344" s="137">
        <v>10</v>
      </c>
      <c r="I2344" s="125">
        <f t="shared" si="182"/>
        <v>0</v>
      </c>
      <c r="J2344" s="125">
        <f t="shared" si="183"/>
        <v>0</v>
      </c>
    </row>
    <row r="2345" spans="2:11" ht="12.75">
      <c r="B2345" t="s">
        <v>3878</v>
      </c>
      <c r="C2345" s="70"/>
      <c r="D2345" t="s">
        <v>3879</v>
      </c>
      <c r="E2345" s="124">
        <v>107.25</v>
      </c>
      <c r="F2345" s="198" t="s">
        <v>40</v>
      </c>
      <c r="G2345" s="124">
        <v>107.25</v>
      </c>
      <c r="H2345" s="137">
        <v>10</v>
      </c>
      <c r="I2345" s="125">
        <f t="shared" si="182"/>
        <v>0</v>
      </c>
      <c r="J2345" s="125">
        <f t="shared" si="183"/>
        <v>0</v>
      </c>
      <c r="K2345" s="2"/>
    </row>
    <row r="2346" spans="1:10" ht="12.75">
      <c r="A2346" t="s">
        <v>4635</v>
      </c>
      <c r="C2346" s="70"/>
      <c r="E2346" s="124"/>
      <c r="F2346" s="198"/>
      <c r="G2346" s="124"/>
      <c r="H2346" s="137"/>
      <c r="I2346" s="125"/>
      <c r="J2346" s="125"/>
    </row>
    <row r="2347" spans="1:10" s="100" customFormat="1" ht="12.75">
      <c r="A2347"/>
      <c r="B2347" t="s">
        <v>3880</v>
      </c>
      <c r="C2347" s="70"/>
      <c r="D2347" t="s">
        <v>3881</v>
      </c>
      <c r="E2347" s="124">
        <v>17.99</v>
      </c>
      <c r="F2347" s="198">
        <v>0.25</v>
      </c>
      <c r="G2347" s="124">
        <v>13.49</v>
      </c>
      <c r="H2347" s="137">
        <v>10</v>
      </c>
      <c r="I2347" s="125">
        <f aca="true" t="shared" si="184" ref="I2347:I2355">C2347*E2347</f>
        <v>0</v>
      </c>
      <c r="J2347" s="125">
        <f aca="true" t="shared" si="185" ref="J2347:J2355">C2347*G2347</f>
        <v>0</v>
      </c>
    </row>
    <row r="2348" spans="2:11" ht="12.75">
      <c r="B2348" t="s">
        <v>3882</v>
      </c>
      <c r="C2348" s="70"/>
      <c r="D2348" t="s">
        <v>3883</v>
      </c>
      <c r="E2348" s="124">
        <v>99.99</v>
      </c>
      <c r="F2348" s="198">
        <v>0.2</v>
      </c>
      <c r="G2348" s="124">
        <v>79.99</v>
      </c>
      <c r="H2348" s="137">
        <v>10</v>
      </c>
      <c r="I2348" s="125">
        <f t="shared" si="184"/>
        <v>0</v>
      </c>
      <c r="J2348" s="125">
        <f t="shared" si="185"/>
        <v>0</v>
      </c>
      <c r="K2348" s="2"/>
    </row>
    <row r="2349" spans="1:10" ht="12.75">
      <c r="A2349"/>
      <c r="B2349" t="s">
        <v>3884</v>
      </c>
      <c r="C2349" s="70"/>
      <c r="D2349" t="s">
        <v>3885</v>
      </c>
      <c r="E2349" s="124">
        <v>34.99</v>
      </c>
      <c r="F2349" s="198">
        <v>0.2</v>
      </c>
      <c r="G2349" s="124">
        <v>27.99</v>
      </c>
      <c r="H2349" s="137">
        <v>10</v>
      </c>
      <c r="I2349" s="125">
        <f t="shared" si="184"/>
        <v>0</v>
      </c>
      <c r="J2349" s="125">
        <f t="shared" si="185"/>
        <v>0</v>
      </c>
    </row>
    <row r="2350" spans="1:10" ht="12.75">
      <c r="A2350"/>
      <c r="B2350" t="s">
        <v>3886</v>
      </c>
      <c r="C2350" s="70"/>
      <c r="D2350" t="s">
        <v>3887</v>
      </c>
      <c r="E2350" s="124">
        <v>14.99</v>
      </c>
      <c r="F2350" s="198">
        <v>0.2</v>
      </c>
      <c r="G2350" s="124">
        <v>11.99</v>
      </c>
      <c r="H2350" s="137">
        <v>10</v>
      </c>
      <c r="I2350" s="125">
        <f t="shared" si="184"/>
        <v>0</v>
      </c>
      <c r="J2350" s="125">
        <f t="shared" si="185"/>
        <v>0</v>
      </c>
    </row>
    <row r="2351" spans="1:10" s="100" customFormat="1" ht="12.75">
      <c r="A2351"/>
      <c r="B2351" t="s">
        <v>3888</v>
      </c>
      <c r="C2351" s="70"/>
      <c r="D2351" t="s">
        <v>3889</v>
      </c>
      <c r="E2351" s="124">
        <v>99.99</v>
      </c>
      <c r="F2351" s="198">
        <v>0.2</v>
      </c>
      <c r="G2351" s="124">
        <v>79.99</v>
      </c>
      <c r="H2351" s="137">
        <v>10</v>
      </c>
      <c r="I2351" s="125">
        <f t="shared" si="184"/>
        <v>0</v>
      </c>
      <c r="J2351" s="125">
        <f t="shared" si="185"/>
        <v>0</v>
      </c>
    </row>
    <row r="2352" spans="1:10" s="102" customFormat="1" ht="12.75">
      <c r="A2352"/>
      <c r="B2352" t="s">
        <v>3890</v>
      </c>
      <c r="C2352" s="70"/>
      <c r="D2352" t="s">
        <v>3891</v>
      </c>
      <c r="E2352" s="124">
        <v>34.99</v>
      </c>
      <c r="F2352" s="198">
        <v>0.2</v>
      </c>
      <c r="G2352" s="124">
        <v>27.99</v>
      </c>
      <c r="H2352" s="137">
        <v>10</v>
      </c>
      <c r="I2352" s="125">
        <f t="shared" si="184"/>
        <v>0</v>
      </c>
      <c r="J2352" s="125">
        <f t="shared" si="185"/>
        <v>0</v>
      </c>
    </row>
    <row r="2353" spans="1:10" ht="12.75">
      <c r="A2353"/>
      <c r="B2353" t="s">
        <v>3892</v>
      </c>
      <c r="C2353" s="70"/>
      <c r="D2353" t="s">
        <v>3893</v>
      </c>
      <c r="E2353" s="124">
        <v>14.99</v>
      </c>
      <c r="F2353" s="198">
        <v>0.2</v>
      </c>
      <c r="G2353" s="124">
        <v>11.99</v>
      </c>
      <c r="H2353" s="137">
        <v>10</v>
      </c>
      <c r="I2353" s="125">
        <f t="shared" si="184"/>
        <v>0</v>
      </c>
      <c r="J2353" s="125">
        <f t="shared" si="185"/>
        <v>0</v>
      </c>
    </row>
    <row r="2354" spans="1:10" ht="12.75">
      <c r="A2354"/>
      <c r="B2354" t="s">
        <v>3894</v>
      </c>
      <c r="C2354" s="70"/>
      <c r="D2354" t="s">
        <v>3895</v>
      </c>
      <c r="E2354" s="124">
        <v>18.99</v>
      </c>
      <c r="F2354" s="198">
        <v>0.2</v>
      </c>
      <c r="G2354" s="124">
        <v>15.19</v>
      </c>
      <c r="H2354" s="137">
        <v>10</v>
      </c>
      <c r="I2354" s="125">
        <f t="shared" si="184"/>
        <v>0</v>
      </c>
      <c r="J2354" s="125">
        <f t="shared" si="185"/>
        <v>0</v>
      </c>
    </row>
    <row r="2355" spans="1:10" ht="12.75">
      <c r="A2355"/>
      <c r="B2355" t="s">
        <v>3896</v>
      </c>
      <c r="C2355" s="70"/>
      <c r="D2355" t="s">
        <v>3897</v>
      </c>
      <c r="E2355" s="124">
        <v>19.99</v>
      </c>
      <c r="F2355" s="198">
        <v>0.2</v>
      </c>
      <c r="G2355" s="124">
        <v>15.99</v>
      </c>
      <c r="H2355" s="137">
        <v>10</v>
      </c>
      <c r="I2355" s="125">
        <f t="shared" si="184"/>
        <v>0</v>
      </c>
      <c r="J2355" s="125">
        <f t="shared" si="185"/>
        <v>0</v>
      </c>
    </row>
    <row r="2356" spans="1:10" s="102" customFormat="1" ht="12.75">
      <c r="A2356" t="s">
        <v>263</v>
      </c>
      <c r="B2356"/>
      <c r="C2356" s="70"/>
      <c r="D2356"/>
      <c r="E2356" s="124"/>
      <c r="F2356" s="198"/>
      <c r="G2356" s="124"/>
      <c r="H2356" s="137"/>
      <c r="I2356" s="125"/>
      <c r="J2356" s="125"/>
    </row>
    <row r="2357" spans="1:10" s="141" customFormat="1" ht="12.75">
      <c r="A2357"/>
      <c r="B2357" t="s">
        <v>3898</v>
      </c>
      <c r="C2357" s="70"/>
      <c r="D2357" t="s">
        <v>3899</v>
      </c>
      <c r="E2357" s="124">
        <v>55.68</v>
      </c>
      <c r="F2357" s="198" t="s">
        <v>40</v>
      </c>
      <c r="G2357" s="124">
        <v>55.68</v>
      </c>
      <c r="H2357" s="137">
        <v>10</v>
      </c>
      <c r="I2357" s="125">
        <f aca="true" t="shared" si="186" ref="I2357:I2362">C2357*E2357</f>
        <v>0</v>
      </c>
      <c r="J2357" s="125">
        <f aca="true" t="shared" si="187" ref="J2357:J2362">C2357*G2357</f>
        <v>0</v>
      </c>
    </row>
    <row r="2358" spans="1:10" ht="12.75">
      <c r="A2358"/>
      <c r="B2358" t="s">
        <v>3900</v>
      </c>
      <c r="C2358" s="70"/>
      <c r="D2358" t="s">
        <v>3901</v>
      </c>
      <c r="E2358" s="124">
        <v>51.53</v>
      </c>
      <c r="F2358" s="198" t="s">
        <v>40</v>
      </c>
      <c r="G2358" s="124">
        <v>51.53</v>
      </c>
      <c r="H2358" s="137">
        <v>10</v>
      </c>
      <c r="I2358" s="125">
        <f t="shared" si="186"/>
        <v>0</v>
      </c>
      <c r="J2358" s="125">
        <f t="shared" si="187"/>
        <v>0</v>
      </c>
    </row>
    <row r="2359" spans="1:10" s="102" customFormat="1" ht="12.75">
      <c r="A2359"/>
      <c r="B2359" t="s">
        <v>3902</v>
      </c>
      <c r="C2359" s="70"/>
      <c r="D2359" t="s">
        <v>376</v>
      </c>
      <c r="E2359" s="124">
        <v>179.88</v>
      </c>
      <c r="F2359" s="198">
        <v>0.2</v>
      </c>
      <c r="G2359" s="124">
        <v>143.9</v>
      </c>
      <c r="H2359" s="137">
        <v>10</v>
      </c>
      <c r="I2359" s="125">
        <f t="shared" si="186"/>
        <v>0</v>
      </c>
      <c r="J2359" s="125">
        <f t="shared" si="187"/>
        <v>0</v>
      </c>
    </row>
    <row r="2360" spans="1:10" s="141" customFormat="1" ht="12.75">
      <c r="A2360"/>
      <c r="B2360" t="s">
        <v>3903</v>
      </c>
      <c r="C2360" s="70"/>
      <c r="D2360" t="s">
        <v>3904</v>
      </c>
      <c r="E2360" s="124">
        <v>137.94</v>
      </c>
      <c r="F2360" s="198">
        <v>0.2</v>
      </c>
      <c r="G2360" s="124">
        <v>110.35</v>
      </c>
      <c r="H2360" s="137">
        <v>10</v>
      </c>
      <c r="I2360" s="125">
        <f t="shared" si="186"/>
        <v>0</v>
      </c>
      <c r="J2360" s="125">
        <f t="shared" si="187"/>
        <v>0</v>
      </c>
    </row>
    <row r="2361" spans="1:10" s="141" customFormat="1" ht="12.75">
      <c r="A2361"/>
      <c r="B2361" t="s">
        <v>3905</v>
      </c>
      <c r="C2361" s="70"/>
      <c r="D2361" t="s">
        <v>3906</v>
      </c>
      <c r="E2361" s="124">
        <v>56.06</v>
      </c>
      <c r="F2361" s="198" t="s">
        <v>40</v>
      </c>
      <c r="G2361" s="124">
        <v>56.06</v>
      </c>
      <c r="H2361" s="137">
        <v>10</v>
      </c>
      <c r="I2361" s="125">
        <f t="shared" si="186"/>
        <v>0</v>
      </c>
      <c r="J2361" s="125">
        <f t="shared" si="187"/>
        <v>0</v>
      </c>
    </row>
    <row r="2362" spans="1:10" s="102" customFormat="1" ht="12.75">
      <c r="A2362"/>
      <c r="B2362" t="s">
        <v>3907</v>
      </c>
      <c r="C2362" s="70"/>
      <c r="D2362" t="s">
        <v>3908</v>
      </c>
      <c r="E2362" s="124">
        <v>158.44</v>
      </c>
      <c r="F2362" s="198" t="s">
        <v>40</v>
      </c>
      <c r="G2362" s="124">
        <v>158.44</v>
      </c>
      <c r="H2362" s="137">
        <v>10</v>
      </c>
      <c r="I2362" s="125">
        <f t="shared" si="186"/>
        <v>0</v>
      </c>
      <c r="J2362" s="125">
        <f t="shared" si="187"/>
        <v>0</v>
      </c>
    </row>
    <row r="2363" spans="1:10" ht="12.75">
      <c r="A2363" t="s">
        <v>315</v>
      </c>
      <c r="B2363"/>
      <c r="C2363" s="70"/>
      <c r="D2363"/>
      <c r="E2363" s="124"/>
      <c r="F2363" s="198"/>
      <c r="G2363" s="124"/>
      <c r="H2363" s="137"/>
      <c r="I2363" s="125"/>
      <c r="J2363" s="125"/>
    </row>
    <row r="2364" spans="1:10" ht="12.75">
      <c r="A2364"/>
      <c r="B2364" t="s">
        <v>3909</v>
      </c>
      <c r="C2364" s="70"/>
      <c r="D2364" t="s">
        <v>3910</v>
      </c>
      <c r="E2364" s="124">
        <v>132.6</v>
      </c>
      <c r="F2364" s="198" t="s">
        <v>40</v>
      </c>
      <c r="G2364" s="124">
        <v>132.6</v>
      </c>
      <c r="H2364" s="137">
        <v>10</v>
      </c>
      <c r="I2364" s="125">
        <f>C2364*E2364</f>
        <v>0</v>
      </c>
      <c r="J2364" s="125">
        <f>C2364*G2364</f>
        <v>0</v>
      </c>
    </row>
    <row r="2365" spans="1:10" s="102" customFormat="1" ht="12.75">
      <c r="A2365"/>
      <c r="B2365" t="s">
        <v>3911</v>
      </c>
      <c r="C2365" s="70"/>
      <c r="D2365" t="s">
        <v>3912</v>
      </c>
      <c r="E2365" s="124">
        <v>92.63</v>
      </c>
      <c r="F2365" s="198" t="s">
        <v>40</v>
      </c>
      <c r="G2365" s="124">
        <v>92.63</v>
      </c>
      <c r="H2365" s="137">
        <v>10</v>
      </c>
      <c r="I2365" s="125">
        <f>C2365*E2365</f>
        <v>0</v>
      </c>
      <c r="J2365" s="125">
        <f>C2365*G2365</f>
        <v>0</v>
      </c>
    </row>
    <row r="2366" spans="1:10" s="102" customFormat="1" ht="12.75">
      <c r="A2366"/>
      <c r="B2366" t="s">
        <v>3913</v>
      </c>
      <c r="C2366" s="70"/>
      <c r="D2366" t="s">
        <v>3914</v>
      </c>
      <c r="E2366" s="124">
        <v>68.25</v>
      </c>
      <c r="F2366" s="198" t="s">
        <v>40</v>
      </c>
      <c r="G2366" s="124">
        <v>68.25</v>
      </c>
      <c r="H2366" s="137">
        <v>10</v>
      </c>
      <c r="I2366" s="125">
        <f>C2366*E2366</f>
        <v>0</v>
      </c>
      <c r="J2366" s="125">
        <f>C2366*G2366</f>
        <v>0</v>
      </c>
    </row>
    <row r="2367" spans="1:10" ht="12.75">
      <c r="A2367"/>
      <c r="B2367" t="s">
        <v>3915</v>
      </c>
      <c r="C2367" s="70"/>
      <c r="D2367" t="s">
        <v>3916</v>
      </c>
      <c r="E2367" s="124">
        <v>143</v>
      </c>
      <c r="F2367" s="198" t="s">
        <v>40</v>
      </c>
      <c r="G2367" s="124">
        <v>143</v>
      </c>
      <c r="H2367" s="137">
        <v>10</v>
      </c>
      <c r="I2367" s="125">
        <f>C2367*E2367</f>
        <v>0</v>
      </c>
      <c r="J2367" s="125">
        <f>C2367*G2367</f>
        <v>0</v>
      </c>
    </row>
    <row r="2368" spans="1:10" s="102" customFormat="1" ht="12.75">
      <c r="A2368"/>
      <c r="B2368" t="s">
        <v>3917</v>
      </c>
      <c r="C2368" s="70"/>
      <c r="D2368" t="s">
        <v>3918</v>
      </c>
      <c r="E2368" s="124">
        <v>143.33</v>
      </c>
      <c r="F2368" s="198" t="s">
        <v>40</v>
      </c>
      <c r="G2368" s="124">
        <v>143.33</v>
      </c>
      <c r="H2368" s="137">
        <v>10</v>
      </c>
      <c r="I2368" s="125">
        <f>C2368*E2368</f>
        <v>0</v>
      </c>
      <c r="J2368" s="125">
        <f>C2368*G2368</f>
        <v>0</v>
      </c>
    </row>
    <row r="2369" spans="1:10" s="102" customFormat="1" ht="12.75">
      <c r="A2369" t="s">
        <v>4636</v>
      </c>
      <c r="B2369"/>
      <c r="C2369" s="70"/>
      <c r="D2369"/>
      <c r="E2369" s="124"/>
      <c r="F2369" s="198"/>
      <c r="G2369" s="124"/>
      <c r="H2369" s="137"/>
      <c r="I2369" s="125"/>
      <c r="J2369" s="125"/>
    </row>
    <row r="2370" spans="1:10" ht="12.75">
      <c r="A2370"/>
      <c r="B2370" t="s">
        <v>3919</v>
      </c>
      <c r="C2370" s="70"/>
      <c r="D2370" t="s">
        <v>3920</v>
      </c>
      <c r="E2370" s="124">
        <v>149.88</v>
      </c>
      <c r="F2370" s="198">
        <v>0.2</v>
      </c>
      <c r="G2370" s="124">
        <v>119.9</v>
      </c>
      <c r="H2370" s="137">
        <v>10</v>
      </c>
      <c r="I2370" s="125">
        <f aca="true" t="shared" si="188" ref="I2370:I2377">C2370*E2370</f>
        <v>0</v>
      </c>
      <c r="J2370" s="125">
        <f aca="true" t="shared" si="189" ref="J2370:J2377">C2370*G2370</f>
        <v>0</v>
      </c>
    </row>
    <row r="2371" spans="1:10" ht="12.75">
      <c r="A2371"/>
      <c r="B2371" t="s">
        <v>3921</v>
      </c>
      <c r="C2371" s="70"/>
      <c r="D2371" t="s">
        <v>3922</v>
      </c>
      <c r="E2371" s="124">
        <v>149.88</v>
      </c>
      <c r="F2371" s="198">
        <v>0.2</v>
      </c>
      <c r="G2371" s="124">
        <v>119.9</v>
      </c>
      <c r="H2371" s="137">
        <v>10</v>
      </c>
      <c r="I2371" s="125">
        <f t="shared" si="188"/>
        <v>0</v>
      </c>
      <c r="J2371" s="125">
        <f t="shared" si="189"/>
        <v>0</v>
      </c>
    </row>
    <row r="2372" spans="1:10" s="102" customFormat="1" ht="12.75">
      <c r="A2372"/>
      <c r="B2372" t="s">
        <v>3923</v>
      </c>
      <c r="C2372" s="70"/>
      <c r="D2372" t="s">
        <v>3924</v>
      </c>
      <c r="E2372" s="124">
        <v>155.88</v>
      </c>
      <c r="F2372" s="198">
        <v>0.2</v>
      </c>
      <c r="G2372" s="124">
        <v>124.7</v>
      </c>
      <c r="H2372" s="137">
        <v>10</v>
      </c>
      <c r="I2372" s="125">
        <f t="shared" si="188"/>
        <v>0</v>
      </c>
      <c r="J2372" s="125">
        <f t="shared" si="189"/>
        <v>0</v>
      </c>
    </row>
    <row r="2373" spans="1:10" s="102" customFormat="1" ht="12.75">
      <c r="A2373"/>
      <c r="B2373" t="s">
        <v>3925</v>
      </c>
      <c r="C2373" s="70"/>
      <c r="D2373" t="s">
        <v>3926</v>
      </c>
      <c r="E2373" s="124">
        <v>155.88</v>
      </c>
      <c r="F2373" s="198">
        <v>0.2</v>
      </c>
      <c r="G2373" s="124">
        <v>124.7</v>
      </c>
      <c r="H2373" s="137">
        <v>10</v>
      </c>
      <c r="I2373" s="125">
        <f t="shared" si="188"/>
        <v>0</v>
      </c>
      <c r="J2373" s="125">
        <f t="shared" si="189"/>
        <v>0</v>
      </c>
    </row>
    <row r="2374" spans="1:10" s="102" customFormat="1" ht="12.75">
      <c r="A2374"/>
      <c r="B2374" t="s">
        <v>3927</v>
      </c>
      <c r="C2374" s="70"/>
      <c r="D2374" t="s">
        <v>3928</v>
      </c>
      <c r="E2374" s="124">
        <v>143.53</v>
      </c>
      <c r="F2374" s="198" t="s">
        <v>40</v>
      </c>
      <c r="G2374" s="124">
        <v>143.53</v>
      </c>
      <c r="H2374" s="137">
        <v>10</v>
      </c>
      <c r="I2374" s="125">
        <f t="shared" si="188"/>
        <v>0</v>
      </c>
      <c r="J2374" s="125">
        <f t="shared" si="189"/>
        <v>0</v>
      </c>
    </row>
    <row r="2375" spans="1:10" s="102" customFormat="1" ht="12.75">
      <c r="A2375"/>
      <c r="B2375" t="s">
        <v>3929</v>
      </c>
      <c r="C2375" s="70"/>
      <c r="D2375" t="s">
        <v>3930</v>
      </c>
      <c r="E2375" s="124">
        <v>149.88</v>
      </c>
      <c r="F2375" s="198">
        <v>0.2</v>
      </c>
      <c r="G2375" s="124">
        <v>119.9</v>
      </c>
      <c r="H2375" s="137">
        <v>10</v>
      </c>
      <c r="I2375" s="125">
        <f t="shared" si="188"/>
        <v>0</v>
      </c>
      <c r="J2375" s="125">
        <f t="shared" si="189"/>
        <v>0</v>
      </c>
    </row>
    <row r="2376" spans="1:10" s="102" customFormat="1" ht="12.75">
      <c r="A2376"/>
      <c r="B2376" t="s">
        <v>3931</v>
      </c>
      <c r="C2376" s="70"/>
      <c r="D2376" t="s">
        <v>3932</v>
      </c>
      <c r="E2376" s="124">
        <v>119.94</v>
      </c>
      <c r="F2376" s="198">
        <v>0.2</v>
      </c>
      <c r="G2376" s="124">
        <v>95.95</v>
      </c>
      <c r="H2376" s="137">
        <v>10</v>
      </c>
      <c r="I2376" s="125">
        <f t="shared" si="188"/>
        <v>0</v>
      </c>
      <c r="J2376" s="125">
        <f t="shared" si="189"/>
        <v>0</v>
      </c>
    </row>
    <row r="2377" spans="1:10" ht="12.75">
      <c r="A2377"/>
      <c r="B2377" t="s">
        <v>3933</v>
      </c>
      <c r="C2377" s="70"/>
      <c r="D2377" t="s">
        <v>3934</v>
      </c>
      <c r="E2377" s="124">
        <v>53.63</v>
      </c>
      <c r="F2377" s="198" t="s">
        <v>40</v>
      </c>
      <c r="G2377" s="124">
        <v>53.63</v>
      </c>
      <c r="H2377" s="137">
        <v>10</v>
      </c>
      <c r="I2377" s="125">
        <f t="shared" si="188"/>
        <v>0</v>
      </c>
      <c r="J2377" s="125">
        <f t="shared" si="189"/>
        <v>0</v>
      </c>
    </row>
    <row r="2378" spans="1:10" ht="12.75">
      <c r="A2378" t="s">
        <v>4637</v>
      </c>
      <c r="B2378"/>
      <c r="C2378" s="70"/>
      <c r="D2378"/>
      <c r="E2378" s="124"/>
      <c r="F2378" s="198"/>
      <c r="G2378" s="124"/>
      <c r="H2378" s="137"/>
      <c r="I2378" s="125"/>
      <c r="J2378" s="125"/>
    </row>
    <row r="2379" spans="1:10" ht="12.75">
      <c r="A2379"/>
      <c r="B2379" t="s">
        <v>3935</v>
      </c>
      <c r="C2379" s="70"/>
      <c r="D2379" t="s">
        <v>3936</v>
      </c>
      <c r="E2379" s="124">
        <v>123.92</v>
      </c>
      <c r="F2379" s="198">
        <v>0.2</v>
      </c>
      <c r="G2379" s="124">
        <v>99.14</v>
      </c>
      <c r="H2379" s="137">
        <v>10</v>
      </c>
      <c r="I2379" s="125">
        <f aca="true" t="shared" si="190" ref="I2379:I2387">C2379*E2379</f>
        <v>0</v>
      </c>
      <c r="J2379" s="125">
        <f aca="true" t="shared" si="191" ref="J2379:J2387">C2379*G2379</f>
        <v>0</v>
      </c>
    </row>
    <row r="2380" spans="1:10" ht="12.75">
      <c r="A2380"/>
      <c r="B2380" t="s">
        <v>3937</v>
      </c>
      <c r="C2380" s="70"/>
      <c r="D2380" t="s">
        <v>3938</v>
      </c>
      <c r="E2380" s="124">
        <v>91.96</v>
      </c>
      <c r="F2380" s="198">
        <v>0.2</v>
      </c>
      <c r="G2380" s="124">
        <v>73.57</v>
      </c>
      <c r="H2380" s="137">
        <v>10</v>
      </c>
      <c r="I2380" s="125">
        <f t="shared" si="190"/>
        <v>0</v>
      </c>
      <c r="J2380" s="125">
        <f t="shared" si="191"/>
        <v>0</v>
      </c>
    </row>
    <row r="2381" spans="1:10" ht="12.75">
      <c r="A2381"/>
      <c r="B2381" t="s">
        <v>3939</v>
      </c>
      <c r="C2381" s="70"/>
      <c r="D2381" t="s">
        <v>3940</v>
      </c>
      <c r="E2381" s="124">
        <v>63.92</v>
      </c>
      <c r="F2381" s="198">
        <v>0.2</v>
      </c>
      <c r="G2381" s="124">
        <v>51.14</v>
      </c>
      <c r="H2381" s="137">
        <v>10</v>
      </c>
      <c r="I2381" s="125">
        <f t="shared" si="190"/>
        <v>0</v>
      </c>
      <c r="J2381" s="125">
        <f t="shared" si="191"/>
        <v>0</v>
      </c>
    </row>
    <row r="2382" spans="1:10" s="100" customFormat="1" ht="12.75">
      <c r="A2382"/>
      <c r="B2382" t="s">
        <v>3941</v>
      </c>
      <c r="C2382" s="70"/>
      <c r="D2382" t="s">
        <v>3942</v>
      </c>
      <c r="E2382" s="124">
        <v>77.94</v>
      </c>
      <c r="F2382" s="198">
        <v>0.2</v>
      </c>
      <c r="G2382" s="124">
        <v>62.35</v>
      </c>
      <c r="H2382" s="137">
        <v>10</v>
      </c>
      <c r="I2382" s="125">
        <f t="shared" si="190"/>
        <v>0</v>
      </c>
      <c r="J2382" s="125">
        <f t="shared" si="191"/>
        <v>0</v>
      </c>
    </row>
    <row r="2383" spans="1:10" s="140" customFormat="1" ht="12.75">
      <c r="A2383"/>
      <c r="B2383" t="s">
        <v>3943</v>
      </c>
      <c r="C2383" s="70"/>
      <c r="D2383" t="s">
        <v>3944</v>
      </c>
      <c r="E2383" s="124">
        <v>143.92</v>
      </c>
      <c r="F2383" s="198">
        <v>0.2</v>
      </c>
      <c r="G2383" s="124">
        <v>115.14</v>
      </c>
      <c r="H2383" s="137">
        <v>10</v>
      </c>
      <c r="I2383" s="125">
        <f t="shared" si="190"/>
        <v>0</v>
      </c>
      <c r="J2383" s="125">
        <f t="shared" si="191"/>
        <v>0</v>
      </c>
    </row>
    <row r="2384" spans="1:10" s="100" customFormat="1" ht="12.75">
      <c r="A2384"/>
      <c r="B2384" t="s">
        <v>3945</v>
      </c>
      <c r="C2384" s="70"/>
      <c r="D2384" t="s">
        <v>3946</v>
      </c>
      <c r="E2384" s="124">
        <v>112.5</v>
      </c>
      <c r="F2384" s="198" t="s">
        <v>40</v>
      </c>
      <c r="G2384" s="124">
        <v>112.5</v>
      </c>
      <c r="H2384" s="137">
        <v>10</v>
      </c>
      <c r="I2384" s="125">
        <f t="shared" si="190"/>
        <v>0</v>
      </c>
      <c r="J2384" s="125">
        <f t="shared" si="191"/>
        <v>0</v>
      </c>
    </row>
    <row r="2385" spans="1:10" s="100" customFormat="1" ht="12.75">
      <c r="A2385"/>
      <c r="B2385" t="s">
        <v>3947</v>
      </c>
      <c r="C2385" s="70"/>
      <c r="D2385" t="s">
        <v>3948</v>
      </c>
      <c r="E2385" s="124">
        <v>131.96</v>
      </c>
      <c r="F2385" s="198">
        <v>0.2</v>
      </c>
      <c r="G2385" s="124">
        <v>105.57</v>
      </c>
      <c r="H2385" s="137">
        <v>10</v>
      </c>
      <c r="I2385" s="125">
        <f t="shared" si="190"/>
        <v>0</v>
      </c>
      <c r="J2385" s="125">
        <f t="shared" si="191"/>
        <v>0</v>
      </c>
    </row>
    <row r="2386" spans="1:10" s="100" customFormat="1" ht="12.75">
      <c r="A2386"/>
      <c r="B2386" t="s">
        <v>3949</v>
      </c>
      <c r="C2386" s="70"/>
      <c r="D2386" t="s">
        <v>3950</v>
      </c>
      <c r="E2386" s="124">
        <v>84.5</v>
      </c>
      <c r="F2386" s="198" t="s">
        <v>40</v>
      </c>
      <c r="G2386" s="124">
        <v>84.5</v>
      </c>
      <c r="H2386" s="137">
        <v>10</v>
      </c>
      <c r="I2386" s="125">
        <f t="shared" si="190"/>
        <v>0</v>
      </c>
      <c r="J2386" s="125">
        <f t="shared" si="191"/>
        <v>0</v>
      </c>
    </row>
    <row r="2387" spans="2:11" ht="12.75">
      <c r="B2387" t="s">
        <v>3951</v>
      </c>
      <c r="C2387" s="70"/>
      <c r="D2387" t="s">
        <v>3952</v>
      </c>
      <c r="E2387" s="124">
        <v>143.92</v>
      </c>
      <c r="F2387" s="198">
        <v>0.2</v>
      </c>
      <c r="G2387" s="124">
        <v>115.14</v>
      </c>
      <c r="H2387" s="137">
        <v>10</v>
      </c>
      <c r="I2387" s="125">
        <f t="shared" si="190"/>
        <v>0</v>
      </c>
      <c r="J2387" s="125">
        <f t="shared" si="191"/>
        <v>0</v>
      </c>
      <c r="K2387" s="2"/>
    </row>
    <row r="2388" spans="1:10" s="100" customFormat="1" ht="12.75">
      <c r="A2388" t="s">
        <v>264</v>
      </c>
      <c r="B2388"/>
      <c r="C2388" s="70"/>
      <c r="D2388"/>
      <c r="E2388" s="124"/>
      <c r="F2388" s="198"/>
      <c r="G2388" s="124"/>
      <c r="H2388" s="137"/>
      <c r="I2388" s="125"/>
      <c r="J2388" s="125"/>
    </row>
    <row r="2389" spans="1:10" s="140" customFormat="1" ht="12.75">
      <c r="A2389"/>
      <c r="B2389" t="s">
        <v>3953</v>
      </c>
      <c r="C2389" s="70"/>
      <c r="D2389" t="s">
        <v>3954</v>
      </c>
      <c r="E2389" s="124">
        <v>120</v>
      </c>
      <c r="F2389" s="198">
        <v>0.25</v>
      </c>
      <c r="G2389" s="124">
        <v>90</v>
      </c>
      <c r="H2389" s="137">
        <v>10</v>
      </c>
      <c r="I2389" s="125">
        <f>C2389*E2389</f>
        <v>0</v>
      </c>
      <c r="J2389" s="125">
        <f>C2389*G2389</f>
        <v>0</v>
      </c>
    </row>
    <row r="2390" spans="2:11" ht="12.75">
      <c r="B2390" t="s">
        <v>3955</v>
      </c>
      <c r="C2390" s="70"/>
      <c r="D2390" t="s">
        <v>3956</v>
      </c>
      <c r="E2390" s="124">
        <v>20</v>
      </c>
      <c r="F2390" s="198">
        <v>0.25</v>
      </c>
      <c r="G2390" s="124">
        <v>15</v>
      </c>
      <c r="H2390" s="137">
        <v>10</v>
      </c>
      <c r="I2390" s="125">
        <f>C2390*E2390</f>
        <v>0</v>
      </c>
      <c r="J2390" s="125">
        <f>C2390*G2390</f>
        <v>0</v>
      </c>
      <c r="K2390" s="2"/>
    </row>
    <row r="2391" spans="1:10" s="100" customFormat="1" ht="12.75">
      <c r="A2391"/>
      <c r="B2391" t="s">
        <v>3957</v>
      </c>
      <c r="C2391" s="70"/>
      <c r="D2391" t="s">
        <v>3958</v>
      </c>
      <c r="E2391" s="124">
        <v>10</v>
      </c>
      <c r="F2391" s="198">
        <v>0.25</v>
      </c>
      <c r="G2391" s="124">
        <v>7.5</v>
      </c>
      <c r="H2391" s="137">
        <v>10</v>
      </c>
      <c r="I2391" s="125">
        <f>C2391*E2391</f>
        <v>0</v>
      </c>
      <c r="J2391" s="125">
        <f>C2391*G2391</f>
        <v>0</v>
      </c>
    </row>
    <row r="2392" spans="1:10" s="100" customFormat="1" ht="12.75">
      <c r="A2392"/>
      <c r="B2392" t="s">
        <v>3959</v>
      </c>
      <c r="C2392" s="70"/>
      <c r="D2392" t="s">
        <v>3960</v>
      </c>
      <c r="E2392" s="124">
        <v>20</v>
      </c>
      <c r="F2392" s="198">
        <v>0.25</v>
      </c>
      <c r="G2392" s="124">
        <v>15</v>
      </c>
      <c r="H2392" s="137">
        <v>10</v>
      </c>
      <c r="I2392" s="125">
        <f>C2392*E2392</f>
        <v>0</v>
      </c>
      <c r="J2392" s="125">
        <f>C2392*G2392</f>
        <v>0</v>
      </c>
    </row>
    <row r="2393" spans="2:11" ht="12.75">
      <c r="B2393" t="s">
        <v>3961</v>
      </c>
      <c r="C2393" s="70"/>
      <c r="D2393" t="s">
        <v>3962</v>
      </c>
      <c r="E2393" s="124">
        <v>10</v>
      </c>
      <c r="F2393" s="198">
        <v>0.25</v>
      </c>
      <c r="G2393" s="124">
        <v>7.5</v>
      </c>
      <c r="H2393" s="137">
        <v>10</v>
      </c>
      <c r="I2393" s="125">
        <f>C2393*E2393</f>
        <v>0</v>
      </c>
      <c r="J2393" s="125">
        <f>C2393*G2393</f>
        <v>0</v>
      </c>
      <c r="K2393" s="2"/>
    </row>
    <row r="2394" spans="1:10" s="100" customFormat="1" ht="12.75">
      <c r="A2394" t="s">
        <v>362</v>
      </c>
      <c r="B2394"/>
      <c r="C2394" s="70"/>
      <c r="D2394"/>
      <c r="E2394" s="124"/>
      <c r="F2394" s="198"/>
      <c r="G2394" s="124"/>
      <c r="H2394" s="137"/>
      <c r="I2394" s="125"/>
      <c r="J2394" s="125"/>
    </row>
    <row r="2395" spans="1:10" s="100" customFormat="1" ht="12.75">
      <c r="A2395"/>
      <c r="B2395" t="s">
        <v>3963</v>
      </c>
      <c r="C2395" s="70"/>
      <c r="D2395" t="s">
        <v>3964</v>
      </c>
      <c r="E2395" s="124">
        <v>36.56</v>
      </c>
      <c r="F2395" s="198" t="s">
        <v>40</v>
      </c>
      <c r="G2395" s="124">
        <v>36.56</v>
      </c>
      <c r="H2395" s="137">
        <v>10</v>
      </c>
      <c r="I2395" s="125">
        <f>C2395*E2395</f>
        <v>0</v>
      </c>
      <c r="J2395" s="125">
        <f>C2395*G2395</f>
        <v>0</v>
      </c>
    </row>
    <row r="2396" spans="2:11" ht="12.75">
      <c r="B2396" t="s">
        <v>3965</v>
      </c>
      <c r="C2396" s="70"/>
      <c r="D2396" t="s">
        <v>3966</v>
      </c>
      <c r="E2396" s="124">
        <v>17.99</v>
      </c>
      <c r="F2396" s="198">
        <v>0.25</v>
      </c>
      <c r="G2396" s="124">
        <v>13.49</v>
      </c>
      <c r="H2396" s="137">
        <v>10</v>
      </c>
      <c r="I2396" s="125">
        <f>C2396*E2396</f>
        <v>0</v>
      </c>
      <c r="J2396" s="125">
        <f>C2396*G2396</f>
        <v>0</v>
      </c>
      <c r="K2396" s="2"/>
    </row>
    <row r="2397" spans="1:10" s="100" customFormat="1" ht="12.75">
      <c r="A2397" t="s">
        <v>265</v>
      </c>
      <c r="B2397"/>
      <c r="C2397" s="70"/>
      <c r="D2397"/>
      <c r="E2397" s="124"/>
      <c r="F2397" s="198"/>
      <c r="G2397" s="124"/>
      <c r="H2397" s="137"/>
      <c r="I2397" s="125"/>
      <c r="J2397" s="125"/>
    </row>
    <row r="2398" spans="2:11" ht="12.75">
      <c r="B2398" t="s">
        <v>3967</v>
      </c>
      <c r="C2398" s="70"/>
      <c r="D2398" t="s">
        <v>3968</v>
      </c>
      <c r="E2398" s="124">
        <v>3062.5</v>
      </c>
      <c r="F2398" s="198" t="s">
        <v>40</v>
      </c>
      <c r="G2398" s="124">
        <v>3062.5</v>
      </c>
      <c r="H2398" s="137">
        <v>10</v>
      </c>
      <c r="I2398" s="125">
        <f aca="true" t="shared" si="192" ref="I2398:I2405">C2398*E2398</f>
        <v>0</v>
      </c>
      <c r="J2398" s="125">
        <f aca="true" t="shared" si="193" ref="J2398:J2405">C2398*G2398</f>
        <v>0</v>
      </c>
      <c r="K2398" s="2"/>
    </row>
    <row r="2399" spans="1:10" ht="12.75">
      <c r="A2399"/>
      <c r="B2399" t="s">
        <v>3969</v>
      </c>
      <c r="C2399" s="70"/>
      <c r="D2399" t="s">
        <v>3970</v>
      </c>
      <c r="E2399" s="124">
        <v>199</v>
      </c>
      <c r="F2399" s="198">
        <v>0.25</v>
      </c>
      <c r="G2399" s="124">
        <v>149.25</v>
      </c>
      <c r="H2399" s="137">
        <v>10</v>
      </c>
      <c r="I2399" s="125">
        <f t="shared" si="192"/>
        <v>0</v>
      </c>
      <c r="J2399" s="125">
        <f t="shared" si="193"/>
        <v>0</v>
      </c>
    </row>
    <row r="2400" spans="1:10" s="100" customFormat="1" ht="12.75">
      <c r="A2400"/>
      <c r="B2400" t="s">
        <v>3971</v>
      </c>
      <c r="C2400" s="70"/>
      <c r="D2400" t="s">
        <v>3972</v>
      </c>
      <c r="E2400" s="124">
        <v>37.5</v>
      </c>
      <c r="F2400" s="198">
        <v>0.2</v>
      </c>
      <c r="G2400" s="124">
        <v>30</v>
      </c>
      <c r="H2400" s="137">
        <v>10</v>
      </c>
      <c r="I2400" s="125">
        <f t="shared" si="192"/>
        <v>0</v>
      </c>
      <c r="J2400" s="125">
        <f t="shared" si="193"/>
        <v>0</v>
      </c>
    </row>
    <row r="2401" spans="1:10" s="100" customFormat="1" ht="12.75">
      <c r="A2401"/>
      <c r="B2401" t="s">
        <v>3973</v>
      </c>
      <c r="C2401" s="70"/>
      <c r="D2401" t="s">
        <v>3974</v>
      </c>
      <c r="E2401" s="124">
        <v>37.5</v>
      </c>
      <c r="F2401" s="198">
        <v>0.2</v>
      </c>
      <c r="G2401" s="124">
        <v>30</v>
      </c>
      <c r="H2401" s="137">
        <v>10</v>
      </c>
      <c r="I2401" s="125">
        <f t="shared" si="192"/>
        <v>0</v>
      </c>
      <c r="J2401" s="125">
        <f t="shared" si="193"/>
        <v>0</v>
      </c>
    </row>
    <row r="2402" spans="1:10" s="100" customFormat="1" ht="12.75">
      <c r="A2402"/>
      <c r="B2402" t="s">
        <v>3975</v>
      </c>
      <c r="C2402" s="70"/>
      <c r="D2402" t="s">
        <v>3976</v>
      </c>
      <c r="E2402" s="124">
        <v>37.5</v>
      </c>
      <c r="F2402" s="198">
        <v>0.2</v>
      </c>
      <c r="G2402" s="124">
        <v>30</v>
      </c>
      <c r="H2402" s="137">
        <v>10</v>
      </c>
      <c r="I2402" s="125">
        <f t="shared" si="192"/>
        <v>0</v>
      </c>
      <c r="J2402" s="125">
        <f t="shared" si="193"/>
        <v>0</v>
      </c>
    </row>
    <row r="2403" spans="2:11" ht="12.75">
      <c r="B2403" t="s">
        <v>3977</v>
      </c>
      <c r="C2403" s="70"/>
      <c r="D2403" t="s">
        <v>3978</v>
      </c>
      <c r="E2403" s="124">
        <v>37.5</v>
      </c>
      <c r="F2403" s="198">
        <v>0.2</v>
      </c>
      <c r="G2403" s="124">
        <v>30</v>
      </c>
      <c r="H2403" s="137">
        <v>10</v>
      </c>
      <c r="I2403" s="125">
        <f t="shared" si="192"/>
        <v>0</v>
      </c>
      <c r="J2403" s="125">
        <f t="shared" si="193"/>
        <v>0</v>
      </c>
      <c r="K2403" s="2"/>
    </row>
    <row r="2404" spans="2:11" ht="12.75">
      <c r="B2404" t="s">
        <v>3979</v>
      </c>
      <c r="C2404" s="70"/>
      <c r="D2404" t="s">
        <v>3980</v>
      </c>
      <c r="E2404" s="124">
        <v>37.5</v>
      </c>
      <c r="F2404" s="198">
        <v>0.2</v>
      </c>
      <c r="G2404" s="124">
        <v>30</v>
      </c>
      <c r="H2404" s="137">
        <v>10</v>
      </c>
      <c r="I2404" s="125">
        <f t="shared" si="192"/>
        <v>0</v>
      </c>
      <c r="J2404" s="125">
        <f t="shared" si="193"/>
        <v>0</v>
      </c>
      <c r="K2404" s="2"/>
    </row>
    <row r="2405" spans="1:10" s="100" customFormat="1" ht="12.75">
      <c r="A2405"/>
      <c r="B2405" t="s">
        <v>3981</v>
      </c>
      <c r="C2405" s="70"/>
      <c r="D2405" t="s">
        <v>3982</v>
      </c>
      <c r="E2405" s="124">
        <v>37.5</v>
      </c>
      <c r="F2405" s="198">
        <v>0.2</v>
      </c>
      <c r="G2405" s="124">
        <v>30</v>
      </c>
      <c r="H2405" s="137">
        <v>10</v>
      </c>
      <c r="I2405" s="125">
        <f t="shared" si="192"/>
        <v>0</v>
      </c>
      <c r="J2405" s="125">
        <f t="shared" si="193"/>
        <v>0</v>
      </c>
    </row>
    <row r="2406" spans="1:10" ht="12.75">
      <c r="A2406" t="s">
        <v>273</v>
      </c>
      <c r="C2406" s="70"/>
      <c r="E2406" s="124"/>
      <c r="F2406" s="198"/>
      <c r="G2406" s="124"/>
      <c r="H2406" s="137"/>
      <c r="I2406" s="125"/>
      <c r="J2406" s="125"/>
    </row>
    <row r="2407" spans="1:10" ht="12.75">
      <c r="A2407"/>
      <c r="B2407" t="s">
        <v>3983</v>
      </c>
      <c r="C2407" s="70"/>
      <c r="D2407" t="s">
        <v>3984</v>
      </c>
      <c r="E2407" s="124">
        <v>60</v>
      </c>
      <c r="F2407" s="198">
        <v>0.2</v>
      </c>
      <c r="G2407" s="124">
        <v>48</v>
      </c>
      <c r="H2407" s="137">
        <v>8</v>
      </c>
      <c r="I2407" s="125">
        <f>C2407*E2407</f>
        <v>0</v>
      </c>
      <c r="J2407" s="125">
        <f>C2407*G2407</f>
        <v>0</v>
      </c>
    </row>
    <row r="2408" spans="2:11" ht="12.75">
      <c r="B2408" t="s">
        <v>3985</v>
      </c>
      <c r="C2408" s="70"/>
      <c r="D2408" t="s">
        <v>3986</v>
      </c>
      <c r="E2408" s="124">
        <v>40</v>
      </c>
      <c r="F2408" s="198">
        <v>0.2</v>
      </c>
      <c r="G2408" s="124">
        <v>32</v>
      </c>
      <c r="H2408" s="137">
        <v>10</v>
      </c>
      <c r="I2408" s="125">
        <f>C2408*E2408</f>
        <v>0</v>
      </c>
      <c r="J2408" s="125">
        <f>C2408*G2408</f>
        <v>0</v>
      </c>
      <c r="K2408" s="2"/>
    </row>
    <row r="2409" spans="2:11" ht="12.75">
      <c r="B2409" t="s">
        <v>3987</v>
      </c>
      <c r="C2409" s="70"/>
      <c r="D2409" t="s">
        <v>3988</v>
      </c>
      <c r="E2409" s="124">
        <v>140</v>
      </c>
      <c r="F2409" s="198">
        <v>0.2</v>
      </c>
      <c r="G2409" s="124">
        <v>112</v>
      </c>
      <c r="H2409" s="137">
        <v>10</v>
      </c>
      <c r="I2409" s="125">
        <f>C2409*E2409</f>
        <v>0</v>
      </c>
      <c r="J2409" s="125">
        <f>C2409*G2409</f>
        <v>0</v>
      </c>
      <c r="K2409" s="2"/>
    </row>
    <row r="2410" spans="1:10" ht="12.75">
      <c r="A2410"/>
      <c r="B2410" t="s">
        <v>3989</v>
      </c>
      <c r="C2410" s="70"/>
      <c r="D2410" t="s">
        <v>3990</v>
      </c>
      <c r="E2410" s="124">
        <v>69.99</v>
      </c>
      <c r="F2410" s="198">
        <v>0.25</v>
      </c>
      <c r="G2410" s="124">
        <v>52.49</v>
      </c>
      <c r="H2410" s="137">
        <v>10</v>
      </c>
      <c r="I2410" s="125">
        <f>C2410*E2410</f>
        <v>0</v>
      </c>
      <c r="J2410" s="125">
        <f>C2410*G2410</f>
        <v>0</v>
      </c>
    </row>
    <row r="2411" spans="2:11" ht="12.75">
      <c r="B2411" t="s">
        <v>3991</v>
      </c>
      <c r="C2411" s="70"/>
      <c r="D2411" t="s">
        <v>3992</v>
      </c>
      <c r="E2411" s="124">
        <v>69.99</v>
      </c>
      <c r="F2411" s="198">
        <v>0.25</v>
      </c>
      <c r="G2411" s="124">
        <v>52.49</v>
      </c>
      <c r="H2411" s="137">
        <v>10</v>
      </c>
      <c r="I2411" s="125">
        <f>C2411*E2411</f>
        <v>0</v>
      </c>
      <c r="J2411" s="125">
        <f>C2411*G2411</f>
        <v>0</v>
      </c>
      <c r="K2411" s="2"/>
    </row>
    <row r="2412" spans="1:10" ht="12.75">
      <c r="A2412" t="s">
        <v>286</v>
      </c>
      <c r="C2412" s="70"/>
      <c r="E2412" s="124"/>
      <c r="F2412" s="198"/>
      <c r="G2412" s="124"/>
      <c r="H2412" s="137"/>
      <c r="I2412" s="125"/>
      <c r="J2412" s="125"/>
    </row>
    <row r="2413" spans="2:11" ht="12.75">
      <c r="B2413" t="s">
        <v>3993</v>
      </c>
      <c r="C2413" s="70"/>
      <c r="D2413" t="s">
        <v>3994</v>
      </c>
      <c r="E2413" s="124">
        <v>200</v>
      </c>
      <c r="F2413" s="198">
        <v>0.25</v>
      </c>
      <c r="G2413" s="124">
        <v>1550</v>
      </c>
      <c r="H2413" s="137">
        <v>10</v>
      </c>
      <c r="I2413" s="125">
        <f>C2413*E2413</f>
        <v>0</v>
      </c>
      <c r="J2413" s="125">
        <f>C2413*G2413</f>
        <v>0</v>
      </c>
      <c r="K2413" s="2"/>
    </row>
    <row r="2414" spans="1:10" s="100" customFormat="1" ht="12.75">
      <c r="A2414"/>
      <c r="B2414" t="s">
        <v>3995</v>
      </c>
      <c r="C2414" s="70"/>
      <c r="D2414" t="s">
        <v>3996</v>
      </c>
      <c r="E2414" s="124">
        <v>225</v>
      </c>
      <c r="F2414" s="198">
        <v>0.25</v>
      </c>
      <c r="G2414" s="124">
        <v>168.75</v>
      </c>
      <c r="H2414" s="137">
        <v>10</v>
      </c>
      <c r="I2414" s="125">
        <f>C2414*E2414</f>
        <v>0</v>
      </c>
      <c r="J2414" s="125">
        <f>C2414*G2414</f>
        <v>0</v>
      </c>
    </row>
    <row r="2415" spans="1:10" s="100" customFormat="1" ht="12.75">
      <c r="A2415"/>
      <c r="B2415" t="s">
        <v>3997</v>
      </c>
      <c r="C2415" s="70"/>
      <c r="D2415" t="s">
        <v>3998</v>
      </c>
      <c r="E2415" s="124">
        <v>85</v>
      </c>
      <c r="F2415" s="198">
        <v>0.25</v>
      </c>
      <c r="G2415" s="124">
        <v>63.75</v>
      </c>
      <c r="H2415" s="137">
        <v>10</v>
      </c>
      <c r="I2415" s="125">
        <f>C2415*E2415</f>
        <v>0</v>
      </c>
      <c r="J2415" s="125">
        <f>C2415*G2415</f>
        <v>0</v>
      </c>
    </row>
    <row r="2416" spans="1:10" s="100" customFormat="1" ht="12.75">
      <c r="A2416"/>
      <c r="B2416" t="s">
        <v>3999</v>
      </c>
      <c r="C2416" s="70"/>
      <c r="D2416" t="s">
        <v>4000</v>
      </c>
      <c r="E2416" s="124">
        <v>250</v>
      </c>
      <c r="F2416" s="198">
        <v>0.25</v>
      </c>
      <c r="G2416" s="124">
        <v>187.5</v>
      </c>
      <c r="H2416" s="137">
        <v>10</v>
      </c>
      <c r="I2416" s="125">
        <f>C2416*E2416</f>
        <v>0</v>
      </c>
      <c r="J2416" s="125">
        <f>C2416*G2416</f>
        <v>0</v>
      </c>
    </row>
    <row r="2417" spans="1:10" s="100" customFormat="1" ht="12.75">
      <c r="A2417" t="s">
        <v>4638</v>
      </c>
      <c r="B2417"/>
      <c r="C2417" s="70"/>
      <c r="D2417"/>
      <c r="E2417" s="124"/>
      <c r="F2417" s="198"/>
      <c r="G2417" s="124"/>
      <c r="H2417" s="137"/>
      <c r="I2417" s="125"/>
      <c r="J2417" s="125"/>
    </row>
    <row r="2418" spans="1:10" s="100" customFormat="1" ht="12.75">
      <c r="A2418"/>
      <c r="B2418" t="s">
        <v>4001</v>
      </c>
      <c r="C2418" s="70"/>
      <c r="D2418" t="s">
        <v>4002</v>
      </c>
      <c r="E2418" s="124">
        <v>29.99</v>
      </c>
      <c r="F2418" s="198">
        <v>0.25</v>
      </c>
      <c r="G2418" s="124">
        <v>22.49</v>
      </c>
      <c r="H2418" s="137">
        <v>10</v>
      </c>
      <c r="I2418" s="125">
        <f>C2418*E2418</f>
        <v>0</v>
      </c>
      <c r="J2418" s="125">
        <f>C2418*G2418</f>
        <v>0</v>
      </c>
    </row>
    <row r="2419" spans="1:10" s="100" customFormat="1" ht="12.75">
      <c r="A2419"/>
      <c r="B2419" t="s">
        <v>4003</v>
      </c>
      <c r="C2419" s="70"/>
      <c r="D2419" t="s">
        <v>4004</v>
      </c>
      <c r="E2419" s="124">
        <v>39.99</v>
      </c>
      <c r="F2419" s="198">
        <v>0.25</v>
      </c>
      <c r="G2419" s="124">
        <v>29.99</v>
      </c>
      <c r="H2419" s="137">
        <v>10</v>
      </c>
      <c r="I2419" s="125">
        <f>C2419*E2419</f>
        <v>0</v>
      </c>
      <c r="J2419" s="125">
        <f>C2419*G2419</f>
        <v>0</v>
      </c>
    </row>
    <row r="2420" spans="1:10" s="100" customFormat="1" ht="12.75">
      <c r="A2420"/>
      <c r="B2420" t="s">
        <v>4005</v>
      </c>
      <c r="C2420" s="70"/>
      <c r="D2420" t="s">
        <v>4006</v>
      </c>
      <c r="E2420" s="124">
        <v>29.99</v>
      </c>
      <c r="F2420" s="198">
        <v>0.25</v>
      </c>
      <c r="G2420" s="124">
        <v>22.49</v>
      </c>
      <c r="H2420" s="137">
        <v>10</v>
      </c>
      <c r="I2420" s="125">
        <f>C2420*E2420</f>
        <v>0</v>
      </c>
      <c r="J2420" s="125">
        <f>C2420*G2420</f>
        <v>0</v>
      </c>
    </row>
    <row r="2421" spans="1:10" s="100" customFormat="1" ht="12.75">
      <c r="A2421"/>
      <c r="B2421" t="s">
        <v>4007</v>
      </c>
      <c r="C2421" s="70"/>
      <c r="D2421" t="s">
        <v>4008</v>
      </c>
      <c r="E2421" s="124">
        <v>59.99</v>
      </c>
      <c r="F2421" s="198">
        <v>0.25</v>
      </c>
      <c r="G2421" s="124">
        <v>44.99</v>
      </c>
      <c r="H2421" s="137">
        <v>10</v>
      </c>
      <c r="I2421" s="125">
        <f>C2421*E2421</f>
        <v>0</v>
      </c>
      <c r="J2421" s="125">
        <f>C2421*G2421</f>
        <v>0</v>
      </c>
    </row>
    <row r="2422" spans="1:10" s="140" customFormat="1" ht="12.75">
      <c r="A2422"/>
      <c r="B2422" t="s">
        <v>4009</v>
      </c>
      <c r="C2422" s="70"/>
      <c r="D2422" t="s">
        <v>4010</v>
      </c>
      <c r="E2422" s="124">
        <v>181.25</v>
      </c>
      <c r="F2422" s="198" t="s">
        <v>40</v>
      </c>
      <c r="G2422" s="124">
        <v>181.25</v>
      </c>
      <c r="H2422" s="137">
        <v>10</v>
      </c>
      <c r="I2422" s="125">
        <f>C2422*E2422</f>
        <v>0</v>
      </c>
      <c r="J2422" s="125">
        <f>C2422*G2422</f>
        <v>0</v>
      </c>
    </row>
    <row r="2423" spans="1:10" ht="12.75">
      <c r="A2423" t="s">
        <v>4639</v>
      </c>
      <c r="C2423" s="70"/>
      <c r="E2423" s="124"/>
      <c r="F2423" s="198"/>
      <c r="G2423" s="124"/>
      <c r="H2423" s="137"/>
      <c r="I2423" s="125"/>
      <c r="J2423" s="125"/>
    </row>
    <row r="2424" spans="1:10" s="100" customFormat="1" ht="12.75">
      <c r="A2424"/>
      <c r="B2424" t="s">
        <v>4011</v>
      </c>
      <c r="C2424" s="70"/>
      <c r="D2424" t="s">
        <v>4012</v>
      </c>
      <c r="E2424" s="124">
        <v>119.99</v>
      </c>
      <c r="F2424" s="198">
        <v>0.25</v>
      </c>
      <c r="G2424" s="124">
        <v>89.99</v>
      </c>
      <c r="H2424" s="137">
        <v>10</v>
      </c>
      <c r="I2424" s="125">
        <f>C2424*E2424</f>
        <v>0</v>
      </c>
      <c r="J2424" s="125">
        <f>C2424*G2424</f>
        <v>0</v>
      </c>
    </row>
    <row r="2425" spans="1:10" s="100" customFormat="1" ht="12.75">
      <c r="A2425" t="s">
        <v>4640</v>
      </c>
      <c r="B2425"/>
      <c r="C2425" s="70"/>
      <c r="D2425"/>
      <c r="E2425" s="124"/>
      <c r="F2425" s="198"/>
      <c r="G2425" s="124"/>
      <c r="H2425" s="137"/>
      <c r="I2425" s="125"/>
      <c r="J2425" s="125"/>
    </row>
    <row r="2426" spans="2:11" ht="12.75">
      <c r="B2426" t="s">
        <v>4013</v>
      </c>
      <c r="C2426" s="70"/>
      <c r="D2426" t="s">
        <v>4014</v>
      </c>
      <c r="E2426" s="124">
        <v>9.99</v>
      </c>
      <c r="F2426" s="198">
        <v>0.25</v>
      </c>
      <c r="G2426" s="124">
        <v>7.49</v>
      </c>
      <c r="H2426" s="137">
        <v>8</v>
      </c>
      <c r="I2426" s="125">
        <f>C2426*E2426</f>
        <v>0</v>
      </c>
      <c r="J2426" s="125">
        <f>C2426*G2426</f>
        <v>0</v>
      </c>
      <c r="K2426" s="2"/>
    </row>
    <row r="2427" spans="2:11" ht="12.75">
      <c r="B2427" t="s">
        <v>4015</v>
      </c>
      <c r="C2427" s="70"/>
      <c r="D2427" t="s">
        <v>4016</v>
      </c>
      <c r="E2427" s="124">
        <v>9.99</v>
      </c>
      <c r="F2427" s="198">
        <v>0.25</v>
      </c>
      <c r="G2427" s="124">
        <v>7.49</v>
      </c>
      <c r="H2427" s="137">
        <v>8</v>
      </c>
      <c r="I2427" s="125">
        <f>C2427*E2427</f>
        <v>0</v>
      </c>
      <c r="J2427" s="125">
        <f>C2427*G2427</f>
        <v>0</v>
      </c>
      <c r="K2427" s="2"/>
    </row>
    <row r="2428" spans="2:11" ht="12.75">
      <c r="B2428" t="s">
        <v>4017</v>
      </c>
      <c r="C2428" s="70"/>
      <c r="D2428" t="s">
        <v>4018</v>
      </c>
      <c r="E2428" s="124">
        <v>99.99</v>
      </c>
      <c r="F2428" s="198">
        <v>0.25</v>
      </c>
      <c r="G2428" s="124">
        <v>74.99</v>
      </c>
      <c r="H2428" s="137">
        <v>10</v>
      </c>
      <c r="I2428" s="125">
        <f>C2428*E2428</f>
        <v>0</v>
      </c>
      <c r="J2428" s="125">
        <f>C2428*G2428</f>
        <v>0</v>
      </c>
      <c r="K2428" s="2"/>
    </row>
    <row r="2429" spans="2:11" ht="12.75">
      <c r="B2429" t="s">
        <v>4019</v>
      </c>
      <c r="C2429" s="70"/>
      <c r="D2429" t="s">
        <v>4020</v>
      </c>
      <c r="E2429" s="124">
        <v>99.99</v>
      </c>
      <c r="F2429" s="198">
        <v>0.25</v>
      </c>
      <c r="G2429" s="124">
        <v>74.99</v>
      </c>
      <c r="H2429" s="137">
        <v>10</v>
      </c>
      <c r="I2429" s="125">
        <f>C2429*E2429</f>
        <v>0</v>
      </c>
      <c r="J2429" s="125">
        <f>C2429*G2429</f>
        <v>0</v>
      </c>
      <c r="K2429" s="2"/>
    </row>
    <row r="2430" spans="1:10" ht="12.75">
      <c r="A2430" t="s">
        <v>316</v>
      </c>
      <c r="C2430" s="70"/>
      <c r="E2430" s="124"/>
      <c r="F2430" s="198"/>
      <c r="G2430" s="124"/>
      <c r="H2430" s="137"/>
      <c r="I2430" s="125"/>
      <c r="J2430" s="125"/>
    </row>
    <row r="2431" spans="2:11" ht="12.75">
      <c r="B2431" t="s">
        <v>4021</v>
      </c>
      <c r="C2431" s="70"/>
      <c r="D2431" t="s">
        <v>4022</v>
      </c>
      <c r="E2431" s="124">
        <v>199.99</v>
      </c>
      <c r="F2431" s="198">
        <v>0.25</v>
      </c>
      <c r="G2431" s="124">
        <v>149.99</v>
      </c>
      <c r="H2431" s="137">
        <v>10</v>
      </c>
      <c r="I2431" s="125">
        <f>C2431*E2431</f>
        <v>0</v>
      </c>
      <c r="J2431" s="125">
        <f>C2431*G2431</f>
        <v>0</v>
      </c>
      <c r="K2431" s="2"/>
    </row>
    <row r="2432" spans="1:10" s="140" customFormat="1" ht="12.75">
      <c r="A2432"/>
      <c r="B2432" t="s">
        <v>4023</v>
      </c>
      <c r="C2432" s="70"/>
      <c r="D2432" t="s">
        <v>4024</v>
      </c>
      <c r="E2432" s="124">
        <v>59.99</v>
      </c>
      <c r="F2432" s="198">
        <v>0.25</v>
      </c>
      <c r="G2432" s="124">
        <v>44.99</v>
      </c>
      <c r="H2432" s="137">
        <v>10</v>
      </c>
      <c r="I2432" s="125">
        <f>C2432*E2432</f>
        <v>0</v>
      </c>
      <c r="J2432" s="125">
        <f>C2432*G2432</f>
        <v>0</v>
      </c>
    </row>
    <row r="2433" spans="1:10" s="100" customFormat="1" ht="12.75">
      <c r="A2433" t="s">
        <v>396</v>
      </c>
      <c r="B2433"/>
      <c r="C2433" s="70"/>
      <c r="D2433"/>
      <c r="E2433" s="124"/>
      <c r="F2433" s="198"/>
      <c r="G2433" s="124"/>
      <c r="H2433" s="137"/>
      <c r="I2433" s="125"/>
      <c r="J2433" s="125"/>
    </row>
    <row r="2434" spans="2:11" ht="12.75">
      <c r="B2434" t="s">
        <v>4025</v>
      </c>
      <c r="C2434" s="70"/>
      <c r="D2434" t="s">
        <v>4026</v>
      </c>
      <c r="E2434" s="124">
        <v>54.99</v>
      </c>
      <c r="F2434" s="198">
        <v>0.25</v>
      </c>
      <c r="G2434" s="124">
        <v>41.24</v>
      </c>
      <c r="H2434" s="137">
        <v>10</v>
      </c>
      <c r="I2434" s="125">
        <f>C2434*E2434</f>
        <v>0</v>
      </c>
      <c r="J2434" s="125">
        <f>C2434*G2434</f>
        <v>0</v>
      </c>
      <c r="K2434" s="2"/>
    </row>
    <row r="2435" spans="1:10" s="100" customFormat="1" ht="12.75">
      <c r="A2435"/>
      <c r="B2435" t="s">
        <v>4027</v>
      </c>
      <c r="C2435" s="70"/>
      <c r="D2435" t="s">
        <v>4028</v>
      </c>
      <c r="E2435" s="124">
        <v>39.99</v>
      </c>
      <c r="F2435" s="198">
        <v>0.25</v>
      </c>
      <c r="G2435" s="124">
        <v>29.99</v>
      </c>
      <c r="H2435" s="137">
        <v>10</v>
      </c>
      <c r="I2435" s="125">
        <f>C2435*E2435</f>
        <v>0</v>
      </c>
      <c r="J2435" s="125">
        <f>C2435*G2435</f>
        <v>0</v>
      </c>
    </row>
    <row r="2436" spans="1:10" s="100" customFormat="1" ht="12.75">
      <c r="A2436"/>
      <c r="B2436" t="s">
        <v>4029</v>
      </c>
      <c r="C2436" s="70"/>
      <c r="D2436" t="s">
        <v>4030</v>
      </c>
      <c r="E2436" s="124">
        <v>74.99</v>
      </c>
      <c r="F2436" s="198">
        <v>0.25</v>
      </c>
      <c r="G2436" s="124">
        <v>56.24</v>
      </c>
      <c r="H2436" s="137">
        <v>10</v>
      </c>
      <c r="I2436" s="125">
        <f>C2436*E2436</f>
        <v>0</v>
      </c>
      <c r="J2436" s="125">
        <f>C2436*G2436</f>
        <v>0</v>
      </c>
    </row>
    <row r="2437" spans="1:10" s="100" customFormat="1" ht="12.75">
      <c r="A2437"/>
      <c r="B2437" t="s">
        <v>4031</v>
      </c>
      <c r="C2437" s="70"/>
      <c r="D2437" t="s">
        <v>4032</v>
      </c>
      <c r="E2437" s="124">
        <v>74.99</v>
      </c>
      <c r="F2437" s="198">
        <v>0.25</v>
      </c>
      <c r="G2437" s="124">
        <v>56.24</v>
      </c>
      <c r="H2437" s="137">
        <v>10</v>
      </c>
      <c r="I2437" s="125">
        <f>C2437*E2437</f>
        <v>0</v>
      </c>
      <c r="J2437" s="125">
        <f>C2437*G2437</f>
        <v>0</v>
      </c>
    </row>
    <row r="2438" spans="1:10" s="140" customFormat="1" ht="12.75">
      <c r="A2438"/>
      <c r="B2438" t="s">
        <v>4033</v>
      </c>
      <c r="C2438" s="70"/>
      <c r="D2438" t="s">
        <v>4034</v>
      </c>
      <c r="E2438" s="124">
        <v>32.99</v>
      </c>
      <c r="F2438" s="198">
        <v>0.25</v>
      </c>
      <c r="G2438" s="124">
        <v>24.74</v>
      </c>
      <c r="H2438" s="137">
        <v>10</v>
      </c>
      <c r="I2438" s="125">
        <f>C2438*E2438</f>
        <v>0</v>
      </c>
      <c r="J2438" s="125">
        <f>C2438*G2438</f>
        <v>0</v>
      </c>
    </row>
    <row r="2439" spans="1:10" ht="12.75">
      <c r="A2439" t="s">
        <v>317</v>
      </c>
      <c r="C2439" s="70"/>
      <c r="E2439" s="124"/>
      <c r="F2439" s="198"/>
      <c r="G2439" s="124"/>
      <c r="H2439" s="137"/>
      <c r="I2439" s="125"/>
      <c r="J2439" s="125"/>
    </row>
    <row r="2440" spans="2:11" ht="12.75">
      <c r="B2440" t="s">
        <v>4035</v>
      </c>
      <c r="C2440" s="70"/>
      <c r="D2440" t="s">
        <v>4036</v>
      </c>
      <c r="E2440" s="124">
        <v>36.99</v>
      </c>
      <c r="F2440" s="198">
        <v>0.25</v>
      </c>
      <c r="G2440" s="124">
        <v>27.74</v>
      </c>
      <c r="H2440" s="137">
        <v>10</v>
      </c>
      <c r="I2440" s="125">
        <f aca="true" t="shared" si="194" ref="I2440:I2445">C2440*E2440</f>
        <v>0</v>
      </c>
      <c r="J2440" s="125">
        <f aca="true" t="shared" si="195" ref="J2440:J2445">C2440*G2440</f>
        <v>0</v>
      </c>
      <c r="K2440" s="2"/>
    </row>
    <row r="2441" spans="1:10" s="100" customFormat="1" ht="12.75">
      <c r="A2441"/>
      <c r="B2441" t="s">
        <v>4037</v>
      </c>
      <c r="C2441" s="70"/>
      <c r="D2441" t="s">
        <v>4038</v>
      </c>
      <c r="E2441" s="124">
        <v>36.99</v>
      </c>
      <c r="F2441" s="198">
        <v>0.25</v>
      </c>
      <c r="G2441" s="124">
        <v>27.74</v>
      </c>
      <c r="H2441" s="137">
        <v>10</v>
      </c>
      <c r="I2441" s="125">
        <f t="shared" si="194"/>
        <v>0</v>
      </c>
      <c r="J2441" s="125">
        <f t="shared" si="195"/>
        <v>0</v>
      </c>
    </row>
    <row r="2442" spans="1:10" s="100" customFormat="1" ht="12.75">
      <c r="A2442"/>
      <c r="B2442" t="s">
        <v>4039</v>
      </c>
      <c r="C2442" s="70"/>
      <c r="D2442" t="s">
        <v>4040</v>
      </c>
      <c r="E2442" s="124">
        <v>200</v>
      </c>
      <c r="F2442" s="198">
        <v>0.25</v>
      </c>
      <c r="G2442" s="124">
        <v>150</v>
      </c>
      <c r="H2442" s="137">
        <v>10</v>
      </c>
      <c r="I2442" s="125">
        <f t="shared" si="194"/>
        <v>0</v>
      </c>
      <c r="J2442" s="125">
        <f t="shared" si="195"/>
        <v>0</v>
      </c>
    </row>
    <row r="2443" spans="2:11" ht="12.75">
      <c r="B2443" t="s">
        <v>4041</v>
      </c>
      <c r="C2443" s="70"/>
      <c r="D2443" t="s">
        <v>4042</v>
      </c>
      <c r="E2443" s="124">
        <v>240</v>
      </c>
      <c r="F2443" s="198">
        <v>0.25</v>
      </c>
      <c r="G2443" s="124">
        <v>180</v>
      </c>
      <c r="H2443" s="137">
        <v>10</v>
      </c>
      <c r="I2443" s="125">
        <f t="shared" si="194"/>
        <v>0</v>
      </c>
      <c r="J2443" s="125">
        <f t="shared" si="195"/>
        <v>0</v>
      </c>
      <c r="K2443" s="2"/>
    </row>
    <row r="2444" spans="1:10" s="100" customFormat="1" ht="12.75">
      <c r="A2444"/>
      <c r="B2444" t="s">
        <v>4043</v>
      </c>
      <c r="C2444" s="70"/>
      <c r="D2444" t="s">
        <v>4044</v>
      </c>
      <c r="E2444" s="124">
        <v>59.99</v>
      </c>
      <c r="F2444" s="198">
        <v>0.25</v>
      </c>
      <c r="G2444" s="124">
        <v>44.99</v>
      </c>
      <c r="H2444" s="137">
        <v>10</v>
      </c>
      <c r="I2444" s="125">
        <f t="shared" si="194"/>
        <v>0</v>
      </c>
      <c r="J2444" s="125">
        <f t="shared" si="195"/>
        <v>0</v>
      </c>
    </row>
    <row r="2445" spans="2:11" ht="12.75">
      <c r="B2445" t="s">
        <v>4045</v>
      </c>
      <c r="C2445" s="70"/>
      <c r="D2445" t="s">
        <v>4046</v>
      </c>
      <c r="E2445" s="124">
        <v>59.99</v>
      </c>
      <c r="F2445" s="198">
        <v>0.25</v>
      </c>
      <c r="G2445" s="124">
        <v>44.99</v>
      </c>
      <c r="H2445" s="137">
        <v>10</v>
      </c>
      <c r="I2445" s="125">
        <f t="shared" si="194"/>
        <v>0</v>
      </c>
      <c r="J2445" s="125">
        <f t="shared" si="195"/>
        <v>0</v>
      </c>
      <c r="K2445" s="2"/>
    </row>
    <row r="2446" spans="1:10" s="100" customFormat="1" ht="12.75">
      <c r="A2446" t="s">
        <v>318</v>
      </c>
      <c r="B2446"/>
      <c r="C2446" s="70"/>
      <c r="D2446"/>
      <c r="E2446" s="124"/>
      <c r="F2446" s="198"/>
      <c r="G2446" s="124"/>
      <c r="H2446" s="137"/>
      <c r="I2446" s="125"/>
      <c r="J2446" s="125"/>
    </row>
    <row r="2447" spans="2:11" ht="12.75">
      <c r="B2447" t="s">
        <v>4047</v>
      </c>
      <c r="C2447" s="70"/>
      <c r="D2447" t="s">
        <v>4048</v>
      </c>
      <c r="E2447" s="124">
        <v>263.88</v>
      </c>
      <c r="F2447" s="198">
        <v>0.25</v>
      </c>
      <c r="G2447" s="124">
        <v>197.91</v>
      </c>
      <c r="H2447" s="137">
        <v>10</v>
      </c>
      <c r="I2447" s="125">
        <f>C2447*E2447</f>
        <v>0</v>
      </c>
      <c r="J2447" s="125">
        <f>C2447*G2447</f>
        <v>0</v>
      </c>
      <c r="K2447" s="2"/>
    </row>
    <row r="2448" spans="1:10" s="100" customFormat="1" ht="12.75">
      <c r="A2448"/>
      <c r="B2448" t="s">
        <v>4049</v>
      </c>
      <c r="C2448" s="70"/>
      <c r="D2448" t="s">
        <v>4050</v>
      </c>
      <c r="E2448" s="124">
        <v>74.99</v>
      </c>
      <c r="F2448" s="198">
        <v>0.25</v>
      </c>
      <c r="G2448" s="124">
        <v>56.24</v>
      </c>
      <c r="H2448" s="137">
        <v>10</v>
      </c>
      <c r="I2448" s="125">
        <f>C2448*E2448</f>
        <v>0</v>
      </c>
      <c r="J2448" s="125">
        <f>C2448*G2448</f>
        <v>0</v>
      </c>
    </row>
    <row r="2449" spans="1:10" s="100" customFormat="1" ht="12.75">
      <c r="A2449"/>
      <c r="B2449" t="s">
        <v>4051</v>
      </c>
      <c r="C2449" s="70"/>
      <c r="D2449" t="s">
        <v>4052</v>
      </c>
      <c r="E2449" s="124">
        <v>74.99</v>
      </c>
      <c r="F2449" s="198">
        <v>0.25</v>
      </c>
      <c r="G2449" s="124">
        <v>56.24</v>
      </c>
      <c r="H2449" s="137">
        <v>10</v>
      </c>
      <c r="I2449" s="125">
        <f>C2449*E2449</f>
        <v>0</v>
      </c>
      <c r="J2449" s="125">
        <f>C2449*G2449</f>
        <v>0</v>
      </c>
    </row>
    <row r="2450" spans="1:10" s="100" customFormat="1" ht="12.75">
      <c r="A2450"/>
      <c r="B2450" t="s">
        <v>4053</v>
      </c>
      <c r="C2450" s="70"/>
      <c r="D2450" t="s">
        <v>4054</v>
      </c>
      <c r="E2450" s="124">
        <v>74.99</v>
      </c>
      <c r="F2450" s="198">
        <v>0.25</v>
      </c>
      <c r="G2450" s="124">
        <v>56.24</v>
      </c>
      <c r="H2450" s="137">
        <v>10</v>
      </c>
      <c r="I2450" s="125">
        <f>C2450*E2450</f>
        <v>0</v>
      </c>
      <c r="J2450" s="125">
        <f>C2450*G2450</f>
        <v>0</v>
      </c>
    </row>
    <row r="2451" spans="1:10" s="100" customFormat="1" ht="12.75">
      <c r="A2451" t="s">
        <v>397</v>
      </c>
      <c r="B2451"/>
      <c r="C2451" s="70"/>
      <c r="D2451"/>
      <c r="E2451" s="124"/>
      <c r="F2451" s="198"/>
      <c r="G2451" s="124"/>
      <c r="H2451" s="137"/>
      <c r="I2451" s="125"/>
      <c r="J2451" s="125"/>
    </row>
    <row r="2452" spans="1:10" s="100" customFormat="1" ht="12.75">
      <c r="A2452"/>
      <c r="B2452" t="s">
        <v>4055</v>
      </c>
      <c r="C2452" s="70"/>
      <c r="D2452" t="s">
        <v>4056</v>
      </c>
      <c r="E2452" s="124">
        <v>24.99</v>
      </c>
      <c r="F2452" s="198">
        <v>0.25</v>
      </c>
      <c r="G2452" s="124">
        <v>18.74</v>
      </c>
      <c r="H2452" s="137">
        <v>10</v>
      </c>
      <c r="I2452" s="125">
        <f aca="true" t="shared" si="196" ref="I2452:I2458">C2452*E2452</f>
        <v>0</v>
      </c>
      <c r="J2452" s="125">
        <f aca="true" t="shared" si="197" ref="J2452:J2458">C2452*G2452</f>
        <v>0</v>
      </c>
    </row>
    <row r="2453" spans="2:11" ht="12.75">
      <c r="B2453" t="s">
        <v>4057</v>
      </c>
      <c r="C2453" s="70"/>
      <c r="D2453" t="s">
        <v>4058</v>
      </c>
      <c r="E2453" s="124">
        <v>32.99</v>
      </c>
      <c r="F2453" s="198">
        <v>0.25</v>
      </c>
      <c r="G2453" s="124">
        <v>24.74</v>
      </c>
      <c r="H2453" s="137">
        <v>10</v>
      </c>
      <c r="I2453" s="125">
        <f t="shared" si="196"/>
        <v>0</v>
      </c>
      <c r="J2453" s="125">
        <f t="shared" si="197"/>
        <v>0</v>
      </c>
      <c r="K2453" s="2"/>
    </row>
    <row r="2454" spans="1:10" s="100" customFormat="1" ht="12.75">
      <c r="A2454"/>
      <c r="B2454" t="s">
        <v>4059</v>
      </c>
      <c r="C2454" s="70"/>
      <c r="D2454" t="s">
        <v>4060</v>
      </c>
      <c r="E2454" s="124">
        <v>9.99</v>
      </c>
      <c r="F2454" s="198">
        <v>0.25</v>
      </c>
      <c r="G2454" s="124">
        <v>7.49</v>
      </c>
      <c r="H2454" s="137">
        <v>8</v>
      </c>
      <c r="I2454" s="125">
        <f t="shared" si="196"/>
        <v>0</v>
      </c>
      <c r="J2454" s="125">
        <f t="shared" si="197"/>
        <v>0</v>
      </c>
    </row>
    <row r="2455" spans="1:10" s="100" customFormat="1" ht="12.75">
      <c r="A2455"/>
      <c r="B2455" t="s">
        <v>4061</v>
      </c>
      <c r="C2455" s="70"/>
      <c r="D2455" t="s">
        <v>4062</v>
      </c>
      <c r="E2455" s="124">
        <v>9.99</v>
      </c>
      <c r="F2455" s="198">
        <v>0.25</v>
      </c>
      <c r="G2455" s="124">
        <v>7.49</v>
      </c>
      <c r="H2455" s="137">
        <v>8</v>
      </c>
      <c r="I2455" s="125">
        <f t="shared" si="196"/>
        <v>0</v>
      </c>
      <c r="J2455" s="125">
        <f t="shared" si="197"/>
        <v>0</v>
      </c>
    </row>
    <row r="2456" spans="2:11" ht="12.75">
      <c r="B2456" t="s">
        <v>4063</v>
      </c>
      <c r="C2456" s="70"/>
      <c r="D2456" t="s">
        <v>4064</v>
      </c>
      <c r="E2456" s="124">
        <v>49.99</v>
      </c>
      <c r="F2456" s="198">
        <v>0.2</v>
      </c>
      <c r="G2456" s="124">
        <v>39.99</v>
      </c>
      <c r="H2456" s="137">
        <v>10</v>
      </c>
      <c r="I2456" s="125">
        <f t="shared" si="196"/>
        <v>0</v>
      </c>
      <c r="J2456" s="125">
        <f t="shared" si="197"/>
        <v>0</v>
      </c>
      <c r="K2456" s="2"/>
    </row>
    <row r="2457" spans="1:10" s="100" customFormat="1" ht="12.75">
      <c r="A2457"/>
      <c r="B2457" t="s">
        <v>4065</v>
      </c>
      <c r="C2457" s="70"/>
      <c r="D2457" t="s">
        <v>4066</v>
      </c>
      <c r="E2457" s="124">
        <v>49.99</v>
      </c>
      <c r="F2457" s="198">
        <v>0.2</v>
      </c>
      <c r="G2457" s="124">
        <v>39.99</v>
      </c>
      <c r="H2457" s="137">
        <v>10</v>
      </c>
      <c r="I2457" s="125">
        <f t="shared" si="196"/>
        <v>0</v>
      </c>
      <c r="J2457" s="125">
        <f t="shared" si="197"/>
        <v>0</v>
      </c>
    </row>
    <row r="2458" spans="1:10" s="100" customFormat="1" ht="12.75">
      <c r="A2458"/>
      <c r="B2458" t="s">
        <v>4067</v>
      </c>
      <c r="C2458" s="70"/>
      <c r="D2458" t="s">
        <v>4068</v>
      </c>
      <c r="E2458" s="124">
        <v>49.99</v>
      </c>
      <c r="F2458" s="198">
        <v>0.2</v>
      </c>
      <c r="G2458" s="124">
        <v>39.99</v>
      </c>
      <c r="H2458" s="137">
        <v>10</v>
      </c>
      <c r="I2458" s="125">
        <f t="shared" si="196"/>
        <v>0</v>
      </c>
      <c r="J2458" s="125">
        <f t="shared" si="197"/>
        <v>0</v>
      </c>
    </row>
    <row r="2459" spans="1:10" s="100" customFormat="1" ht="12.75">
      <c r="A2459" t="s">
        <v>398</v>
      </c>
      <c r="B2459"/>
      <c r="C2459" s="70"/>
      <c r="D2459"/>
      <c r="E2459" s="124"/>
      <c r="F2459" s="198"/>
      <c r="G2459" s="124"/>
      <c r="H2459" s="137"/>
      <c r="I2459" s="125"/>
      <c r="J2459" s="125"/>
    </row>
    <row r="2460" spans="1:10" s="102" customFormat="1" ht="12.75">
      <c r="A2460"/>
      <c r="B2460" t="s">
        <v>4069</v>
      </c>
      <c r="C2460" s="70"/>
      <c r="D2460" t="s">
        <v>4070</v>
      </c>
      <c r="E2460" s="124">
        <v>29.99</v>
      </c>
      <c r="F2460" s="198">
        <v>0.2</v>
      </c>
      <c r="G2460" s="124">
        <v>23.99</v>
      </c>
      <c r="H2460" s="137">
        <v>8</v>
      </c>
      <c r="I2460" s="125">
        <f aca="true" t="shared" si="198" ref="I2460:I2472">C2460*E2460</f>
        <v>0</v>
      </c>
      <c r="J2460" s="125">
        <f aca="true" t="shared" si="199" ref="J2460:J2472">C2460*G2460</f>
        <v>0</v>
      </c>
    </row>
    <row r="2461" spans="1:10" s="100" customFormat="1" ht="12.75">
      <c r="A2461"/>
      <c r="B2461" t="s">
        <v>4071</v>
      </c>
      <c r="C2461" s="70"/>
      <c r="D2461" t="s">
        <v>4072</v>
      </c>
      <c r="E2461" s="124">
        <v>22</v>
      </c>
      <c r="F2461" s="198">
        <v>0.2</v>
      </c>
      <c r="G2461" s="124">
        <v>17.6</v>
      </c>
      <c r="H2461" s="137">
        <v>9</v>
      </c>
      <c r="I2461" s="125">
        <f t="shared" si="198"/>
        <v>0</v>
      </c>
      <c r="J2461" s="125">
        <f t="shared" si="199"/>
        <v>0</v>
      </c>
    </row>
    <row r="2462" spans="1:10" s="100" customFormat="1" ht="12.75">
      <c r="A2462"/>
      <c r="B2462" t="s">
        <v>4073</v>
      </c>
      <c r="C2462" s="70"/>
      <c r="D2462" t="s">
        <v>4074</v>
      </c>
      <c r="E2462" s="124">
        <v>22</v>
      </c>
      <c r="F2462" s="198">
        <v>0.2</v>
      </c>
      <c r="G2462" s="124">
        <v>17.6</v>
      </c>
      <c r="H2462" s="137">
        <v>9</v>
      </c>
      <c r="I2462" s="125">
        <f t="shared" si="198"/>
        <v>0</v>
      </c>
      <c r="J2462" s="125">
        <f t="shared" si="199"/>
        <v>0</v>
      </c>
    </row>
    <row r="2463" spans="2:11" ht="12.75">
      <c r="B2463" t="s">
        <v>4075</v>
      </c>
      <c r="C2463" s="70"/>
      <c r="D2463" t="s">
        <v>4076</v>
      </c>
      <c r="E2463" s="124">
        <v>22</v>
      </c>
      <c r="F2463" s="198">
        <v>0.2</v>
      </c>
      <c r="G2463" s="124">
        <v>17.6</v>
      </c>
      <c r="H2463" s="137">
        <v>9</v>
      </c>
      <c r="I2463" s="125">
        <f t="shared" si="198"/>
        <v>0</v>
      </c>
      <c r="J2463" s="125">
        <f t="shared" si="199"/>
        <v>0</v>
      </c>
      <c r="K2463" s="2"/>
    </row>
    <row r="2464" spans="1:10" s="100" customFormat="1" ht="12.75">
      <c r="A2464"/>
      <c r="B2464" t="s">
        <v>4077</v>
      </c>
      <c r="C2464" s="70"/>
      <c r="D2464" t="s">
        <v>4078</v>
      </c>
      <c r="E2464" s="124">
        <v>22</v>
      </c>
      <c r="F2464" s="198">
        <v>0.2</v>
      </c>
      <c r="G2464" s="124">
        <v>17.6</v>
      </c>
      <c r="H2464" s="137">
        <v>9</v>
      </c>
      <c r="I2464" s="125">
        <f t="shared" si="198"/>
        <v>0</v>
      </c>
      <c r="J2464" s="125">
        <f t="shared" si="199"/>
        <v>0</v>
      </c>
    </row>
    <row r="2465" spans="1:10" ht="12.75">
      <c r="A2465"/>
      <c r="B2465" t="s">
        <v>4079</v>
      </c>
      <c r="C2465" s="70"/>
      <c r="D2465" t="s">
        <v>4080</v>
      </c>
      <c r="E2465" s="124">
        <v>22</v>
      </c>
      <c r="F2465" s="198">
        <v>0.2</v>
      </c>
      <c r="G2465" s="124">
        <v>17.6</v>
      </c>
      <c r="H2465" s="137">
        <v>9</v>
      </c>
      <c r="I2465" s="125">
        <f t="shared" si="198"/>
        <v>0</v>
      </c>
      <c r="J2465" s="125">
        <f t="shared" si="199"/>
        <v>0</v>
      </c>
    </row>
    <row r="2466" spans="1:10" ht="12.75">
      <c r="A2466"/>
      <c r="B2466" t="s">
        <v>4081</v>
      </c>
      <c r="C2466" s="70"/>
      <c r="D2466" t="s">
        <v>4082</v>
      </c>
      <c r="E2466" s="124">
        <v>22</v>
      </c>
      <c r="F2466" s="198">
        <v>0.2</v>
      </c>
      <c r="G2466" s="124">
        <v>17.6</v>
      </c>
      <c r="H2466" s="137">
        <v>9</v>
      </c>
      <c r="I2466" s="125">
        <f t="shared" si="198"/>
        <v>0</v>
      </c>
      <c r="J2466" s="125">
        <f t="shared" si="199"/>
        <v>0</v>
      </c>
    </row>
    <row r="2467" spans="1:10" ht="12.75">
      <c r="A2467"/>
      <c r="B2467" t="s">
        <v>4083</v>
      </c>
      <c r="C2467" s="70"/>
      <c r="D2467" t="s">
        <v>4084</v>
      </c>
      <c r="E2467" s="124">
        <v>22</v>
      </c>
      <c r="F2467" s="198">
        <v>0.2</v>
      </c>
      <c r="G2467" s="124">
        <v>17.6</v>
      </c>
      <c r="H2467" s="137">
        <v>9</v>
      </c>
      <c r="I2467" s="125">
        <f t="shared" si="198"/>
        <v>0</v>
      </c>
      <c r="J2467" s="125">
        <f t="shared" si="199"/>
        <v>0</v>
      </c>
    </row>
    <row r="2468" spans="1:10" ht="12.75">
      <c r="A2468"/>
      <c r="B2468" t="s">
        <v>4085</v>
      </c>
      <c r="C2468" s="70"/>
      <c r="D2468" t="s">
        <v>4086</v>
      </c>
      <c r="E2468" s="124">
        <v>22</v>
      </c>
      <c r="F2468" s="198">
        <v>0.2</v>
      </c>
      <c r="G2468" s="124">
        <v>17.6</v>
      </c>
      <c r="H2468" s="137">
        <v>9</v>
      </c>
      <c r="I2468" s="125">
        <f t="shared" si="198"/>
        <v>0</v>
      </c>
      <c r="J2468" s="125">
        <f t="shared" si="199"/>
        <v>0</v>
      </c>
    </row>
    <row r="2469" spans="1:10" ht="12.75">
      <c r="A2469"/>
      <c r="B2469" t="s">
        <v>4087</v>
      </c>
      <c r="C2469" s="70"/>
      <c r="D2469" t="s">
        <v>4088</v>
      </c>
      <c r="E2469" s="124">
        <v>22</v>
      </c>
      <c r="F2469" s="198">
        <v>0.2</v>
      </c>
      <c r="G2469" s="124">
        <v>17.6</v>
      </c>
      <c r="H2469" s="137">
        <v>9</v>
      </c>
      <c r="I2469" s="125">
        <f t="shared" si="198"/>
        <v>0</v>
      </c>
      <c r="J2469" s="125">
        <f t="shared" si="199"/>
        <v>0</v>
      </c>
    </row>
    <row r="2470" spans="1:10" ht="12.75">
      <c r="A2470"/>
      <c r="B2470" t="s">
        <v>4089</v>
      </c>
      <c r="C2470" s="70"/>
      <c r="D2470" t="s">
        <v>4090</v>
      </c>
      <c r="E2470" s="124">
        <v>45.99</v>
      </c>
      <c r="F2470" s="198">
        <v>0.2</v>
      </c>
      <c r="G2470" s="124">
        <v>36.79</v>
      </c>
      <c r="H2470" s="137">
        <v>10</v>
      </c>
      <c r="I2470" s="125">
        <f t="shared" si="198"/>
        <v>0</v>
      </c>
      <c r="J2470" s="125">
        <f t="shared" si="199"/>
        <v>0</v>
      </c>
    </row>
    <row r="2471" spans="1:10" ht="12.75">
      <c r="A2471"/>
      <c r="B2471" t="s">
        <v>4091</v>
      </c>
      <c r="C2471" s="70"/>
      <c r="D2471" t="s">
        <v>4092</v>
      </c>
      <c r="E2471" s="124">
        <v>110</v>
      </c>
      <c r="F2471" s="198">
        <v>0.2</v>
      </c>
      <c r="G2471" s="124">
        <v>88</v>
      </c>
      <c r="H2471" s="137">
        <v>10</v>
      </c>
      <c r="I2471" s="125">
        <f t="shared" si="198"/>
        <v>0</v>
      </c>
      <c r="J2471" s="125">
        <f t="shared" si="199"/>
        <v>0</v>
      </c>
    </row>
    <row r="2472" spans="1:10" ht="12.75">
      <c r="A2472"/>
      <c r="B2472" t="s">
        <v>4093</v>
      </c>
      <c r="C2472" s="70"/>
      <c r="D2472" t="s">
        <v>4094</v>
      </c>
      <c r="E2472" s="124">
        <v>110</v>
      </c>
      <c r="F2472" s="198">
        <v>0.2</v>
      </c>
      <c r="G2472" s="124">
        <v>88</v>
      </c>
      <c r="H2472" s="137">
        <v>10</v>
      </c>
      <c r="I2472" s="125">
        <f t="shared" si="198"/>
        <v>0</v>
      </c>
      <c r="J2472" s="125">
        <f t="shared" si="199"/>
        <v>0</v>
      </c>
    </row>
    <row r="2473" spans="1:10" ht="12.75">
      <c r="A2473" t="s">
        <v>363</v>
      </c>
      <c r="B2473"/>
      <c r="C2473" s="70"/>
      <c r="D2473"/>
      <c r="E2473" s="124"/>
      <c r="F2473" s="198"/>
      <c r="G2473" s="124"/>
      <c r="H2473" s="137"/>
      <c r="I2473" s="125"/>
      <c r="J2473" s="125"/>
    </row>
    <row r="2474" spans="1:10" ht="12.75">
      <c r="A2474"/>
      <c r="B2474" t="s">
        <v>4095</v>
      </c>
      <c r="C2474" s="70"/>
      <c r="D2474" t="s">
        <v>4096</v>
      </c>
      <c r="E2474" s="124">
        <v>21.99</v>
      </c>
      <c r="F2474" s="198">
        <v>0.2</v>
      </c>
      <c r="G2474" s="124">
        <v>17.59</v>
      </c>
      <c r="H2474" s="137">
        <v>10</v>
      </c>
      <c r="I2474" s="125">
        <f>C2474*E2474</f>
        <v>0</v>
      </c>
      <c r="J2474" s="125">
        <f>C2474*G2474</f>
        <v>0</v>
      </c>
    </row>
    <row r="2475" spans="1:10" ht="12.75">
      <c r="A2475"/>
      <c r="B2475" t="s">
        <v>4097</v>
      </c>
      <c r="C2475" s="70"/>
      <c r="D2475" t="s">
        <v>4098</v>
      </c>
      <c r="E2475" s="124">
        <v>29.99</v>
      </c>
      <c r="F2475" s="198">
        <v>0.2</v>
      </c>
      <c r="G2475" s="124">
        <v>23.99</v>
      </c>
      <c r="H2475" s="137">
        <v>10</v>
      </c>
      <c r="I2475" s="125">
        <f>C2475*E2475</f>
        <v>0</v>
      </c>
      <c r="J2475" s="125">
        <f>C2475*G2475</f>
        <v>0</v>
      </c>
    </row>
    <row r="2476" spans="1:10" ht="12.75">
      <c r="A2476"/>
      <c r="B2476" t="s">
        <v>4099</v>
      </c>
      <c r="C2476" s="70"/>
      <c r="D2476" t="s">
        <v>4100</v>
      </c>
      <c r="E2476" s="124">
        <v>25</v>
      </c>
      <c r="F2476" s="198">
        <v>0.25</v>
      </c>
      <c r="G2476" s="124">
        <v>18.75</v>
      </c>
      <c r="H2476" s="137">
        <v>10</v>
      </c>
      <c r="I2476" s="125">
        <f>C2476*E2476</f>
        <v>0</v>
      </c>
      <c r="J2476" s="125">
        <f>C2476*G2476</f>
        <v>0</v>
      </c>
    </row>
    <row r="2477" spans="1:10" ht="12.75">
      <c r="A2477"/>
      <c r="B2477" t="s">
        <v>4101</v>
      </c>
      <c r="C2477" s="70"/>
      <c r="D2477" t="s">
        <v>4102</v>
      </c>
      <c r="E2477" s="124">
        <v>49.99</v>
      </c>
      <c r="F2477" s="198">
        <v>0.2</v>
      </c>
      <c r="G2477" s="124">
        <v>39.99</v>
      </c>
      <c r="H2477" s="137">
        <v>10</v>
      </c>
      <c r="I2477" s="125">
        <f>C2477*E2477</f>
        <v>0</v>
      </c>
      <c r="J2477" s="125">
        <f>C2477*G2477</f>
        <v>0</v>
      </c>
    </row>
    <row r="2478" spans="1:10" ht="12.75">
      <c r="A2478"/>
      <c r="B2478" t="s">
        <v>4103</v>
      </c>
      <c r="C2478" s="70"/>
      <c r="D2478" t="s">
        <v>4104</v>
      </c>
      <c r="E2478" s="124">
        <v>159.95</v>
      </c>
      <c r="F2478" s="198">
        <v>0.2</v>
      </c>
      <c r="G2478" s="124">
        <v>127.96</v>
      </c>
      <c r="H2478" s="137">
        <v>10</v>
      </c>
      <c r="I2478" s="125">
        <f>C2478*E2478</f>
        <v>0</v>
      </c>
      <c r="J2478" s="125">
        <f>C2478*G2478</f>
        <v>0</v>
      </c>
    </row>
    <row r="2479" spans="1:10" ht="12.75">
      <c r="A2479" s="118" t="s">
        <v>39</v>
      </c>
      <c r="B2479" s="46" t="s">
        <v>52</v>
      </c>
      <c r="C2479" s="69"/>
      <c r="D2479" s="46"/>
      <c r="E2479" s="64"/>
      <c r="F2479" s="229"/>
      <c r="G2479" s="64"/>
      <c r="H2479" s="135"/>
      <c r="I2479" s="186"/>
      <c r="J2479" s="186"/>
    </row>
    <row r="2480" spans="1:10" ht="12.75">
      <c r="A2480" t="s">
        <v>364</v>
      </c>
      <c r="B2480"/>
      <c r="C2480" s="70"/>
      <c r="D2480"/>
      <c r="E2480" s="124"/>
      <c r="F2480" s="198"/>
      <c r="G2480" s="124"/>
      <c r="H2480" s="137"/>
      <c r="I2480" s="125"/>
      <c r="J2480" s="125"/>
    </row>
    <row r="2481" spans="1:10" ht="12.75">
      <c r="A2481"/>
      <c r="B2481" t="s">
        <v>4105</v>
      </c>
      <c r="C2481" s="70"/>
      <c r="D2481" t="s">
        <v>4106</v>
      </c>
      <c r="E2481" s="124">
        <v>19.99</v>
      </c>
      <c r="F2481" s="198">
        <v>0.25</v>
      </c>
      <c r="G2481" s="124">
        <v>14.99</v>
      </c>
      <c r="H2481" s="137">
        <v>9</v>
      </c>
      <c r="I2481" s="125">
        <f aca="true" t="shared" si="200" ref="I2481:I2492">C2481*E2481</f>
        <v>0</v>
      </c>
      <c r="J2481" s="125">
        <f aca="true" t="shared" si="201" ref="J2481:J2492">C2481*G2481</f>
        <v>0</v>
      </c>
    </row>
    <row r="2482" spans="1:10" ht="12.75">
      <c r="A2482"/>
      <c r="B2482" t="s">
        <v>4107</v>
      </c>
      <c r="C2482" s="70"/>
      <c r="D2482" t="s">
        <v>4108</v>
      </c>
      <c r="E2482" s="124">
        <v>19.99</v>
      </c>
      <c r="F2482" s="198">
        <v>0.25</v>
      </c>
      <c r="G2482" s="124">
        <v>14.99</v>
      </c>
      <c r="H2482" s="137">
        <v>9</v>
      </c>
      <c r="I2482" s="125">
        <f t="shared" si="200"/>
        <v>0</v>
      </c>
      <c r="J2482" s="125">
        <f t="shared" si="201"/>
        <v>0</v>
      </c>
    </row>
    <row r="2483" spans="1:10" ht="12.75">
      <c r="A2483"/>
      <c r="B2483" t="s">
        <v>4109</v>
      </c>
      <c r="C2483" s="70"/>
      <c r="D2483" t="s">
        <v>4110</v>
      </c>
      <c r="E2483" s="124">
        <v>19.99</v>
      </c>
      <c r="F2483" s="198">
        <v>0.25</v>
      </c>
      <c r="G2483" s="124">
        <v>14.99</v>
      </c>
      <c r="H2483" s="137">
        <v>9</v>
      </c>
      <c r="I2483" s="125">
        <f t="shared" si="200"/>
        <v>0</v>
      </c>
      <c r="J2483" s="125">
        <f t="shared" si="201"/>
        <v>0</v>
      </c>
    </row>
    <row r="2484" spans="1:10" ht="12.75">
      <c r="A2484"/>
      <c r="B2484" t="s">
        <v>4111</v>
      </c>
      <c r="C2484" s="70"/>
      <c r="D2484" t="s">
        <v>4112</v>
      </c>
      <c r="E2484" s="124">
        <v>19.99</v>
      </c>
      <c r="F2484" s="198">
        <v>0.25</v>
      </c>
      <c r="G2484" s="124">
        <v>14.99</v>
      </c>
      <c r="H2484" s="137">
        <v>9</v>
      </c>
      <c r="I2484" s="125">
        <f t="shared" si="200"/>
        <v>0</v>
      </c>
      <c r="J2484" s="125">
        <f t="shared" si="201"/>
        <v>0</v>
      </c>
    </row>
    <row r="2485" spans="1:10" ht="12.75">
      <c r="A2485"/>
      <c r="B2485" t="s">
        <v>4113</v>
      </c>
      <c r="C2485" s="70"/>
      <c r="D2485" t="s">
        <v>4114</v>
      </c>
      <c r="E2485" s="124">
        <v>29.99</v>
      </c>
      <c r="F2485" s="198">
        <v>0.2</v>
      </c>
      <c r="G2485" s="124">
        <v>23.99</v>
      </c>
      <c r="H2485" s="137">
        <v>5</v>
      </c>
      <c r="I2485" s="125">
        <f t="shared" si="200"/>
        <v>0</v>
      </c>
      <c r="J2485" s="125">
        <f t="shared" si="201"/>
        <v>0</v>
      </c>
    </row>
    <row r="2486" spans="1:10" ht="12.75">
      <c r="A2486"/>
      <c r="B2486" t="s">
        <v>4115</v>
      </c>
      <c r="C2486" s="70"/>
      <c r="D2486" t="s">
        <v>4116</v>
      </c>
      <c r="E2486" s="124">
        <v>29.99</v>
      </c>
      <c r="F2486" s="198">
        <v>0.2</v>
      </c>
      <c r="G2486" s="124">
        <v>23.99</v>
      </c>
      <c r="H2486" s="137">
        <v>5</v>
      </c>
      <c r="I2486" s="125">
        <f t="shared" si="200"/>
        <v>0</v>
      </c>
      <c r="J2486" s="125">
        <f t="shared" si="201"/>
        <v>0</v>
      </c>
    </row>
    <row r="2487" spans="1:10" ht="12.75">
      <c r="A2487"/>
      <c r="B2487" t="s">
        <v>4117</v>
      </c>
      <c r="C2487" s="70"/>
      <c r="D2487" t="s">
        <v>4118</v>
      </c>
      <c r="E2487" s="124">
        <v>29.99</v>
      </c>
      <c r="F2487" s="198">
        <v>0.2</v>
      </c>
      <c r="G2487" s="124">
        <v>23.99</v>
      </c>
      <c r="H2487" s="137">
        <v>5</v>
      </c>
      <c r="I2487" s="125">
        <f t="shared" si="200"/>
        <v>0</v>
      </c>
      <c r="J2487" s="125">
        <f t="shared" si="201"/>
        <v>0</v>
      </c>
    </row>
    <row r="2488" spans="1:10" ht="12.75">
      <c r="A2488"/>
      <c r="B2488" t="s">
        <v>4119</v>
      </c>
      <c r="C2488" s="70"/>
      <c r="D2488" t="s">
        <v>4120</v>
      </c>
      <c r="E2488" s="124">
        <v>29.99</v>
      </c>
      <c r="F2488" s="198">
        <v>0.2</v>
      </c>
      <c r="G2488" s="124">
        <v>23.99</v>
      </c>
      <c r="H2488" s="137">
        <v>5</v>
      </c>
      <c r="I2488" s="125">
        <f t="shared" si="200"/>
        <v>0</v>
      </c>
      <c r="J2488" s="125">
        <f t="shared" si="201"/>
        <v>0</v>
      </c>
    </row>
    <row r="2489" spans="1:10" ht="12.75">
      <c r="A2489"/>
      <c r="B2489" t="s">
        <v>4121</v>
      </c>
      <c r="C2489" s="70"/>
      <c r="D2489" t="s">
        <v>4122</v>
      </c>
      <c r="E2489" s="124">
        <v>15.99</v>
      </c>
      <c r="F2489" s="198">
        <v>0.25</v>
      </c>
      <c r="G2489" s="124">
        <v>11.99</v>
      </c>
      <c r="H2489" s="137">
        <v>9</v>
      </c>
      <c r="I2489" s="125">
        <f t="shared" si="200"/>
        <v>0</v>
      </c>
      <c r="J2489" s="125">
        <f t="shared" si="201"/>
        <v>0</v>
      </c>
    </row>
    <row r="2490" spans="1:10" ht="12.75">
      <c r="A2490"/>
      <c r="B2490" t="s">
        <v>4123</v>
      </c>
      <c r="C2490" s="70"/>
      <c r="D2490" t="s">
        <v>4124</v>
      </c>
      <c r="E2490" s="124">
        <v>15.99</v>
      </c>
      <c r="F2490" s="198">
        <v>0.25</v>
      </c>
      <c r="G2490" s="124">
        <v>11.99</v>
      </c>
      <c r="H2490" s="137">
        <v>9</v>
      </c>
      <c r="I2490" s="125">
        <f t="shared" si="200"/>
        <v>0</v>
      </c>
      <c r="J2490" s="125">
        <f t="shared" si="201"/>
        <v>0</v>
      </c>
    </row>
    <row r="2491" spans="1:10" ht="12.75">
      <c r="A2491"/>
      <c r="B2491" t="s">
        <v>4125</v>
      </c>
      <c r="C2491" s="70"/>
      <c r="D2491" t="s">
        <v>4126</v>
      </c>
      <c r="E2491" s="124">
        <v>15.99</v>
      </c>
      <c r="F2491" s="198">
        <v>0.25</v>
      </c>
      <c r="G2491" s="124">
        <v>11.99</v>
      </c>
      <c r="H2491" s="137">
        <v>9</v>
      </c>
      <c r="I2491" s="125">
        <f t="shared" si="200"/>
        <v>0</v>
      </c>
      <c r="J2491" s="125">
        <f t="shared" si="201"/>
        <v>0</v>
      </c>
    </row>
    <row r="2492" spans="1:10" ht="12.75">
      <c r="A2492"/>
      <c r="B2492" t="s">
        <v>4127</v>
      </c>
      <c r="C2492" s="70"/>
      <c r="D2492" t="s">
        <v>4128</v>
      </c>
      <c r="E2492" s="124">
        <v>17.99</v>
      </c>
      <c r="F2492" s="198">
        <v>0.25</v>
      </c>
      <c r="G2492" s="124">
        <v>13.49</v>
      </c>
      <c r="H2492" s="137">
        <v>9</v>
      </c>
      <c r="I2492" s="125">
        <f t="shared" si="200"/>
        <v>0</v>
      </c>
      <c r="J2492" s="125">
        <f t="shared" si="201"/>
        <v>0</v>
      </c>
    </row>
    <row r="2493" spans="1:10" ht="12.75">
      <c r="A2493" t="s">
        <v>399</v>
      </c>
      <c r="B2493"/>
      <c r="C2493" s="70"/>
      <c r="D2493"/>
      <c r="E2493" s="124"/>
      <c r="F2493" s="198"/>
      <c r="G2493" s="124"/>
      <c r="H2493" s="137"/>
      <c r="I2493" s="125"/>
      <c r="J2493" s="125"/>
    </row>
    <row r="2494" spans="1:10" ht="12.75">
      <c r="A2494"/>
      <c r="B2494" t="s">
        <v>4129</v>
      </c>
      <c r="C2494" s="70"/>
      <c r="D2494" t="s">
        <v>4130</v>
      </c>
      <c r="E2494" s="124">
        <v>22.5</v>
      </c>
      <c r="F2494" s="198" t="s">
        <v>40</v>
      </c>
      <c r="G2494" s="124">
        <v>22.5</v>
      </c>
      <c r="H2494" s="137">
        <v>8</v>
      </c>
      <c r="I2494" s="125">
        <f>C2494*E2494</f>
        <v>0</v>
      </c>
      <c r="J2494" s="125">
        <f>C2494*G2494</f>
        <v>0</v>
      </c>
    </row>
    <row r="2495" spans="1:10" ht="12.75">
      <c r="A2495"/>
      <c r="B2495" t="s">
        <v>4131</v>
      </c>
      <c r="C2495" s="70"/>
      <c r="D2495" t="s">
        <v>4132</v>
      </c>
      <c r="E2495" s="124">
        <v>20.63</v>
      </c>
      <c r="F2495" s="198" t="s">
        <v>40</v>
      </c>
      <c r="G2495" s="124">
        <v>20.63</v>
      </c>
      <c r="H2495" s="137">
        <v>8</v>
      </c>
      <c r="I2495" s="125">
        <f>C2495*E2495</f>
        <v>0</v>
      </c>
      <c r="J2495" s="125">
        <f>C2495*G2495</f>
        <v>0</v>
      </c>
    </row>
    <row r="2496" spans="1:10" ht="12.75">
      <c r="A2496"/>
      <c r="B2496" t="s">
        <v>4133</v>
      </c>
      <c r="C2496" s="70"/>
      <c r="D2496" t="s">
        <v>4134</v>
      </c>
      <c r="E2496" s="124">
        <v>19.69</v>
      </c>
      <c r="F2496" s="198" t="s">
        <v>40</v>
      </c>
      <c r="G2496" s="124">
        <v>19.69</v>
      </c>
      <c r="H2496" s="137">
        <v>8</v>
      </c>
      <c r="I2496" s="125">
        <f>C2496*E2496</f>
        <v>0</v>
      </c>
      <c r="J2496" s="125">
        <f>C2496*G2496</f>
        <v>0</v>
      </c>
    </row>
    <row r="2497" spans="1:10" ht="12.75">
      <c r="A2497" t="s">
        <v>365</v>
      </c>
      <c r="B2497"/>
      <c r="C2497" s="70"/>
      <c r="D2497"/>
      <c r="E2497" s="124"/>
      <c r="F2497" s="198"/>
      <c r="G2497" s="124"/>
      <c r="H2497" s="137"/>
      <c r="I2497" s="125"/>
      <c r="J2497" s="125"/>
    </row>
    <row r="2498" spans="1:10" ht="12.75">
      <c r="A2498"/>
      <c r="B2498" t="s">
        <v>4135</v>
      </c>
      <c r="C2498" s="70"/>
      <c r="D2498" t="s">
        <v>4136</v>
      </c>
      <c r="E2498" s="124">
        <v>250</v>
      </c>
      <c r="F2498" s="198">
        <v>0.25</v>
      </c>
      <c r="G2498" s="124">
        <v>187.5</v>
      </c>
      <c r="H2498" s="137">
        <v>8</v>
      </c>
      <c r="I2498" s="125">
        <f aca="true" t="shared" si="202" ref="I2498:I2504">C2498*E2498</f>
        <v>0</v>
      </c>
      <c r="J2498" s="125">
        <f aca="true" t="shared" si="203" ref="J2498:J2504">C2498*G2498</f>
        <v>0</v>
      </c>
    </row>
    <row r="2499" spans="1:10" ht="12.75">
      <c r="A2499"/>
      <c r="B2499" t="s">
        <v>4137</v>
      </c>
      <c r="C2499" s="70"/>
      <c r="D2499" t="s">
        <v>4138</v>
      </c>
      <c r="E2499" s="124">
        <v>180</v>
      </c>
      <c r="F2499" s="198">
        <v>0.25</v>
      </c>
      <c r="G2499" s="124">
        <v>135</v>
      </c>
      <c r="H2499" s="137">
        <v>8</v>
      </c>
      <c r="I2499" s="125">
        <f t="shared" si="202"/>
        <v>0</v>
      </c>
      <c r="J2499" s="125">
        <f t="shared" si="203"/>
        <v>0</v>
      </c>
    </row>
    <row r="2500" spans="1:10" ht="12.75">
      <c r="A2500"/>
      <c r="B2500" t="s">
        <v>4139</v>
      </c>
      <c r="C2500" s="70"/>
      <c r="D2500" t="s">
        <v>4140</v>
      </c>
      <c r="E2500" s="124">
        <v>250</v>
      </c>
      <c r="F2500" s="198">
        <v>0.25</v>
      </c>
      <c r="G2500" s="124">
        <v>187.5</v>
      </c>
      <c r="H2500" s="137">
        <v>8</v>
      </c>
      <c r="I2500" s="125">
        <f t="shared" si="202"/>
        <v>0</v>
      </c>
      <c r="J2500" s="125">
        <f t="shared" si="203"/>
        <v>0</v>
      </c>
    </row>
    <row r="2501" spans="1:10" ht="12.75">
      <c r="A2501"/>
      <c r="B2501" t="s">
        <v>4141</v>
      </c>
      <c r="C2501" s="70"/>
      <c r="D2501" t="s">
        <v>4142</v>
      </c>
      <c r="E2501" s="124">
        <v>8.95</v>
      </c>
      <c r="F2501" s="198">
        <v>0.25</v>
      </c>
      <c r="G2501" s="124">
        <v>6.71</v>
      </c>
      <c r="H2501" s="137">
        <v>8</v>
      </c>
      <c r="I2501" s="125">
        <f t="shared" si="202"/>
        <v>0</v>
      </c>
      <c r="J2501" s="125">
        <f t="shared" si="203"/>
        <v>0</v>
      </c>
    </row>
    <row r="2502" spans="1:10" ht="12.75">
      <c r="A2502"/>
      <c r="B2502" t="s">
        <v>4143</v>
      </c>
      <c r="C2502" s="70"/>
      <c r="D2502" t="s">
        <v>4144</v>
      </c>
      <c r="E2502" s="124">
        <v>8.95</v>
      </c>
      <c r="F2502" s="198">
        <v>0.25</v>
      </c>
      <c r="G2502" s="124">
        <v>6.71</v>
      </c>
      <c r="H2502" s="137">
        <v>8</v>
      </c>
      <c r="I2502" s="125">
        <f t="shared" si="202"/>
        <v>0</v>
      </c>
      <c r="J2502" s="125">
        <f t="shared" si="203"/>
        <v>0</v>
      </c>
    </row>
    <row r="2503" spans="1:10" ht="12.75">
      <c r="A2503"/>
      <c r="B2503" t="s">
        <v>4145</v>
      </c>
      <c r="C2503" s="70"/>
      <c r="D2503" t="s">
        <v>4146</v>
      </c>
      <c r="E2503" s="124">
        <v>4.95</v>
      </c>
      <c r="F2503" s="198">
        <v>0.25</v>
      </c>
      <c r="G2503" s="124">
        <v>3.71</v>
      </c>
      <c r="H2503" s="137">
        <v>8</v>
      </c>
      <c r="I2503" s="125">
        <f t="shared" si="202"/>
        <v>0</v>
      </c>
      <c r="J2503" s="125">
        <f t="shared" si="203"/>
        <v>0</v>
      </c>
    </row>
    <row r="2504" spans="1:10" ht="12.75">
      <c r="A2504"/>
      <c r="B2504" t="s">
        <v>4147</v>
      </c>
      <c r="C2504" s="70"/>
      <c r="D2504" t="s">
        <v>4148</v>
      </c>
      <c r="E2504" s="124">
        <v>6.95</v>
      </c>
      <c r="F2504" s="198">
        <v>0.25</v>
      </c>
      <c r="G2504" s="124">
        <v>5.21</v>
      </c>
      <c r="H2504" s="137">
        <v>8</v>
      </c>
      <c r="I2504" s="125">
        <f t="shared" si="202"/>
        <v>0</v>
      </c>
      <c r="J2504" s="125">
        <f t="shared" si="203"/>
        <v>0</v>
      </c>
    </row>
    <row r="2505" spans="1:10" ht="12.75">
      <c r="A2505" t="s">
        <v>4641</v>
      </c>
      <c r="B2505"/>
      <c r="C2505" s="70"/>
      <c r="D2505"/>
      <c r="E2505" s="124"/>
      <c r="F2505" s="198"/>
      <c r="G2505" s="124"/>
      <c r="H2505" s="137"/>
      <c r="I2505" s="125"/>
      <c r="J2505" s="125"/>
    </row>
    <row r="2506" spans="1:10" ht="12.75">
      <c r="A2506"/>
      <c r="B2506" t="s">
        <v>4149</v>
      </c>
      <c r="C2506" s="70"/>
      <c r="D2506" t="s">
        <v>4150</v>
      </c>
      <c r="E2506" s="124">
        <v>5.5</v>
      </c>
      <c r="F2506" s="198">
        <v>0.25</v>
      </c>
      <c r="G2506" s="124">
        <v>4.13</v>
      </c>
      <c r="H2506" s="137">
        <v>8</v>
      </c>
      <c r="I2506" s="125">
        <f aca="true" t="shared" si="204" ref="I2506:I2513">C2506*E2506</f>
        <v>0</v>
      </c>
      <c r="J2506" s="125">
        <f aca="true" t="shared" si="205" ref="J2506:J2513">C2506*G2506</f>
        <v>0</v>
      </c>
    </row>
    <row r="2507" spans="1:10" ht="12.75">
      <c r="A2507"/>
      <c r="B2507" t="s">
        <v>4151</v>
      </c>
      <c r="C2507" s="70"/>
      <c r="D2507" t="s">
        <v>4152</v>
      </c>
      <c r="E2507" s="124">
        <v>35.75</v>
      </c>
      <c r="F2507" s="198" t="s">
        <v>40</v>
      </c>
      <c r="G2507" s="124">
        <v>35.75</v>
      </c>
      <c r="H2507" s="137">
        <v>7</v>
      </c>
      <c r="I2507" s="125">
        <f t="shared" si="204"/>
        <v>0</v>
      </c>
      <c r="J2507" s="125">
        <f t="shared" si="205"/>
        <v>0</v>
      </c>
    </row>
    <row r="2508" spans="1:10" ht="12.75">
      <c r="A2508"/>
      <c r="B2508" t="s">
        <v>4153</v>
      </c>
      <c r="C2508" s="70"/>
      <c r="D2508" t="s">
        <v>4154</v>
      </c>
      <c r="E2508" s="124">
        <v>35.75</v>
      </c>
      <c r="F2508" s="198" t="s">
        <v>40</v>
      </c>
      <c r="G2508" s="124">
        <v>35.75</v>
      </c>
      <c r="H2508" s="137">
        <v>7</v>
      </c>
      <c r="I2508" s="125">
        <f t="shared" si="204"/>
        <v>0</v>
      </c>
      <c r="J2508" s="125">
        <f t="shared" si="205"/>
        <v>0</v>
      </c>
    </row>
    <row r="2509" spans="1:10" ht="12.75">
      <c r="A2509"/>
      <c r="B2509" t="s">
        <v>4155</v>
      </c>
      <c r="C2509" s="70"/>
      <c r="D2509" t="s">
        <v>4156</v>
      </c>
      <c r="E2509" s="124">
        <v>14.3</v>
      </c>
      <c r="F2509" s="198" t="s">
        <v>40</v>
      </c>
      <c r="G2509" s="124">
        <v>14.3</v>
      </c>
      <c r="H2509" s="137">
        <v>7</v>
      </c>
      <c r="I2509" s="125">
        <f t="shared" si="204"/>
        <v>0</v>
      </c>
      <c r="J2509" s="125">
        <f t="shared" si="205"/>
        <v>0</v>
      </c>
    </row>
    <row r="2510" spans="1:10" ht="12.75">
      <c r="A2510"/>
      <c r="B2510" t="s">
        <v>4157</v>
      </c>
      <c r="C2510" s="70"/>
      <c r="D2510" t="s">
        <v>4158</v>
      </c>
      <c r="E2510" s="124">
        <v>14.3</v>
      </c>
      <c r="F2510" s="198" t="s">
        <v>40</v>
      </c>
      <c r="G2510" s="124">
        <v>14.3</v>
      </c>
      <c r="H2510" s="137">
        <v>7</v>
      </c>
      <c r="I2510" s="125">
        <f t="shared" si="204"/>
        <v>0</v>
      </c>
      <c r="J2510" s="125">
        <f t="shared" si="205"/>
        <v>0</v>
      </c>
    </row>
    <row r="2511" spans="1:10" ht="12.75">
      <c r="A2511"/>
      <c r="B2511" t="s">
        <v>4159</v>
      </c>
      <c r="C2511" s="70"/>
      <c r="D2511" t="s">
        <v>4160</v>
      </c>
      <c r="E2511" s="124">
        <v>22.88</v>
      </c>
      <c r="F2511" s="198" t="s">
        <v>40</v>
      </c>
      <c r="G2511" s="124">
        <v>22.88</v>
      </c>
      <c r="H2511" s="137">
        <v>7</v>
      </c>
      <c r="I2511" s="125">
        <f t="shared" si="204"/>
        <v>0</v>
      </c>
      <c r="J2511" s="125">
        <f t="shared" si="205"/>
        <v>0</v>
      </c>
    </row>
    <row r="2512" spans="1:10" ht="12.75">
      <c r="A2512"/>
      <c r="B2512" t="s">
        <v>4161</v>
      </c>
      <c r="C2512" s="70"/>
      <c r="D2512" t="s">
        <v>4162</v>
      </c>
      <c r="E2512" s="124">
        <v>9.3</v>
      </c>
      <c r="F2512" s="198" t="s">
        <v>40</v>
      </c>
      <c r="G2512" s="124">
        <v>9.3</v>
      </c>
      <c r="H2512" s="137">
        <v>10</v>
      </c>
      <c r="I2512" s="125">
        <f t="shared" si="204"/>
        <v>0</v>
      </c>
      <c r="J2512" s="125">
        <f t="shared" si="205"/>
        <v>0</v>
      </c>
    </row>
    <row r="2513" spans="1:10" ht="12.75">
      <c r="A2513"/>
      <c r="B2513" t="s">
        <v>4163</v>
      </c>
      <c r="C2513" s="70"/>
      <c r="D2513" t="s">
        <v>4164</v>
      </c>
      <c r="E2513" s="124">
        <v>9.3</v>
      </c>
      <c r="F2513" s="198" t="s">
        <v>40</v>
      </c>
      <c r="G2513" s="124">
        <v>9.3</v>
      </c>
      <c r="H2513" s="137">
        <v>10</v>
      </c>
      <c r="I2513" s="125">
        <f t="shared" si="204"/>
        <v>0</v>
      </c>
      <c r="J2513" s="125">
        <f t="shared" si="205"/>
        <v>0</v>
      </c>
    </row>
    <row r="2514" spans="1:10" ht="12.75">
      <c r="A2514" t="s">
        <v>366</v>
      </c>
      <c r="B2514"/>
      <c r="C2514" s="70"/>
      <c r="D2514"/>
      <c r="E2514" s="124"/>
      <c r="F2514" s="198"/>
      <c r="G2514" s="124"/>
      <c r="H2514" s="137"/>
      <c r="I2514" s="125"/>
      <c r="J2514" s="125"/>
    </row>
    <row r="2515" spans="1:10" ht="12.75">
      <c r="A2515"/>
      <c r="B2515" t="s">
        <v>4165</v>
      </c>
      <c r="C2515" s="70"/>
      <c r="D2515" t="s">
        <v>4166</v>
      </c>
      <c r="E2515" s="124">
        <v>11.44</v>
      </c>
      <c r="F2515" s="198" t="s">
        <v>40</v>
      </c>
      <c r="G2515" s="124">
        <v>11.44</v>
      </c>
      <c r="H2515" s="137">
        <v>7</v>
      </c>
      <c r="I2515" s="125">
        <f aca="true" t="shared" si="206" ref="I2515:I2528">C2515*E2515</f>
        <v>0</v>
      </c>
      <c r="J2515" s="125">
        <f aca="true" t="shared" si="207" ref="J2515:J2528">C2515*G2515</f>
        <v>0</v>
      </c>
    </row>
    <row r="2516" spans="1:10" ht="12.75">
      <c r="A2516"/>
      <c r="B2516" t="s">
        <v>4167</v>
      </c>
      <c r="C2516" s="70"/>
      <c r="D2516" t="s">
        <v>4168</v>
      </c>
      <c r="E2516" s="124">
        <v>11.44</v>
      </c>
      <c r="F2516" s="198" t="s">
        <v>40</v>
      </c>
      <c r="G2516" s="124">
        <v>11.44</v>
      </c>
      <c r="H2516" s="137">
        <v>7</v>
      </c>
      <c r="I2516" s="125">
        <f t="shared" si="206"/>
        <v>0</v>
      </c>
      <c r="J2516" s="125">
        <f t="shared" si="207"/>
        <v>0</v>
      </c>
    </row>
    <row r="2517" spans="1:10" ht="12.75">
      <c r="A2517"/>
      <c r="B2517" t="s">
        <v>4169</v>
      </c>
      <c r="C2517" s="70"/>
      <c r="D2517" t="s">
        <v>4170</v>
      </c>
      <c r="E2517" s="124">
        <v>5.73</v>
      </c>
      <c r="F2517" s="198" t="s">
        <v>40</v>
      </c>
      <c r="G2517" s="124">
        <v>5.73</v>
      </c>
      <c r="H2517" s="137">
        <v>7</v>
      </c>
      <c r="I2517" s="125">
        <f t="shared" si="206"/>
        <v>0</v>
      </c>
      <c r="J2517" s="125">
        <f t="shared" si="207"/>
        <v>0</v>
      </c>
    </row>
    <row r="2518" spans="1:10" ht="12.75">
      <c r="A2518"/>
      <c r="B2518" t="s">
        <v>4171</v>
      </c>
      <c r="C2518" s="70"/>
      <c r="D2518" t="s">
        <v>4172</v>
      </c>
      <c r="E2518" s="124">
        <v>4.29</v>
      </c>
      <c r="F2518" s="198" t="s">
        <v>40</v>
      </c>
      <c r="G2518" s="124">
        <v>4.29</v>
      </c>
      <c r="H2518" s="137">
        <v>7</v>
      </c>
      <c r="I2518" s="125">
        <f t="shared" si="206"/>
        <v>0</v>
      </c>
      <c r="J2518" s="125">
        <f t="shared" si="207"/>
        <v>0</v>
      </c>
    </row>
    <row r="2519" spans="1:10" ht="12.75">
      <c r="A2519"/>
      <c r="B2519" t="s">
        <v>4173</v>
      </c>
      <c r="C2519" s="70"/>
      <c r="D2519" t="s">
        <v>4174</v>
      </c>
      <c r="E2519" s="124">
        <v>5.73</v>
      </c>
      <c r="F2519" s="198" t="s">
        <v>40</v>
      </c>
      <c r="G2519" s="124">
        <v>5.73</v>
      </c>
      <c r="H2519" s="137">
        <v>7</v>
      </c>
      <c r="I2519" s="125">
        <f t="shared" si="206"/>
        <v>0</v>
      </c>
      <c r="J2519" s="125">
        <f t="shared" si="207"/>
        <v>0</v>
      </c>
    </row>
    <row r="2520" spans="1:10" ht="12.75">
      <c r="A2520"/>
      <c r="B2520" t="s">
        <v>4175</v>
      </c>
      <c r="C2520" s="70"/>
      <c r="D2520" t="s">
        <v>4176</v>
      </c>
      <c r="E2520" s="124">
        <v>4.29</v>
      </c>
      <c r="F2520" s="198" t="s">
        <v>40</v>
      </c>
      <c r="G2520" s="124">
        <v>4.29</v>
      </c>
      <c r="H2520" s="137">
        <v>7</v>
      </c>
      <c r="I2520" s="125">
        <f t="shared" si="206"/>
        <v>0</v>
      </c>
      <c r="J2520" s="125">
        <f t="shared" si="207"/>
        <v>0</v>
      </c>
    </row>
    <row r="2521" spans="1:10" ht="12.75">
      <c r="A2521"/>
      <c r="B2521" t="s">
        <v>4177</v>
      </c>
      <c r="C2521" s="70"/>
      <c r="D2521" t="s">
        <v>4178</v>
      </c>
      <c r="E2521" s="124">
        <v>3.58</v>
      </c>
      <c r="F2521" s="198" t="s">
        <v>40</v>
      </c>
      <c r="G2521" s="124">
        <v>3.58</v>
      </c>
      <c r="H2521" s="137">
        <v>7</v>
      </c>
      <c r="I2521" s="125">
        <f t="shared" si="206"/>
        <v>0</v>
      </c>
      <c r="J2521" s="125">
        <f t="shared" si="207"/>
        <v>0</v>
      </c>
    </row>
    <row r="2522" spans="1:10" ht="12.75">
      <c r="A2522"/>
      <c r="B2522" t="s">
        <v>4179</v>
      </c>
      <c r="C2522" s="70"/>
      <c r="D2522" t="s">
        <v>4180</v>
      </c>
      <c r="E2522" s="124">
        <v>3.58</v>
      </c>
      <c r="F2522" s="198" t="s">
        <v>40</v>
      </c>
      <c r="G2522" s="124">
        <v>3.58</v>
      </c>
      <c r="H2522" s="137">
        <v>7</v>
      </c>
      <c r="I2522" s="125">
        <f t="shared" si="206"/>
        <v>0</v>
      </c>
      <c r="J2522" s="125">
        <f t="shared" si="207"/>
        <v>0</v>
      </c>
    </row>
    <row r="2523" spans="1:10" ht="12.75">
      <c r="A2523"/>
      <c r="B2523" t="s">
        <v>4181</v>
      </c>
      <c r="C2523" s="70"/>
      <c r="D2523" t="s">
        <v>4182</v>
      </c>
      <c r="E2523" s="124">
        <v>3.58</v>
      </c>
      <c r="F2523" s="198" t="s">
        <v>40</v>
      </c>
      <c r="G2523" s="124">
        <v>3.58</v>
      </c>
      <c r="H2523" s="137">
        <v>7</v>
      </c>
      <c r="I2523" s="125">
        <f t="shared" si="206"/>
        <v>0</v>
      </c>
      <c r="J2523" s="125">
        <f t="shared" si="207"/>
        <v>0</v>
      </c>
    </row>
    <row r="2524" spans="1:10" ht="12.75">
      <c r="A2524"/>
      <c r="B2524" t="s">
        <v>4183</v>
      </c>
      <c r="C2524" s="70"/>
      <c r="D2524" t="s">
        <v>4184</v>
      </c>
      <c r="E2524" s="124">
        <v>5.73</v>
      </c>
      <c r="F2524" s="198" t="s">
        <v>40</v>
      </c>
      <c r="G2524" s="124">
        <v>5.73</v>
      </c>
      <c r="H2524" s="137">
        <v>7</v>
      </c>
      <c r="I2524" s="125">
        <f t="shared" si="206"/>
        <v>0</v>
      </c>
      <c r="J2524" s="125">
        <f t="shared" si="207"/>
        <v>0</v>
      </c>
    </row>
    <row r="2525" spans="1:10" ht="12.75">
      <c r="A2525"/>
      <c r="B2525" t="s">
        <v>4185</v>
      </c>
      <c r="C2525" s="70"/>
      <c r="D2525" t="s">
        <v>4186</v>
      </c>
      <c r="E2525" s="124">
        <v>5.73</v>
      </c>
      <c r="F2525" s="198" t="s">
        <v>40</v>
      </c>
      <c r="G2525" s="124">
        <v>5.73</v>
      </c>
      <c r="H2525" s="137">
        <v>7</v>
      </c>
      <c r="I2525" s="125">
        <f t="shared" si="206"/>
        <v>0</v>
      </c>
      <c r="J2525" s="125">
        <f t="shared" si="207"/>
        <v>0</v>
      </c>
    </row>
    <row r="2526" spans="1:10" ht="12.75">
      <c r="A2526"/>
      <c r="B2526" t="s">
        <v>4187</v>
      </c>
      <c r="C2526" s="70"/>
      <c r="D2526" t="s">
        <v>4188</v>
      </c>
      <c r="E2526" s="124">
        <v>1.79</v>
      </c>
      <c r="F2526" s="198" t="s">
        <v>40</v>
      </c>
      <c r="G2526" s="124">
        <v>1.79</v>
      </c>
      <c r="H2526" s="137">
        <v>7</v>
      </c>
      <c r="I2526" s="125">
        <f t="shared" si="206"/>
        <v>0</v>
      </c>
      <c r="J2526" s="125">
        <f t="shared" si="207"/>
        <v>0</v>
      </c>
    </row>
    <row r="2527" spans="1:10" ht="12.75">
      <c r="A2527"/>
      <c r="B2527" t="s">
        <v>4189</v>
      </c>
      <c r="C2527" s="70"/>
      <c r="D2527" t="s">
        <v>4190</v>
      </c>
      <c r="E2527" s="124">
        <v>1.79</v>
      </c>
      <c r="F2527" s="198" t="s">
        <v>40</v>
      </c>
      <c r="G2527" s="124">
        <v>1.79</v>
      </c>
      <c r="H2527" s="137">
        <v>7</v>
      </c>
      <c r="I2527" s="125">
        <f t="shared" si="206"/>
        <v>0</v>
      </c>
      <c r="J2527" s="125">
        <f t="shared" si="207"/>
        <v>0</v>
      </c>
    </row>
    <row r="2528" spans="1:10" ht="12.75">
      <c r="A2528"/>
      <c r="B2528" t="s">
        <v>4191</v>
      </c>
      <c r="C2528" s="70"/>
      <c r="D2528" t="s">
        <v>4192</v>
      </c>
      <c r="E2528" s="124">
        <v>1.79</v>
      </c>
      <c r="F2528" s="198" t="s">
        <v>40</v>
      </c>
      <c r="G2528" s="124">
        <v>1.79</v>
      </c>
      <c r="H2528" s="137">
        <v>7</v>
      </c>
      <c r="I2528" s="125">
        <f t="shared" si="206"/>
        <v>0</v>
      </c>
      <c r="J2528" s="125">
        <f t="shared" si="207"/>
        <v>0</v>
      </c>
    </row>
    <row r="2529" spans="1:10" ht="12.75">
      <c r="A2529" t="s">
        <v>367</v>
      </c>
      <c r="B2529"/>
      <c r="C2529" s="70"/>
      <c r="D2529"/>
      <c r="E2529" s="124"/>
      <c r="F2529" s="198"/>
      <c r="G2529" s="124"/>
      <c r="H2529" s="137"/>
      <c r="I2529" s="125"/>
      <c r="J2529" s="125"/>
    </row>
    <row r="2530" spans="1:10" ht="12.75">
      <c r="A2530"/>
      <c r="B2530" t="s">
        <v>4193</v>
      </c>
      <c r="C2530" s="70"/>
      <c r="D2530" t="s">
        <v>4194</v>
      </c>
      <c r="E2530" s="124">
        <v>5</v>
      </c>
      <c r="F2530" s="198" t="s">
        <v>40</v>
      </c>
      <c r="G2530" s="124">
        <v>5</v>
      </c>
      <c r="H2530" s="137">
        <v>7</v>
      </c>
      <c r="I2530" s="125">
        <f aca="true" t="shared" si="208" ref="I2530:I2541">C2530*E2530</f>
        <v>0</v>
      </c>
      <c r="J2530" s="125">
        <f aca="true" t="shared" si="209" ref="J2530:J2541">C2530*G2530</f>
        <v>0</v>
      </c>
    </row>
    <row r="2531" spans="1:10" ht="12.75">
      <c r="A2531"/>
      <c r="B2531" t="s">
        <v>4195</v>
      </c>
      <c r="C2531" s="70"/>
      <c r="D2531" t="s">
        <v>4196</v>
      </c>
      <c r="E2531" s="124">
        <v>12.15</v>
      </c>
      <c r="F2531" s="198" t="s">
        <v>40</v>
      </c>
      <c r="G2531" s="124">
        <v>12.15</v>
      </c>
      <c r="H2531" s="137">
        <v>15</v>
      </c>
      <c r="I2531" s="125">
        <f t="shared" si="208"/>
        <v>0</v>
      </c>
      <c r="J2531" s="125">
        <f t="shared" si="209"/>
        <v>0</v>
      </c>
    </row>
    <row r="2532" spans="1:10" ht="12.75">
      <c r="A2532"/>
      <c r="B2532" t="s">
        <v>4197</v>
      </c>
      <c r="C2532" s="70"/>
      <c r="D2532" t="s">
        <v>4198</v>
      </c>
      <c r="E2532" s="124">
        <v>12.15</v>
      </c>
      <c r="F2532" s="198" t="s">
        <v>40</v>
      </c>
      <c r="G2532" s="124">
        <v>12.15</v>
      </c>
      <c r="H2532" s="137">
        <v>15</v>
      </c>
      <c r="I2532" s="125">
        <f t="shared" si="208"/>
        <v>0</v>
      </c>
      <c r="J2532" s="125">
        <f t="shared" si="209"/>
        <v>0</v>
      </c>
    </row>
    <row r="2533" spans="1:10" ht="12.75">
      <c r="A2533"/>
      <c r="B2533" t="s">
        <v>4199</v>
      </c>
      <c r="C2533" s="70"/>
      <c r="D2533" t="s">
        <v>4200</v>
      </c>
      <c r="E2533" s="124">
        <v>12.15</v>
      </c>
      <c r="F2533" s="198" t="s">
        <v>40</v>
      </c>
      <c r="G2533" s="124">
        <v>12.15</v>
      </c>
      <c r="H2533" s="137">
        <v>15</v>
      </c>
      <c r="I2533" s="125">
        <f t="shared" si="208"/>
        <v>0</v>
      </c>
      <c r="J2533" s="125">
        <f t="shared" si="209"/>
        <v>0</v>
      </c>
    </row>
    <row r="2534" spans="1:10" ht="12.75">
      <c r="A2534"/>
      <c r="B2534" t="s">
        <v>4201</v>
      </c>
      <c r="C2534" s="70"/>
      <c r="D2534" t="s">
        <v>4202</v>
      </c>
      <c r="E2534" s="124">
        <v>12.15</v>
      </c>
      <c r="F2534" s="198" t="s">
        <v>40</v>
      </c>
      <c r="G2534" s="124">
        <v>12.15</v>
      </c>
      <c r="H2534" s="137">
        <v>15</v>
      </c>
      <c r="I2534" s="125">
        <f t="shared" si="208"/>
        <v>0</v>
      </c>
      <c r="J2534" s="125">
        <f t="shared" si="209"/>
        <v>0</v>
      </c>
    </row>
    <row r="2535" spans="1:10" ht="12.75">
      <c r="A2535"/>
      <c r="B2535" t="s">
        <v>4203</v>
      </c>
      <c r="C2535" s="70"/>
      <c r="D2535" t="s">
        <v>4204</v>
      </c>
      <c r="E2535" s="124">
        <v>24.38</v>
      </c>
      <c r="F2535" s="198" t="s">
        <v>40</v>
      </c>
      <c r="G2535" s="124">
        <v>24.38</v>
      </c>
      <c r="H2535" s="137">
        <v>8</v>
      </c>
      <c r="I2535" s="125">
        <f t="shared" si="208"/>
        <v>0</v>
      </c>
      <c r="J2535" s="125">
        <f t="shared" si="209"/>
        <v>0</v>
      </c>
    </row>
    <row r="2536" spans="1:10" ht="12.75">
      <c r="A2536"/>
      <c r="B2536" t="s">
        <v>4205</v>
      </c>
      <c r="C2536" s="70"/>
      <c r="D2536" t="s">
        <v>4206</v>
      </c>
      <c r="E2536" s="124">
        <v>24.38</v>
      </c>
      <c r="F2536" s="198" t="s">
        <v>40</v>
      </c>
      <c r="G2536" s="124">
        <v>24.38</v>
      </c>
      <c r="H2536" s="137">
        <v>7</v>
      </c>
      <c r="I2536" s="125">
        <f t="shared" si="208"/>
        <v>0</v>
      </c>
      <c r="J2536" s="125">
        <f t="shared" si="209"/>
        <v>0</v>
      </c>
    </row>
    <row r="2537" spans="1:10" ht="12.75">
      <c r="A2537"/>
      <c r="B2537" t="s">
        <v>4207</v>
      </c>
      <c r="C2537" s="70"/>
      <c r="D2537" t="s">
        <v>4208</v>
      </c>
      <c r="E2537" s="124">
        <v>6.99</v>
      </c>
      <c r="F2537" s="198">
        <v>0.25</v>
      </c>
      <c r="G2537" s="124">
        <v>5.24</v>
      </c>
      <c r="H2537" s="137">
        <v>7</v>
      </c>
      <c r="I2537" s="125">
        <f t="shared" si="208"/>
        <v>0</v>
      </c>
      <c r="J2537" s="125">
        <f t="shared" si="209"/>
        <v>0</v>
      </c>
    </row>
    <row r="2538" spans="1:10" ht="12.75">
      <c r="A2538"/>
      <c r="B2538" t="s">
        <v>4209</v>
      </c>
      <c r="C2538" s="70"/>
      <c r="D2538" t="s">
        <v>4210</v>
      </c>
      <c r="E2538" s="124">
        <v>6.99</v>
      </c>
      <c r="F2538" s="198">
        <v>0.25</v>
      </c>
      <c r="G2538" s="124">
        <v>5.24</v>
      </c>
      <c r="H2538" s="137">
        <v>7</v>
      </c>
      <c r="I2538" s="125">
        <f t="shared" si="208"/>
        <v>0</v>
      </c>
      <c r="J2538" s="125">
        <f t="shared" si="209"/>
        <v>0</v>
      </c>
    </row>
    <row r="2539" spans="1:10" ht="12.75">
      <c r="A2539"/>
      <c r="B2539" t="s">
        <v>4211</v>
      </c>
      <c r="C2539" s="70"/>
      <c r="D2539" t="s">
        <v>4212</v>
      </c>
      <c r="E2539" s="124">
        <v>6.99</v>
      </c>
      <c r="F2539" s="198">
        <v>0.25</v>
      </c>
      <c r="G2539" s="124">
        <v>5.24</v>
      </c>
      <c r="H2539" s="137">
        <v>7</v>
      </c>
      <c r="I2539" s="125">
        <f t="shared" si="208"/>
        <v>0</v>
      </c>
      <c r="J2539" s="125">
        <f t="shared" si="209"/>
        <v>0</v>
      </c>
    </row>
    <row r="2540" spans="1:10" ht="12.75">
      <c r="A2540"/>
      <c r="B2540" t="s">
        <v>4213</v>
      </c>
      <c r="C2540" s="70"/>
      <c r="D2540" t="s">
        <v>4214</v>
      </c>
      <c r="E2540" s="124">
        <v>29.99</v>
      </c>
      <c r="F2540" s="198">
        <v>0.25</v>
      </c>
      <c r="G2540" s="124">
        <v>22.49</v>
      </c>
      <c r="H2540" s="137">
        <v>7</v>
      </c>
      <c r="I2540" s="125">
        <f t="shared" si="208"/>
        <v>0</v>
      </c>
      <c r="J2540" s="125">
        <f t="shared" si="209"/>
        <v>0</v>
      </c>
    </row>
    <row r="2541" spans="1:10" ht="12.75">
      <c r="A2541"/>
      <c r="B2541" t="s">
        <v>4215</v>
      </c>
      <c r="C2541" s="70"/>
      <c r="D2541" t="s">
        <v>4216</v>
      </c>
      <c r="E2541" s="124">
        <v>29.99</v>
      </c>
      <c r="F2541" s="198">
        <v>0.25</v>
      </c>
      <c r="G2541" s="124">
        <v>22.49</v>
      </c>
      <c r="H2541" s="137">
        <v>7</v>
      </c>
      <c r="I2541" s="125">
        <f t="shared" si="208"/>
        <v>0</v>
      </c>
      <c r="J2541" s="125">
        <f t="shared" si="209"/>
        <v>0</v>
      </c>
    </row>
    <row r="2542" spans="1:10" ht="12.75">
      <c r="A2542" t="s">
        <v>368</v>
      </c>
      <c r="B2542"/>
      <c r="C2542" s="70"/>
      <c r="D2542"/>
      <c r="E2542" s="124"/>
      <c r="F2542" s="198"/>
      <c r="G2542" s="124"/>
      <c r="H2542" s="137"/>
      <c r="I2542" s="125"/>
      <c r="J2542" s="125"/>
    </row>
    <row r="2543" spans="1:10" ht="12.75">
      <c r="A2543"/>
      <c r="B2543" t="s">
        <v>4217</v>
      </c>
      <c r="C2543" s="70"/>
      <c r="D2543" t="s">
        <v>4218</v>
      </c>
      <c r="E2543" s="124">
        <v>10</v>
      </c>
      <c r="F2543" s="198">
        <v>0.2</v>
      </c>
      <c r="G2543" s="124">
        <v>8</v>
      </c>
      <c r="H2543" s="137">
        <v>10</v>
      </c>
      <c r="I2543" s="125">
        <f aca="true" t="shared" si="210" ref="I2543:I2555">C2543*E2543</f>
        <v>0</v>
      </c>
      <c r="J2543" s="125">
        <f aca="true" t="shared" si="211" ref="J2543:J2555">C2543*G2543</f>
        <v>0</v>
      </c>
    </row>
    <row r="2544" spans="1:10" ht="12.75">
      <c r="A2544"/>
      <c r="B2544" t="s">
        <v>4219</v>
      </c>
      <c r="C2544" s="70"/>
      <c r="D2544" t="s">
        <v>4220</v>
      </c>
      <c r="E2544" s="124">
        <v>10</v>
      </c>
      <c r="F2544" s="198">
        <v>0.2</v>
      </c>
      <c r="G2544" s="124">
        <v>8</v>
      </c>
      <c r="H2544" s="137">
        <v>10</v>
      </c>
      <c r="I2544" s="125">
        <f t="shared" si="210"/>
        <v>0</v>
      </c>
      <c r="J2544" s="125">
        <f t="shared" si="211"/>
        <v>0</v>
      </c>
    </row>
    <row r="2545" spans="1:10" ht="12.75">
      <c r="A2545"/>
      <c r="B2545" t="s">
        <v>4221</v>
      </c>
      <c r="C2545" s="70"/>
      <c r="D2545" t="s">
        <v>4222</v>
      </c>
      <c r="E2545" s="124">
        <v>10</v>
      </c>
      <c r="F2545" s="198">
        <v>0.2</v>
      </c>
      <c r="G2545" s="124">
        <v>8</v>
      </c>
      <c r="H2545" s="137">
        <v>10</v>
      </c>
      <c r="I2545" s="125">
        <f t="shared" si="210"/>
        <v>0</v>
      </c>
      <c r="J2545" s="125">
        <f t="shared" si="211"/>
        <v>0</v>
      </c>
    </row>
    <row r="2546" spans="1:10" ht="12.75">
      <c r="A2546"/>
      <c r="B2546" t="s">
        <v>4223</v>
      </c>
      <c r="C2546" s="70"/>
      <c r="D2546" t="s">
        <v>4224</v>
      </c>
      <c r="E2546" s="124">
        <v>10</v>
      </c>
      <c r="F2546" s="198">
        <v>0.2</v>
      </c>
      <c r="G2546" s="124">
        <v>8</v>
      </c>
      <c r="H2546" s="137">
        <v>10</v>
      </c>
      <c r="I2546" s="125">
        <f t="shared" si="210"/>
        <v>0</v>
      </c>
      <c r="J2546" s="125">
        <f t="shared" si="211"/>
        <v>0</v>
      </c>
    </row>
    <row r="2547" spans="1:10" ht="12.75">
      <c r="A2547"/>
      <c r="B2547" t="s">
        <v>4225</v>
      </c>
      <c r="C2547" s="70"/>
      <c r="D2547" t="s">
        <v>4226</v>
      </c>
      <c r="E2547" s="124">
        <v>12.99</v>
      </c>
      <c r="F2547" s="198">
        <v>0.25</v>
      </c>
      <c r="G2547" s="124">
        <v>9.74</v>
      </c>
      <c r="H2547" s="137">
        <v>8</v>
      </c>
      <c r="I2547" s="125">
        <f t="shared" si="210"/>
        <v>0</v>
      </c>
      <c r="J2547" s="125">
        <f t="shared" si="211"/>
        <v>0</v>
      </c>
    </row>
    <row r="2548" spans="1:10" ht="12.75">
      <c r="A2548"/>
      <c r="B2548" t="s">
        <v>4227</v>
      </c>
      <c r="C2548" s="70"/>
      <c r="D2548" t="s">
        <v>4228</v>
      </c>
      <c r="E2548" s="124">
        <v>12.99</v>
      </c>
      <c r="F2548" s="198">
        <v>0.25</v>
      </c>
      <c r="G2548" s="124">
        <v>9.74</v>
      </c>
      <c r="H2548" s="137">
        <v>8</v>
      </c>
      <c r="I2548" s="125">
        <f t="shared" si="210"/>
        <v>0</v>
      </c>
      <c r="J2548" s="125">
        <f t="shared" si="211"/>
        <v>0</v>
      </c>
    </row>
    <row r="2549" spans="1:10" ht="12.75">
      <c r="A2549"/>
      <c r="B2549" t="s">
        <v>4229</v>
      </c>
      <c r="C2549" s="70"/>
      <c r="D2549" t="s">
        <v>4230</v>
      </c>
      <c r="E2549" s="124">
        <v>12.99</v>
      </c>
      <c r="F2549" s="198">
        <v>0.25</v>
      </c>
      <c r="G2549" s="124">
        <v>9.74</v>
      </c>
      <c r="H2549" s="137">
        <v>8</v>
      </c>
      <c r="I2549" s="125">
        <f t="shared" si="210"/>
        <v>0</v>
      </c>
      <c r="J2549" s="125">
        <f t="shared" si="211"/>
        <v>0</v>
      </c>
    </row>
    <row r="2550" spans="1:10" ht="12.75">
      <c r="A2550"/>
      <c r="B2550" t="s">
        <v>4231</v>
      </c>
      <c r="C2550" s="70"/>
      <c r="D2550" t="s">
        <v>4232</v>
      </c>
      <c r="E2550" s="124">
        <v>12.99</v>
      </c>
      <c r="F2550" s="198">
        <v>0.25</v>
      </c>
      <c r="G2550" s="124">
        <v>9.74</v>
      </c>
      <c r="H2550" s="137">
        <v>8</v>
      </c>
      <c r="I2550" s="125">
        <f t="shared" si="210"/>
        <v>0</v>
      </c>
      <c r="J2550" s="125">
        <f t="shared" si="211"/>
        <v>0</v>
      </c>
    </row>
    <row r="2551" spans="1:10" ht="12.75">
      <c r="A2551"/>
      <c r="B2551" t="s">
        <v>4233</v>
      </c>
      <c r="C2551" s="70"/>
      <c r="D2551" t="s">
        <v>4234</v>
      </c>
      <c r="E2551" s="124">
        <v>10</v>
      </c>
      <c r="F2551" s="198">
        <v>0.2</v>
      </c>
      <c r="G2551" s="124">
        <v>8</v>
      </c>
      <c r="H2551" s="137">
        <v>10</v>
      </c>
      <c r="I2551" s="125">
        <f t="shared" si="210"/>
        <v>0</v>
      </c>
      <c r="J2551" s="125">
        <f t="shared" si="211"/>
        <v>0</v>
      </c>
    </row>
    <row r="2552" spans="1:10" ht="12.75">
      <c r="A2552"/>
      <c r="B2552" t="s">
        <v>4235</v>
      </c>
      <c r="C2552" s="70"/>
      <c r="D2552" t="s">
        <v>4236</v>
      </c>
      <c r="E2552" s="124">
        <v>10</v>
      </c>
      <c r="F2552" s="198">
        <v>0.2</v>
      </c>
      <c r="G2552" s="124">
        <v>8</v>
      </c>
      <c r="H2552" s="137">
        <v>10</v>
      </c>
      <c r="I2552" s="125">
        <f t="shared" si="210"/>
        <v>0</v>
      </c>
      <c r="J2552" s="125">
        <f t="shared" si="211"/>
        <v>0</v>
      </c>
    </row>
    <row r="2553" spans="1:10" ht="12.75">
      <c r="A2553"/>
      <c r="B2553" t="s">
        <v>4237</v>
      </c>
      <c r="C2553" s="70"/>
      <c r="D2553" t="s">
        <v>4238</v>
      </c>
      <c r="E2553" s="124">
        <v>13.99</v>
      </c>
      <c r="F2553" s="198">
        <v>0.25</v>
      </c>
      <c r="G2553" s="124">
        <v>10.49</v>
      </c>
      <c r="H2553" s="137">
        <v>10</v>
      </c>
      <c r="I2553" s="125">
        <f t="shared" si="210"/>
        <v>0</v>
      </c>
      <c r="J2553" s="125">
        <f t="shared" si="211"/>
        <v>0</v>
      </c>
    </row>
    <row r="2554" spans="1:10" ht="12.75">
      <c r="A2554"/>
      <c r="B2554" t="s">
        <v>4239</v>
      </c>
      <c r="C2554" s="70"/>
      <c r="D2554" t="s">
        <v>4240</v>
      </c>
      <c r="E2554" s="124">
        <v>13.99</v>
      </c>
      <c r="F2554" s="198">
        <v>0.25</v>
      </c>
      <c r="G2554" s="124">
        <v>10.49</v>
      </c>
      <c r="H2554" s="137">
        <v>10</v>
      </c>
      <c r="I2554" s="125">
        <f t="shared" si="210"/>
        <v>0</v>
      </c>
      <c r="J2554" s="125">
        <f t="shared" si="211"/>
        <v>0</v>
      </c>
    </row>
    <row r="2555" spans="1:10" ht="12.75">
      <c r="A2555"/>
      <c r="B2555" t="s">
        <v>4241</v>
      </c>
      <c r="C2555" s="70"/>
      <c r="D2555" t="s">
        <v>4242</v>
      </c>
      <c r="E2555" s="124">
        <v>13.99</v>
      </c>
      <c r="F2555" s="198">
        <v>0.25</v>
      </c>
      <c r="G2555" s="124">
        <v>10.49</v>
      </c>
      <c r="H2555" s="137">
        <v>10</v>
      </c>
      <c r="I2555" s="125">
        <f t="shared" si="210"/>
        <v>0</v>
      </c>
      <c r="J2555" s="125">
        <f t="shared" si="211"/>
        <v>0</v>
      </c>
    </row>
    <row r="2556" spans="1:10" ht="12.75">
      <c r="A2556" t="s">
        <v>369</v>
      </c>
      <c r="B2556"/>
      <c r="C2556" s="70"/>
      <c r="D2556"/>
      <c r="E2556" s="124"/>
      <c r="F2556" s="198"/>
      <c r="G2556" s="124"/>
      <c r="H2556" s="137"/>
      <c r="I2556" s="125"/>
      <c r="J2556" s="125"/>
    </row>
    <row r="2557" spans="1:10" ht="12.75">
      <c r="A2557"/>
      <c r="B2557" t="s">
        <v>4243</v>
      </c>
      <c r="C2557" s="70"/>
      <c r="D2557" t="s">
        <v>4244</v>
      </c>
      <c r="E2557" s="124">
        <v>10</v>
      </c>
      <c r="F2557" s="198">
        <v>0.2</v>
      </c>
      <c r="G2557" s="124">
        <v>8</v>
      </c>
      <c r="H2557" s="137">
        <v>10</v>
      </c>
      <c r="I2557" s="125">
        <f aca="true" t="shared" si="212" ref="I2557:I2566">C2557*E2557</f>
        <v>0</v>
      </c>
      <c r="J2557" s="125">
        <f aca="true" t="shared" si="213" ref="J2557:J2566">C2557*G2557</f>
        <v>0</v>
      </c>
    </row>
    <row r="2558" spans="1:10" ht="12.75">
      <c r="A2558"/>
      <c r="B2558" t="s">
        <v>4245</v>
      </c>
      <c r="C2558" s="70"/>
      <c r="D2558" t="s">
        <v>4246</v>
      </c>
      <c r="E2558" s="124">
        <v>10</v>
      </c>
      <c r="F2558" s="198">
        <v>0.2</v>
      </c>
      <c r="G2558" s="124">
        <v>8</v>
      </c>
      <c r="H2558" s="137">
        <v>10</v>
      </c>
      <c r="I2558" s="125">
        <f t="shared" si="212"/>
        <v>0</v>
      </c>
      <c r="J2558" s="125">
        <f t="shared" si="213"/>
        <v>0</v>
      </c>
    </row>
    <row r="2559" spans="1:10" ht="12.75">
      <c r="A2559"/>
      <c r="B2559" t="s">
        <v>4247</v>
      </c>
      <c r="C2559" s="70"/>
      <c r="D2559" t="s">
        <v>4248</v>
      </c>
      <c r="E2559" s="124">
        <v>10</v>
      </c>
      <c r="F2559" s="198">
        <v>0.2</v>
      </c>
      <c r="G2559" s="124">
        <v>8</v>
      </c>
      <c r="H2559" s="137">
        <v>10</v>
      </c>
      <c r="I2559" s="125">
        <f t="shared" si="212"/>
        <v>0</v>
      </c>
      <c r="J2559" s="125">
        <f t="shared" si="213"/>
        <v>0</v>
      </c>
    </row>
    <row r="2560" spans="1:10" ht="12.75">
      <c r="A2560"/>
      <c r="B2560" t="s">
        <v>4249</v>
      </c>
      <c r="C2560" s="70"/>
      <c r="D2560" t="s">
        <v>4250</v>
      </c>
      <c r="E2560" s="124">
        <v>13.99</v>
      </c>
      <c r="F2560" s="198">
        <v>0.25</v>
      </c>
      <c r="G2560" s="124">
        <v>10.49</v>
      </c>
      <c r="H2560" s="137">
        <v>10</v>
      </c>
      <c r="I2560" s="125">
        <f t="shared" si="212"/>
        <v>0</v>
      </c>
      <c r="J2560" s="125">
        <f t="shared" si="213"/>
        <v>0</v>
      </c>
    </row>
    <row r="2561" spans="1:10" ht="12.75">
      <c r="A2561"/>
      <c r="B2561" t="s">
        <v>4251</v>
      </c>
      <c r="C2561" s="70"/>
      <c r="D2561" t="s">
        <v>4252</v>
      </c>
      <c r="E2561" s="124">
        <v>13.99</v>
      </c>
      <c r="F2561" s="198">
        <v>0.25</v>
      </c>
      <c r="G2561" s="124">
        <v>10.49</v>
      </c>
      <c r="H2561" s="137">
        <v>10</v>
      </c>
      <c r="I2561" s="125">
        <f t="shared" si="212"/>
        <v>0</v>
      </c>
      <c r="J2561" s="125">
        <f t="shared" si="213"/>
        <v>0</v>
      </c>
    </row>
    <row r="2562" spans="1:10" ht="12.75">
      <c r="A2562"/>
      <c r="B2562" t="s">
        <v>4253</v>
      </c>
      <c r="C2562" s="70"/>
      <c r="D2562" t="s">
        <v>4254</v>
      </c>
      <c r="E2562" s="124">
        <v>10</v>
      </c>
      <c r="F2562" s="198">
        <v>0.2</v>
      </c>
      <c r="G2562" s="124">
        <v>8</v>
      </c>
      <c r="H2562" s="137">
        <v>10</v>
      </c>
      <c r="I2562" s="125">
        <f t="shared" si="212"/>
        <v>0</v>
      </c>
      <c r="J2562" s="125">
        <f t="shared" si="213"/>
        <v>0</v>
      </c>
    </row>
    <row r="2563" spans="1:10" ht="12.75">
      <c r="A2563"/>
      <c r="B2563" t="s">
        <v>4255</v>
      </c>
      <c r="C2563" s="70"/>
      <c r="D2563" t="s">
        <v>4256</v>
      </c>
      <c r="E2563" s="124">
        <v>10</v>
      </c>
      <c r="F2563" s="198">
        <v>0.2</v>
      </c>
      <c r="G2563" s="124">
        <v>8</v>
      </c>
      <c r="H2563" s="137">
        <v>10</v>
      </c>
      <c r="I2563" s="125">
        <f t="shared" si="212"/>
        <v>0</v>
      </c>
      <c r="J2563" s="125">
        <f t="shared" si="213"/>
        <v>0</v>
      </c>
    </row>
    <row r="2564" spans="1:10" ht="12.75">
      <c r="A2564"/>
      <c r="B2564" t="s">
        <v>4257</v>
      </c>
      <c r="C2564" s="70"/>
      <c r="D2564" t="s">
        <v>4258</v>
      </c>
      <c r="E2564" s="124">
        <v>10</v>
      </c>
      <c r="F2564" s="198">
        <v>0.2</v>
      </c>
      <c r="G2564" s="124">
        <v>8</v>
      </c>
      <c r="H2564" s="137">
        <v>10</v>
      </c>
      <c r="I2564" s="125">
        <f t="shared" si="212"/>
        <v>0</v>
      </c>
      <c r="J2564" s="125">
        <f t="shared" si="213"/>
        <v>0</v>
      </c>
    </row>
    <row r="2565" spans="1:10" ht="12.75">
      <c r="A2565"/>
      <c r="B2565" t="s">
        <v>4259</v>
      </c>
      <c r="C2565" s="70"/>
      <c r="D2565" t="s">
        <v>4260</v>
      </c>
      <c r="E2565" s="124">
        <v>14.99</v>
      </c>
      <c r="F2565" s="198">
        <v>0.2</v>
      </c>
      <c r="G2565" s="124">
        <v>11.99</v>
      </c>
      <c r="H2565" s="137">
        <v>7</v>
      </c>
      <c r="I2565" s="125">
        <f t="shared" si="212"/>
        <v>0</v>
      </c>
      <c r="J2565" s="125">
        <f t="shared" si="213"/>
        <v>0</v>
      </c>
    </row>
    <row r="2566" spans="1:10" ht="12.75">
      <c r="A2566"/>
      <c r="B2566" t="s">
        <v>4261</v>
      </c>
      <c r="C2566" s="70"/>
      <c r="D2566" t="s">
        <v>4262</v>
      </c>
      <c r="E2566" s="124">
        <v>34.99</v>
      </c>
      <c r="F2566" s="198">
        <v>0.2</v>
      </c>
      <c r="G2566" s="124">
        <v>27.99</v>
      </c>
      <c r="H2566" s="137">
        <v>7</v>
      </c>
      <c r="I2566" s="125">
        <f t="shared" si="212"/>
        <v>0</v>
      </c>
      <c r="J2566" s="125">
        <f t="shared" si="213"/>
        <v>0</v>
      </c>
    </row>
    <row r="2567" spans="1:10" ht="12.75">
      <c r="A2567" t="s">
        <v>400</v>
      </c>
      <c r="B2567"/>
      <c r="C2567" s="70"/>
      <c r="D2567"/>
      <c r="E2567" s="124"/>
      <c r="F2567" s="198"/>
      <c r="G2567" s="124"/>
      <c r="H2567" s="137"/>
      <c r="I2567" s="125"/>
      <c r="J2567" s="125"/>
    </row>
    <row r="2568" spans="1:10" ht="12.75">
      <c r="A2568"/>
      <c r="B2568" t="s">
        <v>4263</v>
      </c>
      <c r="C2568" s="70"/>
      <c r="D2568" t="s">
        <v>4264</v>
      </c>
      <c r="E2568" s="124">
        <v>14.99</v>
      </c>
      <c r="F2568" s="198">
        <v>0.2</v>
      </c>
      <c r="G2568" s="124">
        <v>11.99</v>
      </c>
      <c r="H2568" s="137">
        <v>7</v>
      </c>
      <c r="I2568" s="125">
        <f aca="true" t="shared" si="214" ref="I2568:I2580">C2568*E2568</f>
        <v>0</v>
      </c>
      <c r="J2568" s="125">
        <f aca="true" t="shared" si="215" ref="J2568:J2580">C2568*G2568</f>
        <v>0</v>
      </c>
    </row>
    <row r="2569" spans="1:10" ht="12.75">
      <c r="A2569"/>
      <c r="B2569" t="s">
        <v>4265</v>
      </c>
      <c r="C2569" s="70"/>
      <c r="D2569" t="s">
        <v>4266</v>
      </c>
      <c r="E2569" s="124">
        <v>34.99</v>
      </c>
      <c r="F2569" s="198">
        <v>0.2</v>
      </c>
      <c r="G2569" s="124">
        <v>27.99</v>
      </c>
      <c r="H2569" s="137">
        <v>7</v>
      </c>
      <c r="I2569" s="125">
        <f t="shared" si="214"/>
        <v>0</v>
      </c>
      <c r="J2569" s="125">
        <f t="shared" si="215"/>
        <v>0</v>
      </c>
    </row>
    <row r="2570" spans="1:10" ht="12.75">
      <c r="A2570"/>
      <c r="B2570" t="s">
        <v>4267</v>
      </c>
      <c r="C2570" s="70"/>
      <c r="D2570" t="s">
        <v>4268</v>
      </c>
      <c r="E2570" s="124">
        <v>9.99</v>
      </c>
      <c r="F2570" s="198">
        <v>0.25</v>
      </c>
      <c r="G2570" s="124">
        <v>7.49</v>
      </c>
      <c r="H2570" s="137">
        <v>10</v>
      </c>
      <c r="I2570" s="125">
        <f t="shared" si="214"/>
        <v>0</v>
      </c>
      <c r="J2570" s="125">
        <f t="shared" si="215"/>
        <v>0</v>
      </c>
    </row>
    <row r="2571" spans="1:10" ht="12.75">
      <c r="A2571"/>
      <c r="B2571" t="s">
        <v>4269</v>
      </c>
      <c r="C2571" s="70"/>
      <c r="D2571" t="s">
        <v>4270</v>
      </c>
      <c r="E2571" s="124">
        <v>24.99</v>
      </c>
      <c r="F2571" s="198">
        <v>0.2</v>
      </c>
      <c r="G2571" s="124">
        <v>19.99</v>
      </c>
      <c r="H2571" s="137">
        <v>8</v>
      </c>
      <c r="I2571" s="125">
        <f t="shared" si="214"/>
        <v>0</v>
      </c>
      <c r="J2571" s="125">
        <f t="shared" si="215"/>
        <v>0</v>
      </c>
    </row>
    <row r="2572" spans="1:10" ht="12.75">
      <c r="A2572"/>
      <c r="B2572" t="s">
        <v>4271</v>
      </c>
      <c r="C2572" s="70"/>
      <c r="D2572" t="s">
        <v>4272</v>
      </c>
      <c r="E2572" s="124">
        <v>24.99</v>
      </c>
      <c r="F2572" s="198">
        <v>0.2</v>
      </c>
      <c r="G2572" s="124">
        <v>19.99</v>
      </c>
      <c r="H2572" s="137">
        <v>8</v>
      </c>
      <c r="I2572" s="125">
        <f t="shared" si="214"/>
        <v>0</v>
      </c>
      <c r="J2572" s="125">
        <f t="shared" si="215"/>
        <v>0</v>
      </c>
    </row>
    <row r="2573" spans="1:10" ht="12.75">
      <c r="A2573"/>
      <c r="B2573" t="s">
        <v>4273</v>
      </c>
      <c r="C2573" s="70"/>
      <c r="D2573" t="s">
        <v>4274</v>
      </c>
      <c r="E2573" s="124">
        <v>24.99</v>
      </c>
      <c r="F2573" s="198">
        <v>0.2</v>
      </c>
      <c r="G2573" s="124">
        <v>19.99</v>
      </c>
      <c r="H2573" s="137">
        <v>8</v>
      </c>
      <c r="I2573" s="125">
        <f t="shared" si="214"/>
        <v>0</v>
      </c>
      <c r="J2573" s="125">
        <f t="shared" si="215"/>
        <v>0</v>
      </c>
    </row>
    <row r="2574" spans="1:10" ht="12.75">
      <c r="A2574"/>
      <c r="B2574" t="s">
        <v>4275</v>
      </c>
      <c r="C2574" s="70"/>
      <c r="D2574" t="s">
        <v>4276</v>
      </c>
      <c r="E2574" s="124">
        <v>3.99</v>
      </c>
      <c r="F2574" s="198">
        <v>0.2</v>
      </c>
      <c r="G2574" s="124">
        <v>3.19</v>
      </c>
      <c r="H2574" s="137">
        <v>8</v>
      </c>
      <c r="I2574" s="125">
        <f t="shared" si="214"/>
        <v>0</v>
      </c>
      <c r="J2574" s="125">
        <f t="shared" si="215"/>
        <v>0</v>
      </c>
    </row>
    <row r="2575" spans="1:10" ht="12.75">
      <c r="A2575"/>
      <c r="B2575" t="s">
        <v>4277</v>
      </c>
      <c r="C2575" s="70"/>
      <c r="D2575" t="s">
        <v>4278</v>
      </c>
      <c r="E2575" s="124">
        <v>3.99</v>
      </c>
      <c r="F2575" s="198">
        <v>0.2</v>
      </c>
      <c r="G2575" s="124">
        <v>3.19</v>
      </c>
      <c r="H2575" s="137">
        <v>8</v>
      </c>
      <c r="I2575" s="125">
        <f t="shared" si="214"/>
        <v>0</v>
      </c>
      <c r="J2575" s="125">
        <f t="shared" si="215"/>
        <v>0</v>
      </c>
    </row>
    <row r="2576" spans="1:10" ht="12.75">
      <c r="A2576"/>
      <c r="B2576" t="s">
        <v>4279</v>
      </c>
      <c r="C2576" s="70"/>
      <c r="D2576" t="s">
        <v>4280</v>
      </c>
      <c r="E2576" s="124">
        <v>3.99</v>
      </c>
      <c r="F2576" s="198">
        <v>0.2</v>
      </c>
      <c r="G2576" s="124">
        <v>3.19</v>
      </c>
      <c r="H2576" s="137">
        <v>8</v>
      </c>
      <c r="I2576" s="125">
        <f t="shared" si="214"/>
        <v>0</v>
      </c>
      <c r="J2576" s="125">
        <f t="shared" si="215"/>
        <v>0</v>
      </c>
    </row>
    <row r="2577" spans="1:10" ht="12.75">
      <c r="A2577"/>
      <c r="B2577" t="s">
        <v>4281</v>
      </c>
      <c r="C2577" s="70"/>
      <c r="D2577" t="s">
        <v>4282</v>
      </c>
      <c r="E2577" s="124">
        <v>3.99</v>
      </c>
      <c r="F2577" s="198">
        <v>0.2</v>
      </c>
      <c r="G2577" s="124">
        <v>3.19</v>
      </c>
      <c r="H2577" s="137">
        <v>8</v>
      </c>
      <c r="I2577" s="125">
        <f t="shared" si="214"/>
        <v>0</v>
      </c>
      <c r="J2577" s="125">
        <f t="shared" si="215"/>
        <v>0</v>
      </c>
    </row>
    <row r="2578" spans="1:10" ht="12.75">
      <c r="A2578"/>
      <c r="B2578" t="s">
        <v>4283</v>
      </c>
      <c r="C2578" s="70"/>
      <c r="D2578" t="s">
        <v>4284</v>
      </c>
      <c r="E2578" s="124">
        <v>3.99</v>
      </c>
      <c r="F2578" s="198">
        <v>0.2</v>
      </c>
      <c r="G2578" s="124">
        <v>3.19</v>
      </c>
      <c r="H2578" s="137">
        <v>8</v>
      </c>
      <c r="I2578" s="125">
        <f t="shared" si="214"/>
        <v>0</v>
      </c>
      <c r="J2578" s="125">
        <f t="shared" si="215"/>
        <v>0</v>
      </c>
    </row>
    <row r="2579" spans="1:10" ht="12.75">
      <c r="A2579"/>
      <c r="B2579" t="s">
        <v>4285</v>
      </c>
      <c r="C2579" s="70"/>
      <c r="D2579" t="s">
        <v>4286</v>
      </c>
      <c r="E2579" s="124">
        <v>3.99</v>
      </c>
      <c r="F2579" s="198">
        <v>0.2</v>
      </c>
      <c r="G2579" s="124">
        <v>3.19</v>
      </c>
      <c r="H2579" s="137">
        <v>8</v>
      </c>
      <c r="I2579" s="125">
        <f t="shared" si="214"/>
        <v>0</v>
      </c>
      <c r="J2579" s="125">
        <f t="shared" si="215"/>
        <v>0</v>
      </c>
    </row>
    <row r="2580" spans="1:10" ht="12.75">
      <c r="A2580"/>
      <c r="B2580" t="s">
        <v>4287</v>
      </c>
      <c r="C2580" s="70"/>
      <c r="D2580" t="s">
        <v>4288</v>
      </c>
      <c r="E2580" s="124">
        <v>18</v>
      </c>
      <c r="F2580" s="198">
        <v>0.25</v>
      </c>
      <c r="G2580" s="124">
        <v>13.5</v>
      </c>
      <c r="H2580" s="137">
        <v>8</v>
      </c>
      <c r="I2580" s="125">
        <f t="shared" si="214"/>
        <v>0</v>
      </c>
      <c r="J2580" s="125">
        <f t="shared" si="215"/>
        <v>0</v>
      </c>
    </row>
    <row r="2581" spans="1:10" ht="12.75">
      <c r="A2581" t="s">
        <v>370</v>
      </c>
      <c r="B2581"/>
      <c r="C2581" s="70"/>
      <c r="D2581"/>
      <c r="E2581" s="124"/>
      <c r="F2581" s="198"/>
      <c r="G2581" s="124"/>
      <c r="H2581" s="137"/>
      <c r="I2581" s="125"/>
      <c r="J2581" s="125"/>
    </row>
    <row r="2582" spans="1:10" ht="12.75">
      <c r="A2582"/>
      <c r="B2582" t="s">
        <v>4289</v>
      </c>
      <c r="C2582" s="70"/>
      <c r="D2582" t="s">
        <v>4290</v>
      </c>
      <c r="E2582" s="124">
        <v>49.99</v>
      </c>
      <c r="F2582" s="198">
        <v>0.2</v>
      </c>
      <c r="G2582" s="124">
        <v>39.99</v>
      </c>
      <c r="H2582" s="137">
        <v>8</v>
      </c>
      <c r="I2582" s="125">
        <f aca="true" t="shared" si="216" ref="I2582:I2593">C2582*E2582</f>
        <v>0</v>
      </c>
      <c r="J2582" s="125">
        <f aca="true" t="shared" si="217" ref="J2582:J2593">C2582*G2582</f>
        <v>0</v>
      </c>
    </row>
    <row r="2583" spans="1:10" ht="12.75">
      <c r="A2583"/>
      <c r="B2583" t="s">
        <v>4291</v>
      </c>
      <c r="C2583" s="70"/>
      <c r="D2583" t="s">
        <v>4292</v>
      </c>
      <c r="E2583" s="124">
        <v>19.99</v>
      </c>
      <c r="F2583" s="198">
        <v>0.25</v>
      </c>
      <c r="G2583" s="124">
        <v>14.99</v>
      </c>
      <c r="H2583" s="137">
        <v>8</v>
      </c>
      <c r="I2583" s="125">
        <f t="shared" si="216"/>
        <v>0</v>
      </c>
      <c r="J2583" s="125">
        <f t="shared" si="217"/>
        <v>0</v>
      </c>
    </row>
    <row r="2584" spans="1:10" ht="12.75">
      <c r="A2584"/>
      <c r="B2584" t="s">
        <v>4293</v>
      </c>
      <c r="C2584" s="70"/>
      <c r="D2584" t="s">
        <v>4294</v>
      </c>
      <c r="E2584" s="124">
        <v>19.99</v>
      </c>
      <c r="F2584" s="198">
        <v>0.25</v>
      </c>
      <c r="G2584" s="124">
        <v>14.99</v>
      </c>
      <c r="H2584" s="137">
        <v>8</v>
      </c>
      <c r="I2584" s="125">
        <f t="shared" si="216"/>
        <v>0</v>
      </c>
      <c r="J2584" s="125">
        <f t="shared" si="217"/>
        <v>0</v>
      </c>
    </row>
    <row r="2585" spans="1:10" ht="12.75">
      <c r="A2585"/>
      <c r="B2585" t="s">
        <v>4295</v>
      </c>
      <c r="C2585" s="70"/>
      <c r="D2585" t="s">
        <v>4296</v>
      </c>
      <c r="E2585" s="124">
        <v>19.99</v>
      </c>
      <c r="F2585" s="198">
        <v>0.25</v>
      </c>
      <c r="G2585" s="124">
        <v>14.99</v>
      </c>
      <c r="H2585" s="137">
        <v>8</v>
      </c>
      <c r="I2585" s="125">
        <f t="shared" si="216"/>
        <v>0</v>
      </c>
      <c r="J2585" s="125">
        <f t="shared" si="217"/>
        <v>0</v>
      </c>
    </row>
    <row r="2586" spans="1:10" ht="12.75">
      <c r="A2586"/>
      <c r="B2586" t="s">
        <v>4297</v>
      </c>
      <c r="C2586" s="70"/>
      <c r="D2586" t="s">
        <v>4298</v>
      </c>
      <c r="E2586" s="124">
        <v>19.99</v>
      </c>
      <c r="F2586" s="198">
        <v>0.25</v>
      </c>
      <c r="G2586" s="124">
        <v>14.99</v>
      </c>
      <c r="H2586" s="137">
        <v>8</v>
      </c>
      <c r="I2586" s="125">
        <f t="shared" si="216"/>
        <v>0</v>
      </c>
      <c r="J2586" s="125">
        <f t="shared" si="217"/>
        <v>0</v>
      </c>
    </row>
    <row r="2587" spans="1:10" ht="12.75">
      <c r="A2587"/>
      <c r="B2587" t="s">
        <v>4299</v>
      </c>
      <c r="C2587" s="70"/>
      <c r="D2587" t="s">
        <v>4300</v>
      </c>
      <c r="E2587" s="124">
        <v>10</v>
      </c>
      <c r="F2587" s="198">
        <v>0.2</v>
      </c>
      <c r="G2587" s="124">
        <v>8</v>
      </c>
      <c r="H2587" s="137">
        <v>10</v>
      </c>
      <c r="I2587" s="125">
        <f t="shared" si="216"/>
        <v>0</v>
      </c>
      <c r="J2587" s="125">
        <f t="shared" si="217"/>
        <v>0</v>
      </c>
    </row>
    <row r="2588" spans="1:10" ht="12.75">
      <c r="A2588"/>
      <c r="B2588" t="s">
        <v>4301</v>
      </c>
      <c r="C2588" s="70"/>
      <c r="D2588" t="s">
        <v>4302</v>
      </c>
      <c r="E2588" s="124">
        <v>10</v>
      </c>
      <c r="F2588" s="198">
        <v>0.2</v>
      </c>
      <c r="G2588" s="124">
        <v>8</v>
      </c>
      <c r="H2588" s="137">
        <v>10</v>
      </c>
      <c r="I2588" s="125">
        <f t="shared" si="216"/>
        <v>0</v>
      </c>
      <c r="J2588" s="125">
        <f t="shared" si="217"/>
        <v>0</v>
      </c>
    </row>
    <row r="2589" spans="1:10" ht="12.75">
      <c r="A2589"/>
      <c r="B2589" t="s">
        <v>4303</v>
      </c>
      <c r="C2589" s="70"/>
      <c r="D2589" t="s">
        <v>4304</v>
      </c>
      <c r="E2589" s="124">
        <v>10</v>
      </c>
      <c r="F2589" s="198">
        <v>0.2</v>
      </c>
      <c r="G2589" s="124">
        <v>8</v>
      </c>
      <c r="H2589" s="137">
        <v>10</v>
      </c>
      <c r="I2589" s="125">
        <f t="shared" si="216"/>
        <v>0</v>
      </c>
      <c r="J2589" s="125">
        <f t="shared" si="217"/>
        <v>0</v>
      </c>
    </row>
    <row r="2590" spans="1:10" ht="12.75">
      <c r="A2590"/>
      <c r="B2590" t="s">
        <v>4305</v>
      </c>
      <c r="C2590" s="70"/>
      <c r="D2590" t="s">
        <v>4306</v>
      </c>
      <c r="E2590" s="124">
        <v>10</v>
      </c>
      <c r="F2590" s="198">
        <v>0.2</v>
      </c>
      <c r="G2590" s="124">
        <v>8</v>
      </c>
      <c r="H2590" s="137">
        <v>10</v>
      </c>
      <c r="I2590" s="125">
        <f t="shared" si="216"/>
        <v>0</v>
      </c>
      <c r="J2590" s="125">
        <f t="shared" si="217"/>
        <v>0</v>
      </c>
    </row>
    <row r="2591" spans="1:10" ht="12.75">
      <c r="A2591"/>
      <c r="B2591" t="s">
        <v>4307</v>
      </c>
      <c r="C2591" s="70"/>
      <c r="D2591" t="s">
        <v>4308</v>
      </c>
      <c r="E2591" s="124">
        <v>10</v>
      </c>
      <c r="F2591" s="198">
        <v>0.2</v>
      </c>
      <c r="G2591" s="124">
        <v>8</v>
      </c>
      <c r="H2591" s="137">
        <v>10</v>
      </c>
      <c r="I2591" s="125">
        <f t="shared" si="216"/>
        <v>0</v>
      </c>
      <c r="J2591" s="125">
        <f t="shared" si="217"/>
        <v>0</v>
      </c>
    </row>
    <row r="2592" spans="1:10" ht="12.75">
      <c r="A2592"/>
      <c r="B2592" t="s">
        <v>4309</v>
      </c>
      <c r="C2592" s="70"/>
      <c r="D2592" t="s">
        <v>4310</v>
      </c>
      <c r="E2592" s="124">
        <v>10</v>
      </c>
      <c r="F2592" s="198">
        <v>0.2</v>
      </c>
      <c r="G2592" s="124">
        <v>8</v>
      </c>
      <c r="H2592" s="137">
        <v>10</v>
      </c>
      <c r="I2592" s="125">
        <f t="shared" si="216"/>
        <v>0</v>
      </c>
      <c r="J2592" s="125">
        <f t="shared" si="217"/>
        <v>0</v>
      </c>
    </row>
    <row r="2593" spans="1:10" ht="12.75">
      <c r="A2593"/>
      <c r="B2593" t="s">
        <v>4311</v>
      </c>
      <c r="C2593" s="70"/>
      <c r="D2593" t="s">
        <v>4312</v>
      </c>
      <c r="E2593" s="124">
        <v>10</v>
      </c>
      <c r="F2593" s="198">
        <v>0.2</v>
      </c>
      <c r="G2593" s="124">
        <v>8</v>
      </c>
      <c r="H2593" s="137">
        <v>10</v>
      </c>
      <c r="I2593" s="125">
        <f t="shared" si="216"/>
        <v>0</v>
      </c>
      <c r="J2593" s="125">
        <f t="shared" si="217"/>
        <v>0</v>
      </c>
    </row>
    <row r="2594" spans="1:10" ht="12.75">
      <c r="A2594" s="118" t="s">
        <v>39</v>
      </c>
      <c r="B2594" s="46" t="s">
        <v>53</v>
      </c>
      <c r="C2594" s="69"/>
      <c r="D2594" s="46"/>
      <c r="E2594" s="64"/>
      <c r="F2594" s="229"/>
      <c r="G2594" s="64"/>
      <c r="H2594" s="135"/>
      <c r="I2594" s="186"/>
      <c r="J2594" s="186"/>
    </row>
    <row r="2595" spans="1:10" ht="12.75">
      <c r="A2595" t="s">
        <v>4642</v>
      </c>
      <c r="B2595"/>
      <c r="C2595" s="70"/>
      <c r="D2595"/>
      <c r="E2595" s="124"/>
      <c r="F2595" s="198"/>
      <c r="G2595" s="124"/>
      <c r="H2595" s="137"/>
      <c r="I2595" s="125"/>
      <c r="J2595" s="125"/>
    </row>
    <row r="2596" spans="1:10" ht="12.75">
      <c r="A2596"/>
      <c r="B2596" t="s">
        <v>4313</v>
      </c>
      <c r="C2596" s="70"/>
      <c r="D2596" t="s">
        <v>4314</v>
      </c>
      <c r="E2596" s="124">
        <v>0.63</v>
      </c>
      <c r="F2596" s="198" t="s">
        <v>40</v>
      </c>
      <c r="G2596" s="124">
        <v>0.63</v>
      </c>
      <c r="H2596" s="137">
        <v>14</v>
      </c>
      <c r="I2596" s="125">
        <f aca="true" t="shared" si="218" ref="I2596:I2603">C2596*E2596</f>
        <v>0</v>
      </c>
      <c r="J2596" s="125">
        <f aca="true" t="shared" si="219" ref="J2596:J2603">C2596*G2596</f>
        <v>0</v>
      </c>
    </row>
    <row r="2597" spans="1:10" ht="12.75">
      <c r="A2597"/>
      <c r="B2597" t="s">
        <v>4315</v>
      </c>
      <c r="C2597" s="70"/>
      <c r="D2597" t="s">
        <v>4316</v>
      </c>
      <c r="E2597" s="124">
        <v>11.99</v>
      </c>
      <c r="F2597" s="198">
        <v>0.25</v>
      </c>
      <c r="G2597" s="124">
        <v>8.99</v>
      </c>
      <c r="H2597" s="137">
        <v>4</v>
      </c>
      <c r="I2597" s="125">
        <f t="shared" si="218"/>
        <v>0</v>
      </c>
      <c r="J2597" s="125">
        <f t="shared" si="219"/>
        <v>0</v>
      </c>
    </row>
    <row r="2598" spans="1:10" ht="12.75">
      <c r="A2598"/>
      <c r="B2598" t="s">
        <v>4317</v>
      </c>
      <c r="C2598" s="70"/>
      <c r="D2598" t="s">
        <v>4318</v>
      </c>
      <c r="E2598" s="124">
        <v>8.99</v>
      </c>
      <c r="F2598" s="198">
        <v>0.25</v>
      </c>
      <c r="G2598" s="124">
        <v>6.74</v>
      </c>
      <c r="H2598" s="137">
        <v>4</v>
      </c>
      <c r="I2598" s="125">
        <f t="shared" si="218"/>
        <v>0</v>
      </c>
      <c r="J2598" s="125">
        <f t="shared" si="219"/>
        <v>0</v>
      </c>
    </row>
    <row r="2599" spans="1:10" ht="12.75">
      <c r="A2599"/>
      <c r="B2599" t="s">
        <v>4319</v>
      </c>
      <c r="C2599" s="70"/>
      <c r="D2599" t="s">
        <v>4320</v>
      </c>
      <c r="E2599" s="124">
        <v>8.99</v>
      </c>
      <c r="F2599" s="198">
        <v>0.25</v>
      </c>
      <c r="G2599" s="124">
        <v>6.74</v>
      </c>
      <c r="H2599" s="137">
        <v>4</v>
      </c>
      <c r="I2599" s="125">
        <f t="shared" si="218"/>
        <v>0</v>
      </c>
      <c r="J2599" s="125">
        <f t="shared" si="219"/>
        <v>0</v>
      </c>
    </row>
    <row r="2600" spans="1:10" ht="12.75">
      <c r="A2600"/>
      <c r="B2600" t="s">
        <v>4321</v>
      </c>
      <c r="C2600" s="70"/>
      <c r="D2600" t="s">
        <v>4322</v>
      </c>
      <c r="E2600" s="124">
        <v>15</v>
      </c>
      <c r="F2600" s="198">
        <v>0.25</v>
      </c>
      <c r="G2600" s="124">
        <v>11.25</v>
      </c>
      <c r="H2600" s="137">
        <v>4</v>
      </c>
      <c r="I2600" s="125">
        <f t="shared" si="218"/>
        <v>0</v>
      </c>
      <c r="J2600" s="125">
        <f t="shared" si="219"/>
        <v>0</v>
      </c>
    </row>
    <row r="2601" spans="1:10" ht="12.75">
      <c r="A2601"/>
      <c r="B2601" t="s">
        <v>4323</v>
      </c>
      <c r="C2601" s="70"/>
      <c r="D2601" t="s">
        <v>4324</v>
      </c>
      <c r="E2601" s="124">
        <v>7.05</v>
      </c>
      <c r="F2601" s="198" t="s">
        <v>40</v>
      </c>
      <c r="G2601" s="124">
        <v>7.05</v>
      </c>
      <c r="H2601" s="137">
        <v>2</v>
      </c>
      <c r="I2601" s="125">
        <f t="shared" si="218"/>
        <v>0</v>
      </c>
      <c r="J2601" s="125">
        <f t="shared" si="219"/>
        <v>0</v>
      </c>
    </row>
    <row r="2602" spans="1:10" ht="12.75">
      <c r="A2602"/>
      <c r="B2602" t="s">
        <v>4325</v>
      </c>
      <c r="C2602" s="70"/>
      <c r="D2602" t="s">
        <v>4326</v>
      </c>
      <c r="E2602" s="124">
        <v>82.43</v>
      </c>
      <c r="F2602" s="198" t="s">
        <v>40</v>
      </c>
      <c r="G2602" s="124">
        <v>82.43</v>
      </c>
      <c r="H2602" s="137">
        <v>5</v>
      </c>
      <c r="I2602" s="125">
        <f t="shared" si="218"/>
        <v>0</v>
      </c>
      <c r="J2602" s="125">
        <f t="shared" si="219"/>
        <v>0</v>
      </c>
    </row>
    <row r="2603" spans="1:10" ht="12.75">
      <c r="A2603"/>
      <c r="B2603" t="s">
        <v>4327</v>
      </c>
      <c r="C2603" s="70"/>
      <c r="D2603" t="s">
        <v>4328</v>
      </c>
      <c r="E2603" s="124">
        <v>19.99</v>
      </c>
      <c r="F2603" s="198">
        <v>0.3</v>
      </c>
      <c r="G2603" s="124">
        <v>13.99</v>
      </c>
      <c r="H2603" s="137">
        <v>5</v>
      </c>
      <c r="I2603" s="125">
        <f t="shared" si="218"/>
        <v>0</v>
      </c>
      <c r="J2603" s="125">
        <f t="shared" si="219"/>
        <v>0</v>
      </c>
    </row>
    <row r="2604" spans="1:10" ht="12.75">
      <c r="A2604" t="s">
        <v>4643</v>
      </c>
      <c r="B2604"/>
      <c r="C2604" s="70"/>
      <c r="D2604"/>
      <c r="E2604" s="124"/>
      <c r="F2604" s="198"/>
      <c r="G2604" s="124"/>
      <c r="H2604" s="137"/>
      <c r="I2604" s="125"/>
      <c r="J2604" s="125"/>
    </row>
    <row r="2605" spans="1:10" ht="12.75">
      <c r="A2605"/>
      <c r="B2605" t="s">
        <v>4329</v>
      </c>
      <c r="C2605" s="70"/>
      <c r="D2605" t="s">
        <v>4330</v>
      </c>
      <c r="E2605" s="124">
        <v>39.99</v>
      </c>
      <c r="F2605" s="198">
        <v>0.3</v>
      </c>
      <c r="G2605" s="124">
        <v>27.99</v>
      </c>
      <c r="H2605" s="137">
        <v>5</v>
      </c>
      <c r="I2605" s="125">
        <f aca="true" t="shared" si="220" ref="I2605:I2611">C2605*E2605</f>
        <v>0</v>
      </c>
      <c r="J2605" s="125">
        <f aca="true" t="shared" si="221" ref="J2605:J2611">C2605*G2605</f>
        <v>0</v>
      </c>
    </row>
    <row r="2606" spans="1:10" ht="12.75">
      <c r="A2606"/>
      <c r="B2606" t="s">
        <v>4331</v>
      </c>
      <c r="C2606" s="70"/>
      <c r="D2606" t="s">
        <v>4332</v>
      </c>
      <c r="E2606" s="124">
        <v>24.95</v>
      </c>
      <c r="F2606" s="198">
        <v>0.25</v>
      </c>
      <c r="G2606" s="124">
        <v>18.71</v>
      </c>
      <c r="H2606" s="137">
        <v>5</v>
      </c>
      <c r="I2606" s="125">
        <f t="shared" si="220"/>
        <v>0</v>
      </c>
      <c r="J2606" s="125">
        <f t="shared" si="221"/>
        <v>0</v>
      </c>
    </row>
    <row r="2607" spans="1:10" ht="12.75">
      <c r="A2607"/>
      <c r="B2607" t="s">
        <v>4333</v>
      </c>
      <c r="C2607" s="70"/>
      <c r="D2607" t="s">
        <v>4334</v>
      </c>
      <c r="E2607" s="124">
        <v>14.95</v>
      </c>
      <c r="F2607" s="198">
        <v>0.25</v>
      </c>
      <c r="G2607" s="124">
        <v>11.21</v>
      </c>
      <c r="H2607" s="137">
        <v>5</v>
      </c>
      <c r="I2607" s="125">
        <f t="shared" si="220"/>
        <v>0</v>
      </c>
      <c r="J2607" s="125">
        <f t="shared" si="221"/>
        <v>0</v>
      </c>
    </row>
    <row r="2608" spans="1:10" ht="12.75">
      <c r="A2608"/>
      <c r="B2608" t="s">
        <v>4335</v>
      </c>
      <c r="C2608" s="70"/>
      <c r="D2608" t="s">
        <v>4336</v>
      </c>
      <c r="E2608" s="124">
        <v>14.95</v>
      </c>
      <c r="F2608" s="198">
        <v>0.25</v>
      </c>
      <c r="G2608" s="124">
        <v>11.21</v>
      </c>
      <c r="H2608" s="137">
        <v>5</v>
      </c>
      <c r="I2608" s="125">
        <f t="shared" si="220"/>
        <v>0</v>
      </c>
      <c r="J2608" s="125">
        <f t="shared" si="221"/>
        <v>0</v>
      </c>
    </row>
    <row r="2609" spans="1:10" ht="12.75">
      <c r="A2609"/>
      <c r="B2609" t="s">
        <v>4337</v>
      </c>
      <c r="C2609" s="70"/>
      <c r="D2609" t="s">
        <v>4338</v>
      </c>
      <c r="E2609" s="124">
        <v>14.95</v>
      </c>
      <c r="F2609" s="198">
        <v>0.25</v>
      </c>
      <c r="G2609" s="124">
        <v>11.21</v>
      </c>
      <c r="H2609" s="137">
        <v>5</v>
      </c>
      <c r="I2609" s="125">
        <f t="shared" si="220"/>
        <v>0</v>
      </c>
      <c r="J2609" s="125">
        <f t="shared" si="221"/>
        <v>0</v>
      </c>
    </row>
    <row r="2610" spans="1:10" ht="12.75">
      <c r="A2610"/>
      <c r="B2610" t="s">
        <v>4339</v>
      </c>
      <c r="C2610" s="70"/>
      <c r="D2610" t="s">
        <v>4340</v>
      </c>
      <c r="E2610" s="124">
        <v>14.95</v>
      </c>
      <c r="F2610" s="198">
        <v>0.25</v>
      </c>
      <c r="G2610" s="124">
        <v>11.21</v>
      </c>
      <c r="H2610" s="137">
        <v>5</v>
      </c>
      <c r="I2610" s="125">
        <f t="shared" si="220"/>
        <v>0</v>
      </c>
      <c r="J2610" s="125">
        <f t="shared" si="221"/>
        <v>0</v>
      </c>
    </row>
    <row r="2611" spans="1:10" ht="12.75">
      <c r="A2611"/>
      <c r="B2611" t="s">
        <v>4341</v>
      </c>
      <c r="C2611" s="70"/>
      <c r="D2611" t="s">
        <v>4342</v>
      </c>
      <c r="E2611" s="124">
        <v>29.95</v>
      </c>
      <c r="F2611" s="198">
        <v>0.25</v>
      </c>
      <c r="G2611" s="124">
        <v>22.46</v>
      </c>
      <c r="H2611" s="137">
        <v>5</v>
      </c>
      <c r="I2611" s="125">
        <f t="shared" si="220"/>
        <v>0</v>
      </c>
      <c r="J2611" s="125">
        <f t="shared" si="221"/>
        <v>0</v>
      </c>
    </row>
    <row r="2612" spans="1:10" ht="12.75">
      <c r="A2612" t="s">
        <v>401</v>
      </c>
      <c r="B2612"/>
      <c r="C2612" s="70"/>
      <c r="D2612"/>
      <c r="E2612" s="124"/>
      <c r="F2612" s="198"/>
      <c r="G2612" s="124"/>
      <c r="H2612" s="137"/>
      <c r="I2612" s="125"/>
      <c r="J2612" s="125"/>
    </row>
    <row r="2613" spans="1:10" ht="12.75">
      <c r="A2613"/>
      <c r="B2613" t="s">
        <v>4343</v>
      </c>
      <c r="C2613" s="70"/>
      <c r="D2613" t="s">
        <v>4344</v>
      </c>
      <c r="E2613" s="124">
        <v>39.95</v>
      </c>
      <c r="F2613" s="198">
        <v>0.25</v>
      </c>
      <c r="G2613" s="124">
        <v>29.96</v>
      </c>
      <c r="H2613" s="137">
        <v>5</v>
      </c>
      <c r="I2613" s="125">
        <f aca="true" t="shared" si="222" ref="I2613:I2619">C2613*E2613</f>
        <v>0</v>
      </c>
      <c r="J2613" s="125">
        <f aca="true" t="shared" si="223" ref="J2613:J2619">C2613*G2613</f>
        <v>0</v>
      </c>
    </row>
    <row r="2614" spans="1:10" ht="12.75">
      <c r="A2614"/>
      <c r="B2614" t="s">
        <v>4345</v>
      </c>
      <c r="C2614" s="70"/>
      <c r="D2614" t="s">
        <v>4346</v>
      </c>
      <c r="E2614" s="124">
        <v>59.96</v>
      </c>
      <c r="F2614" s="198">
        <v>0.25</v>
      </c>
      <c r="G2614" s="124">
        <v>44.97</v>
      </c>
      <c r="H2614" s="137">
        <v>5</v>
      </c>
      <c r="I2614" s="125">
        <f t="shared" si="222"/>
        <v>0</v>
      </c>
      <c r="J2614" s="125">
        <f t="shared" si="223"/>
        <v>0</v>
      </c>
    </row>
    <row r="2615" spans="1:10" ht="12.75">
      <c r="A2615"/>
      <c r="B2615" t="s">
        <v>4347</v>
      </c>
      <c r="C2615" s="70"/>
      <c r="D2615" t="s">
        <v>4348</v>
      </c>
      <c r="E2615" s="124">
        <v>14.95</v>
      </c>
      <c r="F2615" s="198">
        <v>0.25</v>
      </c>
      <c r="G2615" s="124">
        <v>11.21</v>
      </c>
      <c r="H2615" s="137">
        <v>5</v>
      </c>
      <c r="I2615" s="125">
        <f t="shared" si="222"/>
        <v>0</v>
      </c>
      <c r="J2615" s="125">
        <f t="shared" si="223"/>
        <v>0</v>
      </c>
    </row>
    <row r="2616" spans="1:10" ht="12.75">
      <c r="A2616"/>
      <c r="B2616" t="s">
        <v>4349</v>
      </c>
      <c r="C2616" s="70"/>
      <c r="D2616" t="s">
        <v>4350</v>
      </c>
      <c r="E2616" s="124">
        <v>14.95</v>
      </c>
      <c r="F2616" s="198">
        <v>0.25</v>
      </c>
      <c r="G2616" s="124">
        <v>11.21</v>
      </c>
      <c r="H2616" s="137">
        <v>5</v>
      </c>
      <c r="I2616" s="125">
        <f t="shared" si="222"/>
        <v>0</v>
      </c>
      <c r="J2616" s="125">
        <f t="shared" si="223"/>
        <v>0</v>
      </c>
    </row>
    <row r="2617" spans="1:10" ht="12.75">
      <c r="A2617"/>
      <c r="B2617" t="s">
        <v>4351</v>
      </c>
      <c r="C2617" s="70"/>
      <c r="D2617" t="s">
        <v>4352</v>
      </c>
      <c r="E2617" s="124">
        <v>25</v>
      </c>
      <c r="F2617" s="198" t="s">
        <v>40</v>
      </c>
      <c r="G2617" s="124">
        <v>25</v>
      </c>
      <c r="H2617" s="137">
        <v>5</v>
      </c>
      <c r="I2617" s="125">
        <f t="shared" si="222"/>
        <v>0</v>
      </c>
      <c r="J2617" s="125">
        <f t="shared" si="223"/>
        <v>0</v>
      </c>
    </row>
    <row r="2618" spans="1:10" ht="12.75">
      <c r="A2618"/>
      <c r="B2618" t="s">
        <v>4353</v>
      </c>
      <c r="C2618" s="70"/>
      <c r="D2618" t="s">
        <v>4354</v>
      </c>
      <c r="E2618" s="124">
        <v>24.95</v>
      </c>
      <c r="F2618" s="198">
        <v>0.3</v>
      </c>
      <c r="G2618" s="124">
        <v>17.47</v>
      </c>
      <c r="H2618" s="137">
        <v>5</v>
      </c>
      <c r="I2618" s="125">
        <f t="shared" si="222"/>
        <v>0</v>
      </c>
      <c r="J2618" s="125">
        <f t="shared" si="223"/>
        <v>0</v>
      </c>
    </row>
    <row r="2619" spans="1:10" ht="12.75">
      <c r="A2619"/>
      <c r="B2619" t="s">
        <v>4355</v>
      </c>
      <c r="C2619" s="70"/>
      <c r="D2619" t="s">
        <v>4356</v>
      </c>
      <c r="E2619" s="124">
        <v>18.95</v>
      </c>
      <c r="F2619" s="198">
        <v>0.3</v>
      </c>
      <c r="G2619" s="124">
        <v>13.27</v>
      </c>
      <c r="H2619" s="137">
        <v>5</v>
      </c>
      <c r="I2619" s="125">
        <f t="shared" si="222"/>
        <v>0</v>
      </c>
      <c r="J2619" s="125">
        <f t="shared" si="223"/>
        <v>0</v>
      </c>
    </row>
    <row r="2620" spans="1:10" ht="12.75">
      <c r="A2620" t="s">
        <v>402</v>
      </c>
      <c r="B2620"/>
      <c r="C2620" s="70"/>
      <c r="D2620"/>
      <c r="E2620" s="124"/>
      <c r="F2620" s="198"/>
      <c r="G2620" s="124"/>
      <c r="H2620" s="137"/>
      <c r="I2620" s="125"/>
      <c r="J2620" s="125"/>
    </row>
    <row r="2621" spans="1:10" ht="12.75">
      <c r="A2621"/>
      <c r="B2621" t="s">
        <v>4357</v>
      </c>
      <c r="C2621" s="70"/>
      <c r="D2621" t="s">
        <v>4358</v>
      </c>
      <c r="E2621" s="124">
        <v>19.95</v>
      </c>
      <c r="F2621" s="198">
        <v>0.3</v>
      </c>
      <c r="G2621" s="124">
        <v>13.97</v>
      </c>
      <c r="H2621" s="137">
        <v>5</v>
      </c>
      <c r="I2621" s="125">
        <f aca="true" t="shared" si="224" ref="I2621:I2628">C2621*E2621</f>
        <v>0</v>
      </c>
      <c r="J2621" s="125">
        <f aca="true" t="shared" si="225" ref="J2621:J2628">C2621*G2621</f>
        <v>0</v>
      </c>
    </row>
    <row r="2622" spans="1:10" ht="12.75">
      <c r="A2622"/>
      <c r="B2622" t="s">
        <v>4359</v>
      </c>
      <c r="C2622" s="70"/>
      <c r="D2622" t="s">
        <v>4360</v>
      </c>
      <c r="E2622" s="124">
        <v>30</v>
      </c>
      <c r="F2622" s="198">
        <v>0.2</v>
      </c>
      <c r="G2622" s="124">
        <v>24</v>
      </c>
      <c r="H2622" s="137">
        <v>5</v>
      </c>
      <c r="I2622" s="125">
        <f t="shared" si="224"/>
        <v>0</v>
      </c>
      <c r="J2622" s="125">
        <f t="shared" si="225"/>
        <v>0</v>
      </c>
    </row>
    <row r="2623" spans="1:10" ht="12.75">
      <c r="A2623"/>
      <c r="B2623" t="s">
        <v>4361</v>
      </c>
      <c r="C2623" s="70"/>
      <c r="D2623" t="s">
        <v>4362</v>
      </c>
      <c r="E2623" s="124">
        <v>65</v>
      </c>
      <c r="F2623" s="198">
        <v>0.2</v>
      </c>
      <c r="G2623" s="124">
        <v>52</v>
      </c>
      <c r="H2623" s="137">
        <v>5</v>
      </c>
      <c r="I2623" s="125">
        <f t="shared" si="224"/>
        <v>0</v>
      </c>
      <c r="J2623" s="125">
        <f t="shared" si="225"/>
        <v>0</v>
      </c>
    </row>
    <row r="2624" spans="1:10" ht="12.75">
      <c r="A2624"/>
      <c r="B2624" t="s">
        <v>4363</v>
      </c>
      <c r="C2624" s="70"/>
      <c r="D2624" t="s">
        <v>4364</v>
      </c>
      <c r="E2624" s="124">
        <v>15</v>
      </c>
      <c r="F2624" s="198">
        <v>0.2</v>
      </c>
      <c r="G2624" s="124">
        <v>12</v>
      </c>
      <c r="H2624" s="137">
        <v>5</v>
      </c>
      <c r="I2624" s="125">
        <f t="shared" si="224"/>
        <v>0</v>
      </c>
      <c r="J2624" s="125">
        <f t="shared" si="225"/>
        <v>0</v>
      </c>
    </row>
    <row r="2625" spans="1:10" ht="12.75">
      <c r="A2625"/>
      <c r="B2625" t="s">
        <v>4365</v>
      </c>
      <c r="C2625" s="70"/>
      <c r="D2625" t="s">
        <v>4366</v>
      </c>
      <c r="E2625" s="124">
        <v>29.99</v>
      </c>
      <c r="F2625" s="198">
        <v>0.3</v>
      </c>
      <c r="G2625" s="124">
        <v>20.99</v>
      </c>
      <c r="H2625" s="137">
        <v>5</v>
      </c>
      <c r="I2625" s="125">
        <f t="shared" si="224"/>
        <v>0</v>
      </c>
      <c r="J2625" s="125">
        <f t="shared" si="225"/>
        <v>0</v>
      </c>
    </row>
    <row r="2626" spans="1:10" ht="12.75">
      <c r="A2626"/>
      <c r="B2626" t="s">
        <v>4367</v>
      </c>
      <c r="C2626" s="70"/>
      <c r="D2626" t="s">
        <v>4368</v>
      </c>
      <c r="E2626" s="124">
        <v>24.99</v>
      </c>
      <c r="F2626" s="198">
        <v>0.3</v>
      </c>
      <c r="G2626" s="124">
        <v>17.49</v>
      </c>
      <c r="H2626" s="137">
        <v>5</v>
      </c>
      <c r="I2626" s="125">
        <f t="shared" si="224"/>
        <v>0</v>
      </c>
      <c r="J2626" s="125">
        <f t="shared" si="225"/>
        <v>0</v>
      </c>
    </row>
    <row r="2627" spans="1:10" ht="12.75">
      <c r="A2627"/>
      <c r="B2627" t="s">
        <v>4369</v>
      </c>
      <c r="C2627" s="70"/>
      <c r="D2627" t="s">
        <v>4370</v>
      </c>
      <c r="E2627" s="124">
        <v>24.99</v>
      </c>
      <c r="F2627" s="198">
        <v>0.3</v>
      </c>
      <c r="G2627" s="124">
        <v>17.49</v>
      </c>
      <c r="H2627" s="137">
        <v>5</v>
      </c>
      <c r="I2627" s="125">
        <f t="shared" si="224"/>
        <v>0</v>
      </c>
      <c r="J2627" s="125">
        <f t="shared" si="225"/>
        <v>0</v>
      </c>
    </row>
    <row r="2628" spans="1:10" ht="12.75">
      <c r="A2628"/>
      <c r="B2628" t="s">
        <v>4371</v>
      </c>
      <c r="C2628" s="70"/>
      <c r="D2628" t="s">
        <v>4372</v>
      </c>
      <c r="E2628" s="124">
        <v>10.99</v>
      </c>
      <c r="F2628" s="198">
        <v>0.3</v>
      </c>
      <c r="G2628" s="124">
        <v>7.69</v>
      </c>
      <c r="H2628" s="137">
        <v>5</v>
      </c>
      <c r="I2628" s="125">
        <f t="shared" si="224"/>
        <v>0</v>
      </c>
      <c r="J2628" s="125">
        <f t="shared" si="225"/>
        <v>0</v>
      </c>
    </row>
    <row r="2629" spans="1:10" ht="12.75">
      <c r="A2629" t="s">
        <v>403</v>
      </c>
      <c r="B2629"/>
      <c r="C2629" s="70"/>
      <c r="D2629"/>
      <c r="E2629" s="124"/>
      <c r="F2629" s="198"/>
      <c r="G2629" s="124"/>
      <c r="H2629" s="137"/>
      <c r="I2629" s="125"/>
      <c r="J2629" s="125"/>
    </row>
    <row r="2630" spans="1:10" ht="12.75">
      <c r="A2630"/>
      <c r="B2630" t="s">
        <v>4373</v>
      </c>
      <c r="C2630" s="70"/>
      <c r="D2630" t="s">
        <v>4374</v>
      </c>
      <c r="E2630" s="124">
        <v>12.99</v>
      </c>
      <c r="F2630" s="198">
        <v>0.3</v>
      </c>
      <c r="G2630" s="124">
        <v>9.09</v>
      </c>
      <c r="H2630" s="137">
        <v>5</v>
      </c>
      <c r="I2630" s="125">
        <f>C2630*E2630</f>
        <v>0</v>
      </c>
      <c r="J2630" s="125">
        <f>C2630*G2630</f>
        <v>0</v>
      </c>
    </row>
    <row r="2631" spans="1:10" ht="12.75">
      <c r="A2631"/>
      <c r="B2631" t="s">
        <v>4375</v>
      </c>
      <c r="C2631" s="70"/>
      <c r="D2631" t="s">
        <v>4376</v>
      </c>
      <c r="E2631" s="124">
        <v>19.99</v>
      </c>
      <c r="F2631" s="198">
        <v>0.3</v>
      </c>
      <c r="G2631" s="124">
        <v>13.99</v>
      </c>
      <c r="H2631" s="137">
        <v>5</v>
      </c>
      <c r="I2631" s="125">
        <f>C2631*E2631</f>
        <v>0</v>
      </c>
      <c r="J2631" s="125">
        <f>C2631*G2631</f>
        <v>0</v>
      </c>
    </row>
    <row r="2632" spans="1:10" ht="12.75">
      <c r="A2632"/>
      <c r="B2632" t="s">
        <v>4377</v>
      </c>
      <c r="C2632" s="70"/>
      <c r="D2632" t="s">
        <v>4378</v>
      </c>
      <c r="E2632" s="124">
        <v>13.99</v>
      </c>
      <c r="F2632" s="198">
        <v>0.3</v>
      </c>
      <c r="G2632" s="124">
        <v>9.79</v>
      </c>
      <c r="H2632" s="137">
        <v>5</v>
      </c>
      <c r="I2632" s="125">
        <f>C2632*E2632</f>
        <v>0</v>
      </c>
      <c r="J2632" s="125">
        <f>C2632*G2632</f>
        <v>0</v>
      </c>
    </row>
    <row r="2633" spans="1:10" ht="12.75">
      <c r="A2633"/>
      <c r="B2633" t="s">
        <v>4379</v>
      </c>
      <c r="C2633" s="70"/>
      <c r="D2633" t="s">
        <v>4380</v>
      </c>
      <c r="E2633" s="124">
        <v>39.99</v>
      </c>
      <c r="F2633" s="198">
        <v>0.3</v>
      </c>
      <c r="G2633" s="124">
        <v>27.99</v>
      </c>
      <c r="H2633" s="137">
        <v>5</v>
      </c>
      <c r="I2633" s="125">
        <f>C2633*E2633</f>
        <v>0</v>
      </c>
      <c r="J2633" s="125">
        <f>C2633*G2633</f>
        <v>0</v>
      </c>
    </row>
    <row r="2634" spans="1:10" ht="12.75">
      <c r="A2634"/>
      <c r="B2634" t="s">
        <v>4381</v>
      </c>
      <c r="C2634" s="70"/>
      <c r="D2634" t="s">
        <v>4382</v>
      </c>
      <c r="E2634" s="124">
        <v>19.99</v>
      </c>
      <c r="F2634" s="198">
        <v>0.3</v>
      </c>
      <c r="G2634" s="124">
        <v>13.99</v>
      </c>
      <c r="H2634" s="137">
        <v>5</v>
      </c>
      <c r="I2634" s="125">
        <f>C2634*E2634</f>
        <v>0</v>
      </c>
      <c r="J2634" s="125">
        <f>C2634*G2634</f>
        <v>0</v>
      </c>
    </row>
    <row r="2635" spans="1:10" ht="12.75">
      <c r="A2635" t="s">
        <v>4644</v>
      </c>
      <c r="B2635"/>
      <c r="C2635" s="70"/>
      <c r="D2635"/>
      <c r="E2635" s="124"/>
      <c r="F2635" s="198"/>
      <c r="G2635" s="124"/>
      <c r="H2635" s="137"/>
      <c r="I2635" s="125"/>
      <c r="J2635" s="125"/>
    </row>
    <row r="2636" spans="1:10" ht="12.75">
      <c r="A2636"/>
      <c r="B2636" t="s">
        <v>4383</v>
      </c>
      <c r="C2636" s="70"/>
      <c r="D2636" t="s">
        <v>4384</v>
      </c>
      <c r="E2636" s="124">
        <v>9.99</v>
      </c>
      <c r="F2636" s="198">
        <v>0.3</v>
      </c>
      <c r="G2636" s="124">
        <v>6.99</v>
      </c>
      <c r="H2636" s="137">
        <v>4</v>
      </c>
      <c r="I2636" s="125">
        <f aca="true" t="shared" si="226" ref="I2636:I2643">C2636*E2636</f>
        <v>0</v>
      </c>
      <c r="J2636" s="125">
        <f aca="true" t="shared" si="227" ref="J2636:J2643">C2636*G2636</f>
        <v>0</v>
      </c>
    </row>
    <row r="2637" spans="1:10" ht="12.75">
      <c r="A2637"/>
      <c r="B2637" t="s">
        <v>4385</v>
      </c>
      <c r="C2637" s="70"/>
      <c r="D2637" t="s">
        <v>4386</v>
      </c>
      <c r="E2637" s="124">
        <v>29.99</v>
      </c>
      <c r="F2637" s="198">
        <v>0.25</v>
      </c>
      <c r="G2637" s="124">
        <v>22.49</v>
      </c>
      <c r="H2637" s="137">
        <v>5</v>
      </c>
      <c r="I2637" s="125">
        <f t="shared" si="226"/>
        <v>0</v>
      </c>
      <c r="J2637" s="125">
        <f t="shared" si="227"/>
        <v>0</v>
      </c>
    </row>
    <row r="2638" spans="1:10" ht="12.75">
      <c r="A2638"/>
      <c r="B2638" t="s">
        <v>4387</v>
      </c>
      <c r="C2638" s="70"/>
      <c r="D2638" t="s">
        <v>4388</v>
      </c>
      <c r="E2638" s="124">
        <v>9</v>
      </c>
      <c r="F2638" s="198">
        <v>0.25</v>
      </c>
      <c r="G2638" s="124">
        <v>6.75</v>
      </c>
      <c r="H2638" s="137">
        <v>5</v>
      </c>
      <c r="I2638" s="125">
        <f t="shared" si="226"/>
        <v>0</v>
      </c>
      <c r="J2638" s="125">
        <f t="shared" si="227"/>
        <v>0</v>
      </c>
    </row>
    <row r="2639" spans="1:10" ht="12.75">
      <c r="A2639"/>
      <c r="B2639" t="s">
        <v>4389</v>
      </c>
      <c r="C2639" s="70"/>
      <c r="D2639" t="s">
        <v>4390</v>
      </c>
      <c r="E2639" s="124">
        <v>5.63</v>
      </c>
      <c r="F2639" s="198" t="s">
        <v>40</v>
      </c>
      <c r="G2639" s="124">
        <v>5.63</v>
      </c>
      <c r="H2639" s="137">
        <v>5</v>
      </c>
      <c r="I2639" s="125">
        <f t="shared" si="226"/>
        <v>0</v>
      </c>
      <c r="J2639" s="125">
        <f t="shared" si="227"/>
        <v>0</v>
      </c>
    </row>
    <row r="2640" spans="1:10" ht="12.75">
      <c r="A2640"/>
      <c r="B2640" t="s">
        <v>4391</v>
      </c>
      <c r="C2640" s="70"/>
      <c r="D2640" t="s">
        <v>4392</v>
      </c>
      <c r="E2640" s="124">
        <v>10</v>
      </c>
      <c r="F2640" s="198" t="s">
        <v>40</v>
      </c>
      <c r="G2640" s="124">
        <v>10</v>
      </c>
      <c r="H2640" s="137">
        <v>5</v>
      </c>
      <c r="I2640" s="125">
        <f t="shared" si="226"/>
        <v>0</v>
      </c>
      <c r="J2640" s="125">
        <f t="shared" si="227"/>
        <v>0</v>
      </c>
    </row>
    <row r="2641" spans="1:10" ht="12.75">
      <c r="A2641"/>
      <c r="B2641" t="s">
        <v>4393</v>
      </c>
      <c r="C2641" s="70"/>
      <c r="D2641" t="s">
        <v>4394</v>
      </c>
      <c r="E2641" s="124">
        <v>7.5</v>
      </c>
      <c r="F2641" s="198" t="s">
        <v>40</v>
      </c>
      <c r="G2641" s="124">
        <v>7.5</v>
      </c>
      <c r="H2641" s="137">
        <v>5</v>
      </c>
      <c r="I2641" s="125">
        <f t="shared" si="226"/>
        <v>0</v>
      </c>
      <c r="J2641" s="125">
        <f t="shared" si="227"/>
        <v>0</v>
      </c>
    </row>
    <row r="2642" spans="1:10" ht="12.75">
      <c r="A2642"/>
      <c r="B2642" t="s">
        <v>4395</v>
      </c>
      <c r="C2642" s="70"/>
      <c r="D2642" t="s">
        <v>4396</v>
      </c>
      <c r="E2642" s="124">
        <v>8.13</v>
      </c>
      <c r="F2642" s="198" t="s">
        <v>40</v>
      </c>
      <c r="G2642" s="124">
        <v>8.13</v>
      </c>
      <c r="H2642" s="137">
        <v>5</v>
      </c>
      <c r="I2642" s="125">
        <f t="shared" si="226"/>
        <v>0</v>
      </c>
      <c r="J2642" s="125">
        <f t="shared" si="227"/>
        <v>0</v>
      </c>
    </row>
    <row r="2643" spans="1:10" ht="12.75">
      <c r="A2643"/>
      <c r="B2643" t="s">
        <v>4397</v>
      </c>
      <c r="C2643" s="70"/>
      <c r="D2643" t="s">
        <v>4398</v>
      </c>
      <c r="E2643" s="124">
        <v>13.75</v>
      </c>
      <c r="F2643" s="198" t="s">
        <v>40</v>
      </c>
      <c r="G2643" s="124">
        <v>13.75</v>
      </c>
      <c r="H2643" s="137">
        <v>5</v>
      </c>
      <c r="I2643" s="125">
        <f t="shared" si="226"/>
        <v>0</v>
      </c>
      <c r="J2643" s="125">
        <f t="shared" si="227"/>
        <v>0</v>
      </c>
    </row>
    <row r="2644" spans="1:10" ht="12.75">
      <c r="A2644" t="s">
        <v>4645</v>
      </c>
      <c r="B2644"/>
      <c r="C2644" s="70"/>
      <c r="D2644"/>
      <c r="E2644" s="124"/>
      <c r="F2644" s="198"/>
      <c r="G2644" s="124"/>
      <c r="H2644" s="137"/>
      <c r="I2644" s="125"/>
      <c r="J2644" s="125"/>
    </row>
    <row r="2645" spans="1:10" ht="12.75">
      <c r="A2645"/>
      <c r="B2645" t="s">
        <v>4399</v>
      </c>
      <c r="C2645" s="70"/>
      <c r="D2645" t="s">
        <v>4400</v>
      </c>
      <c r="E2645" s="124">
        <v>20</v>
      </c>
      <c r="F2645" s="198" t="s">
        <v>40</v>
      </c>
      <c r="G2645" s="124">
        <v>20</v>
      </c>
      <c r="H2645" s="137">
        <v>5</v>
      </c>
      <c r="I2645" s="125">
        <f aca="true" t="shared" si="228" ref="I2645:I2650">C2645*E2645</f>
        <v>0</v>
      </c>
      <c r="J2645" s="125">
        <f aca="true" t="shared" si="229" ref="J2645:J2650">C2645*G2645</f>
        <v>0</v>
      </c>
    </row>
    <row r="2646" spans="1:10" ht="12.75">
      <c r="A2646"/>
      <c r="B2646" t="s">
        <v>4401</v>
      </c>
      <c r="C2646" s="70"/>
      <c r="D2646" t="s">
        <v>4402</v>
      </c>
      <c r="E2646" s="124">
        <v>42.5</v>
      </c>
      <c r="F2646" s="198" t="s">
        <v>40</v>
      </c>
      <c r="G2646" s="124">
        <v>42.5</v>
      </c>
      <c r="H2646" s="137">
        <v>5</v>
      </c>
      <c r="I2646" s="125">
        <f t="shared" si="228"/>
        <v>0</v>
      </c>
      <c r="J2646" s="125">
        <f t="shared" si="229"/>
        <v>0</v>
      </c>
    </row>
    <row r="2647" spans="1:10" ht="12.75">
      <c r="A2647"/>
      <c r="B2647" t="s">
        <v>4403</v>
      </c>
      <c r="C2647" s="70"/>
      <c r="D2647" t="s">
        <v>4404</v>
      </c>
      <c r="E2647" s="124">
        <v>19.99</v>
      </c>
      <c r="F2647" s="198">
        <v>0.3</v>
      </c>
      <c r="G2647" s="124">
        <v>13.99</v>
      </c>
      <c r="H2647" s="137">
        <v>5</v>
      </c>
      <c r="I2647" s="125">
        <f t="shared" si="228"/>
        <v>0</v>
      </c>
      <c r="J2647" s="125">
        <f t="shared" si="229"/>
        <v>0</v>
      </c>
    </row>
    <row r="2648" spans="1:10" ht="12.75">
      <c r="A2648"/>
      <c r="B2648" t="s">
        <v>4405</v>
      </c>
      <c r="C2648" s="70"/>
      <c r="D2648" t="s">
        <v>4406</v>
      </c>
      <c r="E2648" s="124">
        <v>19.99</v>
      </c>
      <c r="F2648" s="198">
        <v>0.3</v>
      </c>
      <c r="G2648" s="124">
        <v>13.99</v>
      </c>
      <c r="H2648" s="137">
        <v>5</v>
      </c>
      <c r="I2648" s="125">
        <f t="shared" si="228"/>
        <v>0</v>
      </c>
      <c r="J2648" s="125">
        <f t="shared" si="229"/>
        <v>0</v>
      </c>
    </row>
    <row r="2649" spans="1:10" ht="12.75">
      <c r="A2649"/>
      <c r="B2649" t="s">
        <v>4407</v>
      </c>
      <c r="C2649" s="70"/>
      <c r="D2649" t="s">
        <v>4408</v>
      </c>
      <c r="E2649" s="124">
        <v>69.99</v>
      </c>
      <c r="F2649" s="198">
        <v>0.3</v>
      </c>
      <c r="G2649" s="124">
        <v>48.99</v>
      </c>
      <c r="H2649" s="137">
        <v>5</v>
      </c>
      <c r="I2649" s="125">
        <f t="shared" si="228"/>
        <v>0</v>
      </c>
      <c r="J2649" s="125">
        <f t="shared" si="229"/>
        <v>0</v>
      </c>
    </row>
    <row r="2650" spans="1:10" ht="12.75">
      <c r="A2650"/>
      <c r="B2650" t="s">
        <v>4409</v>
      </c>
      <c r="C2650" s="70"/>
      <c r="D2650" t="s">
        <v>4410</v>
      </c>
      <c r="E2650" s="124">
        <v>15</v>
      </c>
      <c r="F2650" s="198" t="s">
        <v>40</v>
      </c>
      <c r="G2650" s="124">
        <v>15</v>
      </c>
      <c r="H2650" s="137">
        <v>5</v>
      </c>
      <c r="I2650" s="125">
        <f t="shared" si="228"/>
        <v>0</v>
      </c>
      <c r="J2650" s="125">
        <f t="shared" si="229"/>
        <v>0</v>
      </c>
    </row>
    <row r="2651" spans="1:10" ht="12.75">
      <c r="A2651" t="s">
        <v>4646</v>
      </c>
      <c r="B2651"/>
      <c r="C2651" s="70"/>
      <c r="D2651"/>
      <c r="E2651" s="124"/>
      <c r="F2651" s="198"/>
      <c r="G2651" s="124"/>
      <c r="H2651" s="137"/>
      <c r="I2651" s="125"/>
      <c r="J2651" s="125"/>
    </row>
    <row r="2652" spans="1:10" ht="12.75">
      <c r="A2652"/>
      <c r="B2652" t="s">
        <v>4411</v>
      </c>
      <c r="C2652" s="70"/>
      <c r="D2652" t="s">
        <v>4412</v>
      </c>
      <c r="E2652" s="124">
        <v>14.99</v>
      </c>
      <c r="F2652" s="198">
        <v>0.3</v>
      </c>
      <c r="G2652" s="124">
        <v>10.49</v>
      </c>
      <c r="H2652" s="137">
        <v>5</v>
      </c>
      <c r="I2652" s="125">
        <f aca="true" t="shared" si="230" ref="I2652:I2659">C2652*E2652</f>
        <v>0</v>
      </c>
      <c r="J2652" s="125">
        <f aca="true" t="shared" si="231" ref="J2652:J2659">C2652*G2652</f>
        <v>0</v>
      </c>
    </row>
    <row r="2653" spans="1:10" ht="12.75">
      <c r="A2653"/>
      <c r="B2653" t="s">
        <v>4413</v>
      </c>
      <c r="C2653" s="70"/>
      <c r="D2653" t="s">
        <v>4414</v>
      </c>
      <c r="E2653" s="124">
        <v>14.99</v>
      </c>
      <c r="F2653" s="198">
        <v>0.3</v>
      </c>
      <c r="G2653" s="124">
        <v>10.49</v>
      </c>
      <c r="H2653" s="137">
        <v>5</v>
      </c>
      <c r="I2653" s="125">
        <f t="shared" si="230"/>
        <v>0</v>
      </c>
      <c r="J2653" s="125">
        <f t="shared" si="231"/>
        <v>0</v>
      </c>
    </row>
    <row r="2654" spans="1:10" ht="12.75">
      <c r="A2654"/>
      <c r="B2654" t="s">
        <v>4415</v>
      </c>
      <c r="C2654" s="70"/>
      <c r="D2654" t="s">
        <v>4416</v>
      </c>
      <c r="E2654" s="124">
        <v>39.99</v>
      </c>
      <c r="F2654" s="198">
        <v>0.25</v>
      </c>
      <c r="G2654" s="124">
        <v>29.99</v>
      </c>
      <c r="H2654" s="137">
        <v>5</v>
      </c>
      <c r="I2654" s="125">
        <f t="shared" si="230"/>
        <v>0</v>
      </c>
      <c r="J2654" s="125">
        <f t="shared" si="231"/>
        <v>0</v>
      </c>
    </row>
    <row r="2655" spans="1:10" ht="12.75">
      <c r="A2655"/>
      <c r="B2655" t="s">
        <v>4417</v>
      </c>
      <c r="C2655" s="70"/>
      <c r="D2655" t="s">
        <v>4418</v>
      </c>
      <c r="E2655" s="124">
        <v>143.64</v>
      </c>
      <c r="F2655" s="198">
        <v>0.2</v>
      </c>
      <c r="G2655" s="124">
        <v>114.91</v>
      </c>
      <c r="H2655" s="137">
        <v>5</v>
      </c>
      <c r="I2655" s="125">
        <f t="shared" si="230"/>
        <v>0</v>
      </c>
      <c r="J2655" s="125">
        <f t="shared" si="231"/>
        <v>0</v>
      </c>
    </row>
    <row r="2656" spans="1:10" ht="12.75">
      <c r="A2656"/>
      <c r="B2656" t="s">
        <v>4419</v>
      </c>
      <c r="C2656" s="70"/>
      <c r="D2656" t="s">
        <v>4420</v>
      </c>
      <c r="E2656" s="124">
        <v>129.9</v>
      </c>
      <c r="F2656" s="198">
        <v>0.2</v>
      </c>
      <c r="G2656" s="124">
        <v>103.92</v>
      </c>
      <c r="H2656" s="137">
        <v>5</v>
      </c>
      <c r="I2656" s="125">
        <f t="shared" si="230"/>
        <v>0</v>
      </c>
      <c r="J2656" s="125">
        <f t="shared" si="231"/>
        <v>0</v>
      </c>
    </row>
    <row r="2657" spans="1:10" ht="12.75">
      <c r="A2657"/>
      <c r="B2657" t="s">
        <v>4421</v>
      </c>
      <c r="C2657" s="70"/>
      <c r="D2657" t="s">
        <v>4422</v>
      </c>
      <c r="E2657" s="124">
        <v>149.94</v>
      </c>
      <c r="F2657" s="198">
        <v>0.2</v>
      </c>
      <c r="G2657" s="124">
        <v>119.95</v>
      </c>
      <c r="H2657" s="137">
        <v>5</v>
      </c>
      <c r="I2657" s="125">
        <f t="shared" si="230"/>
        <v>0</v>
      </c>
      <c r="J2657" s="125">
        <f t="shared" si="231"/>
        <v>0</v>
      </c>
    </row>
    <row r="2658" spans="1:10" ht="12.75">
      <c r="A2658"/>
      <c r="B2658" t="s">
        <v>4423</v>
      </c>
      <c r="C2658" s="70"/>
      <c r="D2658" t="s">
        <v>4424</v>
      </c>
      <c r="E2658" s="124">
        <v>39.99</v>
      </c>
      <c r="F2658" s="198">
        <v>0.2</v>
      </c>
      <c r="G2658" s="124">
        <v>31.99</v>
      </c>
      <c r="H2658" s="137">
        <v>5</v>
      </c>
      <c r="I2658" s="125">
        <f t="shared" si="230"/>
        <v>0</v>
      </c>
      <c r="J2658" s="125">
        <f t="shared" si="231"/>
        <v>0</v>
      </c>
    </row>
    <row r="2659" spans="1:10" ht="12.75">
      <c r="A2659"/>
      <c r="B2659" t="s">
        <v>4425</v>
      </c>
      <c r="C2659" s="70"/>
      <c r="D2659" t="s">
        <v>4426</v>
      </c>
      <c r="E2659" s="124">
        <v>10.63</v>
      </c>
      <c r="F2659" s="198" t="s">
        <v>40</v>
      </c>
      <c r="G2659" s="124">
        <v>10.63</v>
      </c>
      <c r="H2659" s="137">
        <v>5</v>
      </c>
      <c r="I2659" s="125">
        <f t="shared" si="230"/>
        <v>0</v>
      </c>
      <c r="J2659" s="125">
        <f t="shared" si="231"/>
        <v>0</v>
      </c>
    </row>
    <row r="2660" spans="1:10" ht="12.75">
      <c r="A2660" s="118" t="s">
        <v>39</v>
      </c>
      <c r="B2660" s="46" t="s">
        <v>81</v>
      </c>
      <c r="C2660" s="69"/>
      <c r="D2660" s="46"/>
      <c r="E2660" s="64"/>
      <c r="F2660" s="229"/>
      <c r="G2660" s="64"/>
      <c r="H2660" s="135"/>
      <c r="I2660" s="186"/>
      <c r="J2660" s="186"/>
    </row>
    <row r="2661" spans="1:10" ht="12.75">
      <c r="A2661" t="s">
        <v>4647</v>
      </c>
      <c r="B2661"/>
      <c r="C2661" s="70"/>
      <c r="D2661"/>
      <c r="E2661" s="124"/>
      <c r="F2661" s="198"/>
      <c r="G2661" s="124"/>
      <c r="H2661" s="137"/>
      <c r="I2661" s="125"/>
      <c r="J2661" s="125"/>
    </row>
    <row r="2662" spans="1:10" ht="12.75">
      <c r="A2662"/>
      <c r="B2662" t="s">
        <v>4427</v>
      </c>
      <c r="C2662" s="70"/>
      <c r="D2662" t="s">
        <v>4428</v>
      </c>
      <c r="E2662" s="124">
        <v>40.63</v>
      </c>
      <c r="F2662" s="198" t="s">
        <v>40</v>
      </c>
      <c r="G2662" s="124">
        <v>40.63</v>
      </c>
      <c r="H2662" s="137">
        <v>16</v>
      </c>
      <c r="I2662" s="125">
        <f aca="true" t="shared" si="232" ref="I2662:I2667">C2662*E2662</f>
        <v>0</v>
      </c>
      <c r="J2662" s="125">
        <f aca="true" t="shared" si="233" ref="J2662:J2667">C2662*G2662</f>
        <v>0</v>
      </c>
    </row>
    <row r="2663" spans="1:10" ht="12.75">
      <c r="A2663"/>
      <c r="B2663" t="s">
        <v>4429</v>
      </c>
      <c r="C2663" s="70"/>
      <c r="D2663" t="s">
        <v>4430</v>
      </c>
      <c r="E2663" s="124">
        <v>28.44</v>
      </c>
      <c r="F2663" s="198" t="s">
        <v>40</v>
      </c>
      <c r="G2663" s="124">
        <v>28.44</v>
      </c>
      <c r="H2663" s="137">
        <v>16</v>
      </c>
      <c r="I2663" s="125">
        <f t="shared" si="232"/>
        <v>0</v>
      </c>
      <c r="J2663" s="125">
        <f t="shared" si="233"/>
        <v>0</v>
      </c>
    </row>
    <row r="2664" spans="1:10" ht="12.75">
      <c r="A2664"/>
      <c r="B2664" t="s">
        <v>4431</v>
      </c>
      <c r="C2664" s="70"/>
      <c r="D2664" t="s">
        <v>4432</v>
      </c>
      <c r="E2664" s="124">
        <v>24.38</v>
      </c>
      <c r="F2664" s="198" t="s">
        <v>40</v>
      </c>
      <c r="G2664" s="124">
        <v>24.38</v>
      </c>
      <c r="H2664" s="137">
        <v>16</v>
      </c>
      <c r="I2664" s="125">
        <f t="shared" si="232"/>
        <v>0</v>
      </c>
      <c r="J2664" s="125">
        <f t="shared" si="233"/>
        <v>0</v>
      </c>
    </row>
    <row r="2665" spans="1:10" ht="12.75">
      <c r="A2665"/>
      <c r="B2665" t="s">
        <v>4433</v>
      </c>
      <c r="C2665" s="70"/>
      <c r="D2665" t="s">
        <v>4434</v>
      </c>
      <c r="E2665" s="124">
        <v>52.81</v>
      </c>
      <c r="F2665" s="198" t="s">
        <v>40</v>
      </c>
      <c r="G2665" s="124">
        <v>52.81</v>
      </c>
      <c r="H2665" s="137">
        <v>16</v>
      </c>
      <c r="I2665" s="125">
        <f t="shared" si="232"/>
        <v>0</v>
      </c>
      <c r="J2665" s="125">
        <f t="shared" si="233"/>
        <v>0</v>
      </c>
    </row>
    <row r="2666" spans="1:10" ht="12.75">
      <c r="A2666"/>
      <c r="B2666" t="s">
        <v>4435</v>
      </c>
      <c r="C2666" s="70"/>
      <c r="D2666" t="s">
        <v>4436</v>
      </c>
      <c r="E2666" s="124">
        <v>40.63</v>
      </c>
      <c r="F2666" s="198" t="s">
        <v>40</v>
      </c>
      <c r="G2666" s="124">
        <v>40.63</v>
      </c>
      <c r="H2666" s="137">
        <v>16</v>
      </c>
      <c r="I2666" s="125">
        <f t="shared" si="232"/>
        <v>0</v>
      </c>
      <c r="J2666" s="125">
        <f t="shared" si="233"/>
        <v>0</v>
      </c>
    </row>
    <row r="2667" spans="1:10" ht="12.75">
      <c r="A2667"/>
      <c r="B2667" t="s">
        <v>4437</v>
      </c>
      <c r="C2667" s="70"/>
      <c r="D2667" t="s">
        <v>4438</v>
      </c>
      <c r="E2667" s="124">
        <v>28.44</v>
      </c>
      <c r="F2667" s="198" t="s">
        <v>40</v>
      </c>
      <c r="G2667" s="124">
        <v>28.44</v>
      </c>
      <c r="H2667" s="137">
        <v>16</v>
      </c>
      <c r="I2667" s="125">
        <f t="shared" si="232"/>
        <v>0</v>
      </c>
      <c r="J2667" s="125">
        <f t="shared" si="233"/>
        <v>0</v>
      </c>
    </row>
    <row r="2668" spans="1:10" ht="12.75">
      <c r="A2668" t="s">
        <v>4648</v>
      </c>
      <c r="B2668"/>
      <c r="C2668" s="70"/>
      <c r="D2668"/>
      <c r="E2668" s="124"/>
      <c r="F2668" s="198"/>
      <c r="G2668" s="124"/>
      <c r="H2668" s="137"/>
      <c r="I2668" s="125"/>
      <c r="J2668" s="125"/>
    </row>
    <row r="2669" spans="1:10" ht="12.75">
      <c r="A2669"/>
      <c r="B2669" t="s">
        <v>4439</v>
      </c>
      <c r="C2669" s="70"/>
      <c r="D2669" t="s">
        <v>4440</v>
      </c>
      <c r="E2669" s="124">
        <v>40.63</v>
      </c>
      <c r="F2669" s="198" t="s">
        <v>40</v>
      </c>
      <c r="G2669" s="124">
        <v>40.63</v>
      </c>
      <c r="H2669" s="137">
        <v>16</v>
      </c>
      <c r="I2669" s="125">
        <f aca="true" t="shared" si="234" ref="I2669:I2675">C2669*E2669</f>
        <v>0</v>
      </c>
      <c r="J2669" s="125">
        <f aca="true" t="shared" si="235" ref="J2669:J2675">C2669*G2669</f>
        <v>0</v>
      </c>
    </row>
    <row r="2670" spans="1:10" ht="12.75">
      <c r="A2670"/>
      <c r="B2670" t="s">
        <v>4441</v>
      </c>
      <c r="C2670" s="70"/>
      <c r="D2670" t="s">
        <v>4442</v>
      </c>
      <c r="E2670" s="124">
        <v>20.31</v>
      </c>
      <c r="F2670" s="198" t="s">
        <v>40</v>
      </c>
      <c r="G2670" s="124">
        <v>20.31</v>
      </c>
      <c r="H2670" s="137">
        <v>16</v>
      </c>
      <c r="I2670" s="125">
        <f t="shared" si="234"/>
        <v>0</v>
      </c>
      <c r="J2670" s="125">
        <f t="shared" si="235"/>
        <v>0</v>
      </c>
    </row>
    <row r="2671" spans="1:10" ht="12.75">
      <c r="A2671"/>
      <c r="B2671" t="s">
        <v>4443</v>
      </c>
      <c r="C2671" s="70"/>
      <c r="D2671" t="s">
        <v>4444</v>
      </c>
      <c r="E2671" s="124">
        <v>24.38</v>
      </c>
      <c r="F2671" s="198" t="s">
        <v>40</v>
      </c>
      <c r="G2671" s="124">
        <v>24.38</v>
      </c>
      <c r="H2671" s="137">
        <v>16</v>
      </c>
      <c r="I2671" s="125">
        <f t="shared" si="234"/>
        <v>0</v>
      </c>
      <c r="J2671" s="125">
        <f t="shared" si="235"/>
        <v>0</v>
      </c>
    </row>
    <row r="2672" spans="1:10" ht="12.75">
      <c r="A2672"/>
      <c r="B2672" t="s">
        <v>4445</v>
      </c>
      <c r="C2672" s="70"/>
      <c r="D2672" t="s">
        <v>4446</v>
      </c>
      <c r="E2672" s="124">
        <v>16.25</v>
      </c>
      <c r="F2672" s="198" t="s">
        <v>40</v>
      </c>
      <c r="G2672" s="124">
        <v>16.25</v>
      </c>
      <c r="H2672" s="137">
        <v>16</v>
      </c>
      <c r="I2672" s="125">
        <f t="shared" si="234"/>
        <v>0</v>
      </c>
      <c r="J2672" s="125">
        <f t="shared" si="235"/>
        <v>0</v>
      </c>
    </row>
    <row r="2673" spans="1:10" ht="12.75">
      <c r="A2673"/>
      <c r="B2673" t="s">
        <v>4447</v>
      </c>
      <c r="C2673" s="70"/>
      <c r="D2673" t="s">
        <v>4448</v>
      </c>
      <c r="E2673" s="124">
        <v>40.63</v>
      </c>
      <c r="F2673" s="198" t="s">
        <v>40</v>
      </c>
      <c r="G2673" s="124">
        <v>40.63</v>
      </c>
      <c r="H2673" s="137">
        <v>16</v>
      </c>
      <c r="I2673" s="125">
        <f t="shared" si="234"/>
        <v>0</v>
      </c>
      <c r="J2673" s="125">
        <f t="shared" si="235"/>
        <v>0</v>
      </c>
    </row>
    <row r="2674" spans="1:10" ht="12.75">
      <c r="A2674"/>
      <c r="B2674" t="s">
        <v>4449</v>
      </c>
      <c r="C2674" s="70"/>
      <c r="D2674" t="s">
        <v>4450</v>
      </c>
      <c r="E2674" s="124">
        <v>24.38</v>
      </c>
      <c r="F2674" s="198" t="s">
        <v>40</v>
      </c>
      <c r="G2674" s="124">
        <v>24.38</v>
      </c>
      <c r="H2674" s="137">
        <v>16</v>
      </c>
      <c r="I2674" s="125">
        <f t="shared" si="234"/>
        <v>0</v>
      </c>
      <c r="J2674" s="125">
        <f t="shared" si="235"/>
        <v>0</v>
      </c>
    </row>
    <row r="2675" spans="1:10" ht="12.75">
      <c r="A2675"/>
      <c r="B2675" t="s">
        <v>4451</v>
      </c>
      <c r="C2675" s="70"/>
      <c r="D2675" t="s">
        <v>4452</v>
      </c>
      <c r="E2675" s="124">
        <v>42.5</v>
      </c>
      <c r="F2675" s="198" t="s">
        <v>40</v>
      </c>
      <c r="G2675" s="124">
        <v>42.5</v>
      </c>
      <c r="H2675" s="137">
        <v>16</v>
      </c>
      <c r="I2675" s="125">
        <f t="shared" si="234"/>
        <v>0</v>
      </c>
      <c r="J2675" s="125">
        <f t="shared" si="235"/>
        <v>0</v>
      </c>
    </row>
    <row r="2676" spans="1:10" ht="12.75">
      <c r="A2676" t="s">
        <v>4649</v>
      </c>
      <c r="B2676"/>
      <c r="C2676" s="70"/>
      <c r="D2676"/>
      <c r="E2676" s="124"/>
      <c r="F2676" s="198"/>
      <c r="G2676" s="124"/>
      <c r="H2676" s="137"/>
      <c r="I2676" s="125"/>
      <c r="J2676" s="125"/>
    </row>
    <row r="2677" spans="1:10" ht="12.75">
      <c r="A2677"/>
      <c r="B2677" t="s">
        <v>4453</v>
      </c>
      <c r="C2677" s="70"/>
      <c r="D2677" t="s">
        <v>4454</v>
      </c>
      <c r="E2677" s="124">
        <v>24.38</v>
      </c>
      <c r="F2677" s="198" t="s">
        <v>40</v>
      </c>
      <c r="G2677" s="124">
        <v>24.38</v>
      </c>
      <c r="H2677" s="137">
        <v>16</v>
      </c>
      <c r="I2677" s="125">
        <f aca="true" t="shared" si="236" ref="I2677:I2684">C2677*E2677</f>
        <v>0</v>
      </c>
      <c r="J2677" s="125">
        <f aca="true" t="shared" si="237" ref="J2677:J2684">C2677*G2677</f>
        <v>0</v>
      </c>
    </row>
    <row r="2678" spans="1:10" ht="12.75">
      <c r="A2678"/>
      <c r="B2678" t="s">
        <v>4455</v>
      </c>
      <c r="C2678" s="70"/>
      <c r="D2678" t="s">
        <v>4456</v>
      </c>
      <c r="E2678" s="124">
        <v>24.38</v>
      </c>
      <c r="F2678" s="198" t="s">
        <v>40</v>
      </c>
      <c r="G2678" s="124">
        <v>24.38</v>
      </c>
      <c r="H2678" s="137">
        <v>16</v>
      </c>
      <c r="I2678" s="125">
        <f t="shared" si="236"/>
        <v>0</v>
      </c>
      <c r="J2678" s="125">
        <f t="shared" si="237"/>
        <v>0</v>
      </c>
    </row>
    <row r="2679" spans="1:10" ht="12.75">
      <c r="A2679"/>
      <c r="B2679" t="s">
        <v>4457</v>
      </c>
      <c r="C2679" s="70"/>
      <c r="D2679" t="s">
        <v>4458</v>
      </c>
      <c r="E2679" s="124">
        <v>44.69</v>
      </c>
      <c r="F2679" s="198" t="s">
        <v>40</v>
      </c>
      <c r="G2679" s="124">
        <v>44.69</v>
      </c>
      <c r="H2679" s="137">
        <v>16</v>
      </c>
      <c r="I2679" s="125">
        <f t="shared" si="236"/>
        <v>0</v>
      </c>
      <c r="J2679" s="125">
        <f t="shared" si="237"/>
        <v>0</v>
      </c>
    </row>
    <row r="2680" spans="1:10" ht="12.75">
      <c r="A2680"/>
      <c r="B2680" t="s">
        <v>4459</v>
      </c>
      <c r="C2680" s="70"/>
      <c r="D2680" t="s">
        <v>4460</v>
      </c>
      <c r="E2680" s="124">
        <v>40.63</v>
      </c>
      <c r="F2680" s="198" t="s">
        <v>40</v>
      </c>
      <c r="G2680" s="124">
        <v>40.63</v>
      </c>
      <c r="H2680" s="137">
        <v>16</v>
      </c>
      <c r="I2680" s="125">
        <f t="shared" si="236"/>
        <v>0</v>
      </c>
      <c r="J2680" s="125">
        <f t="shared" si="237"/>
        <v>0</v>
      </c>
    </row>
    <row r="2681" spans="1:10" ht="12.75">
      <c r="A2681"/>
      <c r="B2681" t="s">
        <v>4461</v>
      </c>
      <c r="C2681" s="70"/>
      <c r="D2681" t="s">
        <v>4462</v>
      </c>
      <c r="E2681" s="124">
        <v>24.38</v>
      </c>
      <c r="F2681" s="198" t="s">
        <v>40</v>
      </c>
      <c r="G2681" s="124">
        <v>24.38</v>
      </c>
      <c r="H2681" s="137">
        <v>16</v>
      </c>
      <c r="I2681" s="125">
        <f t="shared" si="236"/>
        <v>0</v>
      </c>
      <c r="J2681" s="125">
        <f t="shared" si="237"/>
        <v>0</v>
      </c>
    </row>
    <row r="2682" spans="1:10" ht="12.75">
      <c r="A2682"/>
      <c r="B2682" t="s">
        <v>4463</v>
      </c>
      <c r="C2682" s="70"/>
      <c r="D2682" t="s">
        <v>4464</v>
      </c>
      <c r="E2682" s="124">
        <v>56.88</v>
      </c>
      <c r="F2682" s="198" t="s">
        <v>40</v>
      </c>
      <c r="G2682" s="124">
        <v>56.88</v>
      </c>
      <c r="H2682" s="137">
        <v>16</v>
      </c>
      <c r="I2682" s="125">
        <f t="shared" si="236"/>
        <v>0</v>
      </c>
      <c r="J2682" s="125">
        <f t="shared" si="237"/>
        <v>0</v>
      </c>
    </row>
    <row r="2683" spans="1:10" ht="12.75">
      <c r="A2683"/>
      <c r="B2683" t="s">
        <v>4465</v>
      </c>
      <c r="C2683" s="70"/>
      <c r="D2683" t="s">
        <v>4466</v>
      </c>
      <c r="E2683" s="124">
        <v>56.88</v>
      </c>
      <c r="F2683" s="198" t="s">
        <v>40</v>
      </c>
      <c r="G2683" s="124">
        <v>56.88</v>
      </c>
      <c r="H2683" s="137">
        <v>16</v>
      </c>
      <c r="I2683" s="125">
        <f t="shared" si="236"/>
        <v>0</v>
      </c>
      <c r="J2683" s="125">
        <f t="shared" si="237"/>
        <v>0</v>
      </c>
    </row>
    <row r="2684" spans="1:10" ht="12.75">
      <c r="A2684"/>
      <c r="B2684" t="s">
        <v>4467</v>
      </c>
      <c r="C2684" s="70"/>
      <c r="D2684" t="s">
        <v>4468</v>
      </c>
      <c r="E2684" s="124">
        <v>17.63</v>
      </c>
      <c r="F2684" s="198" t="s">
        <v>40</v>
      </c>
      <c r="G2684" s="124">
        <v>17.63</v>
      </c>
      <c r="H2684" s="137">
        <v>16</v>
      </c>
      <c r="I2684" s="125">
        <f t="shared" si="236"/>
        <v>0</v>
      </c>
      <c r="J2684" s="125">
        <f t="shared" si="237"/>
        <v>0</v>
      </c>
    </row>
    <row r="2685" spans="1:10" ht="12.75">
      <c r="A2685" t="s">
        <v>4650</v>
      </c>
      <c r="B2685"/>
      <c r="C2685" s="70"/>
      <c r="D2685"/>
      <c r="E2685" s="124"/>
      <c r="F2685" s="198"/>
      <c r="G2685" s="124"/>
      <c r="H2685" s="137"/>
      <c r="I2685" s="125"/>
      <c r="J2685" s="125"/>
    </row>
    <row r="2686" spans="1:10" ht="12.75">
      <c r="A2686"/>
      <c r="B2686" t="s">
        <v>4469</v>
      </c>
      <c r="C2686" s="70"/>
      <c r="D2686" t="s">
        <v>4470</v>
      </c>
      <c r="E2686" s="124">
        <v>19.13</v>
      </c>
      <c r="F2686" s="198" t="s">
        <v>40</v>
      </c>
      <c r="G2686" s="124">
        <v>19.13</v>
      </c>
      <c r="H2686" s="137">
        <v>16</v>
      </c>
      <c r="I2686" s="125">
        <f aca="true" t="shared" si="238" ref="I2686:I2692">C2686*E2686</f>
        <v>0</v>
      </c>
      <c r="J2686" s="125">
        <f aca="true" t="shared" si="239" ref="J2686:J2692">C2686*G2686</f>
        <v>0</v>
      </c>
    </row>
    <row r="2687" spans="1:10" ht="12.75">
      <c r="A2687"/>
      <c r="B2687" t="s">
        <v>4471</v>
      </c>
      <c r="C2687" s="70"/>
      <c r="D2687" t="s">
        <v>4472</v>
      </c>
      <c r="E2687" s="124">
        <v>11</v>
      </c>
      <c r="F2687" s="198" t="s">
        <v>40</v>
      </c>
      <c r="G2687" s="124">
        <v>11</v>
      </c>
      <c r="H2687" s="137">
        <v>16</v>
      </c>
      <c r="I2687" s="125">
        <f t="shared" si="238"/>
        <v>0</v>
      </c>
      <c r="J2687" s="125">
        <f t="shared" si="239"/>
        <v>0</v>
      </c>
    </row>
    <row r="2688" spans="1:10" ht="12.75">
      <c r="A2688"/>
      <c r="B2688" t="s">
        <v>4473</v>
      </c>
      <c r="C2688" s="70"/>
      <c r="D2688" t="s">
        <v>4474</v>
      </c>
      <c r="E2688" s="124">
        <v>17.19</v>
      </c>
      <c r="F2688" s="198" t="s">
        <v>40</v>
      </c>
      <c r="G2688" s="124">
        <v>17.19</v>
      </c>
      <c r="H2688" s="137">
        <v>16</v>
      </c>
      <c r="I2688" s="125">
        <f t="shared" si="238"/>
        <v>0</v>
      </c>
      <c r="J2688" s="125">
        <f t="shared" si="239"/>
        <v>0</v>
      </c>
    </row>
    <row r="2689" spans="1:10" ht="12.75">
      <c r="A2689"/>
      <c r="B2689" t="s">
        <v>4475</v>
      </c>
      <c r="C2689" s="70"/>
      <c r="D2689" t="s">
        <v>4476</v>
      </c>
      <c r="E2689" s="124">
        <v>16.25</v>
      </c>
      <c r="F2689" s="198" t="s">
        <v>40</v>
      </c>
      <c r="G2689" s="124">
        <v>16.25</v>
      </c>
      <c r="H2689" s="137">
        <v>16</v>
      </c>
      <c r="I2689" s="125">
        <f t="shared" si="238"/>
        <v>0</v>
      </c>
      <c r="J2689" s="125">
        <f t="shared" si="239"/>
        <v>0</v>
      </c>
    </row>
    <row r="2690" spans="1:10" ht="12.75">
      <c r="A2690"/>
      <c r="B2690" t="s">
        <v>4477</v>
      </c>
      <c r="C2690" s="70"/>
      <c r="D2690" t="s">
        <v>4478</v>
      </c>
      <c r="E2690" s="124">
        <v>16.25</v>
      </c>
      <c r="F2690" s="198" t="s">
        <v>40</v>
      </c>
      <c r="G2690" s="124">
        <v>16.25</v>
      </c>
      <c r="H2690" s="137">
        <v>16</v>
      </c>
      <c r="I2690" s="125">
        <f t="shared" si="238"/>
        <v>0</v>
      </c>
      <c r="J2690" s="125">
        <f t="shared" si="239"/>
        <v>0</v>
      </c>
    </row>
    <row r="2691" spans="1:10" ht="12.75">
      <c r="A2691"/>
      <c r="B2691" t="s">
        <v>4479</v>
      </c>
      <c r="C2691" s="70"/>
      <c r="D2691" t="s">
        <v>4480</v>
      </c>
      <c r="E2691" s="124">
        <v>16.25</v>
      </c>
      <c r="F2691" s="198" t="s">
        <v>40</v>
      </c>
      <c r="G2691" s="124">
        <v>16.25</v>
      </c>
      <c r="H2691" s="137">
        <v>16</v>
      </c>
      <c r="I2691" s="125">
        <f t="shared" si="238"/>
        <v>0</v>
      </c>
      <c r="J2691" s="125">
        <f t="shared" si="239"/>
        <v>0</v>
      </c>
    </row>
    <row r="2692" spans="1:10" ht="12.75">
      <c r="A2692"/>
      <c r="B2692" t="s">
        <v>4481</v>
      </c>
      <c r="C2692" s="70"/>
      <c r="D2692" t="s">
        <v>4482</v>
      </c>
      <c r="E2692" s="124">
        <v>14.99</v>
      </c>
      <c r="F2692" s="198" t="s">
        <v>40</v>
      </c>
      <c r="G2692" s="124">
        <v>14.99</v>
      </c>
      <c r="H2692" s="137">
        <v>16</v>
      </c>
      <c r="I2692" s="125">
        <f t="shared" si="238"/>
        <v>0</v>
      </c>
      <c r="J2692" s="125">
        <f t="shared" si="239"/>
        <v>0</v>
      </c>
    </row>
    <row r="2693" spans="1:10" ht="12.75">
      <c r="A2693" t="s">
        <v>4651</v>
      </c>
      <c r="B2693"/>
      <c r="C2693" s="70"/>
      <c r="D2693"/>
      <c r="E2693" s="124"/>
      <c r="F2693" s="198"/>
      <c r="G2693" s="124"/>
      <c r="H2693" s="137"/>
      <c r="I2693" s="125"/>
      <c r="J2693" s="125"/>
    </row>
    <row r="2694" spans="1:10" ht="12.75">
      <c r="A2694"/>
      <c r="B2694" t="s">
        <v>4483</v>
      </c>
      <c r="C2694" s="70"/>
      <c r="D2694" t="s">
        <v>4484</v>
      </c>
      <c r="E2694" s="124">
        <v>16.25</v>
      </c>
      <c r="F2694" s="198" t="s">
        <v>40</v>
      </c>
      <c r="G2694" s="124">
        <v>16.25</v>
      </c>
      <c r="H2694" s="137">
        <v>16</v>
      </c>
      <c r="I2694" s="125">
        <f aca="true" t="shared" si="240" ref="I2694:I2700">C2694*E2694</f>
        <v>0</v>
      </c>
      <c r="J2694" s="125">
        <f aca="true" t="shared" si="241" ref="J2694:J2700">C2694*G2694</f>
        <v>0</v>
      </c>
    </row>
    <row r="2695" spans="1:10" ht="12.75">
      <c r="A2695"/>
      <c r="B2695" t="s">
        <v>4485</v>
      </c>
      <c r="C2695" s="70"/>
      <c r="D2695" t="s">
        <v>4486</v>
      </c>
      <c r="E2695" s="124">
        <v>13.75</v>
      </c>
      <c r="F2695" s="198" t="s">
        <v>40</v>
      </c>
      <c r="G2695" s="124">
        <v>13.75</v>
      </c>
      <c r="H2695" s="137">
        <v>16</v>
      </c>
      <c r="I2695" s="125">
        <f t="shared" si="240"/>
        <v>0</v>
      </c>
      <c r="J2695" s="125">
        <f t="shared" si="241"/>
        <v>0</v>
      </c>
    </row>
    <row r="2696" spans="1:10" ht="12.75">
      <c r="A2696"/>
      <c r="B2696" t="s">
        <v>4487</v>
      </c>
      <c r="C2696" s="70"/>
      <c r="D2696" t="s">
        <v>4488</v>
      </c>
      <c r="E2696" s="124">
        <v>17.06</v>
      </c>
      <c r="F2696" s="198" t="s">
        <v>40</v>
      </c>
      <c r="G2696" s="124">
        <v>17.06</v>
      </c>
      <c r="H2696" s="137">
        <v>16</v>
      </c>
      <c r="I2696" s="125">
        <f t="shared" si="240"/>
        <v>0</v>
      </c>
      <c r="J2696" s="125">
        <f t="shared" si="241"/>
        <v>0</v>
      </c>
    </row>
    <row r="2697" spans="1:10" ht="12.75">
      <c r="A2697"/>
      <c r="B2697" t="s">
        <v>4489</v>
      </c>
      <c r="C2697" s="70"/>
      <c r="D2697" t="s">
        <v>4490</v>
      </c>
      <c r="E2697" s="124">
        <v>24.38</v>
      </c>
      <c r="F2697" s="198" t="s">
        <v>40</v>
      </c>
      <c r="G2697" s="124">
        <v>24.38</v>
      </c>
      <c r="H2697" s="137">
        <v>16</v>
      </c>
      <c r="I2697" s="125">
        <f t="shared" si="240"/>
        <v>0</v>
      </c>
      <c r="J2697" s="125">
        <f t="shared" si="241"/>
        <v>0</v>
      </c>
    </row>
    <row r="2698" spans="1:10" ht="12.75">
      <c r="A2698"/>
      <c r="B2698" t="s">
        <v>4491</v>
      </c>
      <c r="C2698" s="70"/>
      <c r="D2698" t="s">
        <v>4492</v>
      </c>
      <c r="E2698" s="124">
        <v>16.25</v>
      </c>
      <c r="F2698" s="198" t="s">
        <v>40</v>
      </c>
      <c r="G2698" s="124">
        <v>16.25</v>
      </c>
      <c r="H2698" s="137">
        <v>16</v>
      </c>
      <c r="I2698" s="125">
        <f t="shared" si="240"/>
        <v>0</v>
      </c>
      <c r="J2698" s="125">
        <f t="shared" si="241"/>
        <v>0</v>
      </c>
    </row>
    <row r="2699" spans="1:10" ht="12.75">
      <c r="A2699"/>
      <c r="B2699" t="s">
        <v>4493</v>
      </c>
      <c r="C2699" s="70"/>
      <c r="D2699" t="s">
        <v>4494</v>
      </c>
      <c r="E2699" s="124">
        <v>20.31</v>
      </c>
      <c r="F2699" s="198" t="s">
        <v>40</v>
      </c>
      <c r="G2699" s="124">
        <v>20.31</v>
      </c>
      <c r="H2699" s="137">
        <v>16</v>
      </c>
      <c r="I2699" s="125">
        <f t="shared" si="240"/>
        <v>0</v>
      </c>
      <c r="J2699" s="125">
        <f t="shared" si="241"/>
        <v>0</v>
      </c>
    </row>
    <row r="2700" spans="1:10" ht="12.75">
      <c r="A2700"/>
      <c r="B2700" t="s">
        <v>4495</v>
      </c>
      <c r="C2700" s="70"/>
      <c r="D2700" t="s">
        <v>4496</v>
      </c>
      <c r="E2700" s="124">
        <v>12.19</v>
      </c>
      <c r="F2700" s="198" t="s">
        <v>40</v>
      </c>
      <c r="G2700" s="124">
        <v>12.19</v>
      </c>
      <c r="H2700" s="137">
        <v>16</v>
      </c>
      <c r="I2700" s="125">
        <f t="shared" si="240"/>
        <v>0</v>
      </c>
      <c r="J2700" s="125">
        <f t="shared" si="241"/>
        <v>0</v>
      </c>
    </row>
    <row r="2701" spans="1:10" ht="12.75">
      <c r="A2701" t="s">
        <v>4652</v>
      </c>
      <c r="B2701"/>
      <c r="C2701" s="70"/>
      <c r="D2701"/>
      <c r="E2701" s="124"/>
      <c r="F2701" s="198"/>
      <c r="G2701" s="124"/>
      <c r="H2701" s="137"/>
      <c r="I2701" s="125"/>
      <c r="J2701" s="125"/>
    </row>
    <row r="2702" spans="1:10" ht="12.75">
      <c r="A2702"/>
      <c r="B2702" t="s">
        <v>4497</v>
      </c>
      <c r="C2702" s="70"/>
      <c r="D2702" t="s">
        <v>4498</v>
      </c>
      <c r="E2702" s="124">
        <v>20.31</v>
      </c>
      <c r="F2702" s="198" t="s">
        <v>40</v>
      </c>
      <c r="G2702" s="124">
        <v>20.31</v>
      </c>
      <c r="H2702" s="137">
        <v>16</v>
      </c>
      <c r="I2702" s="125">
        <f aca="true" t="shared" si="242" ref="I2702:I2708">C2702*E2702</f>
        <v>0</v>
      </c>
      <c r="J2702" s="125">
        <f aca="true" t="shared" si="243" ref="J2702:J2708">C2702*G2702</f>
        <v>0</v>
      </c>
    </row>
    <row r="2703" spans="1:10" ht="12.75">
      <c r="A2703"/>
      <c r="B2703" t="s">
        <v>4499</v>
      </c>
      <c r="C2703" s="70"/>
      <c r="D2703" t="s">
        <v>4500</v>
      </c>
      <c r="E2703" s="124">
        <v>20</v>
      </c>
      <c r="F2703" s="198" t="s">
        <v>40</v>
      </c>
      <c r="G2703" s="124">
        <v>20</v>
      </c>
      <c r="H2703" s="137">
        <v>16</v>
      </c>
      <c r="I2703" s="125">
        <f t="shared" si="242"/>
        <v>0</v>
      </c>
      <c r="J2703" s="125">
        <f t="shared" si="243"/>
        <v>0</v>
      </c>
    </row>
    <row r="2704" spans="1:10" ht="12.75">
      <c r="A2704"/>
      <c r="B2704" t="s">
        <v>4501</v>
      </c>
      <c r="C2704" s="70"/>
      <c r="D2704" t="s">
        <v>4502</v>
      </c>
      <c r="E2704" s="124">
        <v>13.13</v>
      </c>
      <c r="F2704" s="198" t="s">
        <v>40</v>
      </c>
      <c r="G2704" s="124">
        <v>13.13</v>
      </c>
      <c r="H2704" s="137">
        <v>16</v>
      </c>
      <c r="I2704" s="125">
        <f t="shared" si="242"/>
        <v>0</v>
      </c>
      <c r="J2704" s="125">
        <f t="shared" si="243"/>
        <v>0</v>
      </c>
    </row>
    <row r="2705" spans="1:10" ht="12.75">
      <c r="A2705"/>
      <c r="B2705" t="s">
        <v>4503</v>
      </c>
      <c r="C2705" s="70"/>
      <c r="D2705" t="s">
        <v>4504</v>
      </c>
      <c r="E2705" s="124">
        <v>34.88</v>
      </c>
      <c r="F2705" s="198" t="s">
        <v>40</v>
      </c>
      <c r="G2705" s="124">
        <v>34.88</v>
      </c>
      <c r="H2705" s="137">
        <v>16</v>
      </c>
      <c r="I2705" s="125">
        <f t="shared" si="242"/>
        <v>0</v>
      </c>
      <c r="J2705" s="125">
        <f t="shared" si="243"/>
        <v>0</v>
      </c>
    </row>
    <row r="2706" spans="1:10" ht="12.75">
      <c r="A2706"/>
      <c r="B2706" t="s">
        <v>4505</v>
      </c>
      <c r="C2706" s="70"/>
      <c r="D2706" t="s">
        <v>4506</v>
      </c>
      <c r="E2706" s="124">
        <v>34.88</v>
      </c>
      <c r="F2706" s="198" t="s">
        <v>40</v>
      </c>
      <c r="G2706" s="124">
        <v>34.88</v>
      </c>
      <c r="H2706" s="137">
        <v>16</v>
      </c>
      <c r="I2706" s="125">
        <f t="shared" si="242"/>
        <v>0</v>
      </c>
      <c r="J2706" s="125">
        <f t="shared" si="243"/>
        <v>0</v>
      </c>
    </row>
    <row r="2707" spans="1:10" ht="12.75">
      <c r="A2707"/>
      <c r="B2707" t="s">
        <v>4507</v>
      </c>
      <c r="C2707" s="70"/>
      <c r="D2707" t="s">
        <v>4508</v>
      </c>
      <c r="E2707" s="124">
        <v>34.88</v>
      </c>
      <c r="F2707" s="198" t="s">
        <v>40</v>
      </c>
      <c r="G2707" s="124">
        <v>34.88</v>
      </c>
      <c r="H2707" s="137">
        <v>16</v>
      </c>
      <c r="I2707" s="125">
        <f t="shared" si="242"/>
        <v>0</v>
      </c>
      <c r="J2707" s="125">
        <f t="shared" si="243"/>
        <v>0</v>
      </c>
    </row>
    <row r="2708" spans="1:10" ht="12.75">
      <c r="A2708"/>
      <c r="B2708" t="s">
        <v>4509</v>
      </c>
      <c r="C2708" s="70"/>
      <c r="D2708" t="s">
        <v>4510</v>
      </c>
      <c r="E2708" s="124">
        <v>24.88</v>
      </c>
      <c r="F2708" s="198" t="s">
        <v>40</v>
      </c>
      <c r="G2708" s="124">
        <v>24.88</v>
      </c>
      <c r="H2708" s="137">
        <v>16</v>
      </c>
      <c r="I2708" s="125">
        <f t="shared" si="242"/>
        <v>0</v>
      </c>
      <c r="J2708" s="125">
        <f t="shared" si="243"/>
        <v>0</v>
      </c>
    </row>
    <row r="2709" spans="1:10" ht="12.75">
      <c r="A2709" t="s">
        <v>4653</v>
      </c>
      <c r="B2709"/>
      <c r="C2709" s="70"/>
      <c r="D2709"/>
      <c r="E2709" s="124"/>
      <c r="F2709" s="198"/>
      <c r="G2709" s="124"/>
      <c r="H2709" s="137"/>
      <c r="I2709" s="125"/>
      <c r="J2709" s="125"/>
    </row>
    <row r="2710" spans="1:10" ht="12.75">
      <c r="A2710"/>
      <c r="B2710" t="s">
        <v>4511</v>
      </c>
      <c r="C2710" s="70"/>
      <c r="D2710" t="s">
        <v>4512</v>
      </c>
      <c r="E2710" s="124">
        <v>12.19</v>
      </c>
      <c r="F2710" s="198" t="s">
        <v>40</v>
      </c>
      <c r="G2710" s="124">
        <v>12.19</v>
      </c>
      <c r="H2710" s="137">
        <v>16</v>
      </c>
      <c r="I2710" s="125">
        <f aca="true" t="shared" si="244" ref="I2710:I2715">C2710*E2710</f>
        <v>0</v>
      </c>
      <c r="J2710" s="125">
        <f aca="true" t="shared" si="245" ref="J2710:J2715">C2710*G2710</f>
        <v>0</v>
      </c>
    </row>
    <row r="2711" spans="1:10" ht="12.75">
      <c r="A2711"/>
      <c r="B2711" t="s">
        <v>4513</v>
      </c>
      <c r="C2711" s="70"/>
      <c r="D2711" t="s">
        <v>4514</v>
      </c>
      <c r="E2711" s="124">
        <v>22.19</v>
      </c>
      <c r="F2711" s="198" t="s">
        <v>40</v>
      </c>
      <c r="G2711" s="124">
        <v>22.19</v>
      </c>
      <c r="H2711" s="137">
        <v>16</v>
      </c>
      <c r="I2711" s="125">
        <f t="shared" si="244"/>
        <v>0</v>
      </c>
      <c r="J2711" s="125">
        <f t="shared" si="245"/>
        <v>0</v>
      </c>
    </row>
    <row r="2712" spans="1:10" ht="12.75">
      <c r="A2712"/>
      <c r="B2712" t="s">
        <v>4515</v>
      </c>
      <c r="C2712" s="70"/>
      <c r="D2712" t="s">
        <v>4516</v>
      </c>
      <c r="E2712" s="124">
        <v>12.19</v>
      </c>
      <c r="F2712" s="198" t="s">
        <v>40</v>
      </c>
      <c r="G2712" s="124">
        <v>12.19</v>
      </c>
      <c r="H2712" s="137">
        <v>16</v>
      </c>
      <c r="I2712" s="125">
        <f t="shared" si="244"/>
        <v>0</v>
      </c>
      <c r="J2712" s="125">
        <f t="shared" si="245"/>
        <v>0</v>
      </c>
    </row>
    <row r="2713" spans="1:10" ht="12.75">
      <c r="A2713"/>
      <c r="B2713" t="s">
        <v>4517</v>
      </c>
      <c r="C2713" s="70"/>
      <c r="D2713" t="s">
        <v>4518</v>
      </c>
      <c r="E2713" s="124">
        <v>12.98</v>
      </c>
      <c r="F2713" s="198">
        <v>0.25</v>
      </c>
      <c r="G2713" s="124">
        <v>9.74</v>
      </c>
      <c r="H2713" s="137">
        <v>16</v>
      </c>
      <c r="I2713" s="125">
        <f t="shared" si="244"/>
        <v>0</v>
      </c>
      <c r="J2713" s="125">
        <f t="shared" si="245"/>
        <v>0</v>
      </c>
    </row>
    <row r="2714" spans="1:10" ht="12.75">
      <c r="A2714"/>
      <c r="B2714" t="s">
        <v>4519</v>
      </c>
      <c r="C2714" s="70"/>
      <c r="D2714" t="s">
        <v>4520</v>
      </c>
      <c r="E2714" s="124">
        <v>20.31</v>
      </c>
      <c r="F2714" s="198" t="s">
        <v>40</v>
      </c>
      <c r="G2714" s="124">
        <v>20.31</v>
      </c>
      <c r="H2714" s="137">
        <v>16</v>
      </c>
      <c r="I2714" s="125">
        <f t="shared" si="244"/>
        <v>0</v>
      </c>
      <c r="J2714" s="125">
        <f t="shared" si="245"/>
        <v>0</v>
      </c>
    </row>
    <row r="2715" spans="1:10" ht="12.75">
      <c r="A2715"/>
      <c r="B2715" t="s">
        <v>4521</v>
      </c>
      <c r="C2715" s="70"/>
      <c r="D2715" t="s">
        <v>4522</v>
      </c>
      <c r="E2715" s="124">
        <v>16.25</v>
      </c>
      <c r="F2715" s="198" t="s">
        <v>40</v>
      </c>
      <c r="G2715" s="124">
        <v>16.25</v>
      </c>
      <c r="H2715" s="137">
        <v>16</v>
      </c>
      <c r="I2715" s="125">
        <f t="shared" si="244"/>
        <v>0</v>
      </c>
      <c r="J2715" s="125">
        <f t="shared" si="245"/>
        <v>0</v>
      </c>
    </row>
    <row r="2716" spans="1:10" ht="12.75">
      <c r="A2716" t="s">
        <v>4654</v>
      </c>
      <c r="B2716"/>
      <c r="C2716" s="70"/>
      <c r="D2716"/>
      <c r="E2716" s="124"/>
      <c r="F2716" s="198"/>
      <c r="G2716" s="124"/>
      <c r="H2716" s="137"/>
      <c r="I2716" s="125"/>
      <c r="J2716" s="125"/>
    </row>
    <row r="2717" spans="1:10" ht="12.75">
      <c r="A2717"/>
      <c r="B2717" t="s">
        <v>4523</v>
      </c>
      <c r="C2717" s="70"/>
      <c r="D2717" t="s">
        <v>4524</v>
      </c>
      <c r="E2717" s="124">
        <v>12</v>
      </c>
      <c r="F2717" s="198" t="s">
        <v>40</v>
      </c>
      <c r="G2717" s="124">
        <v>12</v>
      </c>
      <c r="H2717" s="137">
        <v>16</v>
      </c>
      <c r="I2717" s="125">
        <f aca="true" t="shared" si="246" ref="I2717:I2732">C2717*E2717</f>
        <v>0</v>
      </c>
      <c r="J2717" s="125">
        <f aca="true" t="shared" si="247" ref="J2717:J2732">C2717*G2717</f>
        <v>0</v>
      </c>
    </row>
    <row r="2718" spans="1:10" ht="12.75">
      <c r="A2718"/>
      <c r="B2718" t="s">
        <v>4525</v>
      </c>
      <c r="C2718" s="70"/>
      <c r="D2718" t="s">
        <v>4526</v>
      </c>
      <c r="E2718" s="124">
        <v>12</v>
      </c>
      <c r="F2718" s="198" t="s">
        <v>40</v>
      </c>
      <c r="G2718" s="124">
        <v>12</v>
      </c>
      <c r="H2718" s="137">
        <v>16</v>
      </c>
      <c r="I2718" s="125">
        <f t="shared" si="246"/>
        <v>0</v>
      </c>
      <c r="J2718" s="125">
        <f t="shared" si="247"/>
        <v>0</v>
      </c>
    </row>
    <row r="2719" spans="1:10" ht="12.75">
      <c r="A2719"/>
      <c r="B2719" t="s">
        <v>4527</v>
      </c>
      <c r="C2719" s="70"/>
      <c r="D2719" t="s">
        <v>4528</v>
      </c>
      <c r="E2719" s="124">
        <v>12</v>
      </c>
      <c r="F2719" s="198" t="s">
        <v>40</v>
      </c>
      <c r="G2719" s="124">
        <v>12</v>
      </c>
      <c r="H2719" s="137">
        <v>16</v>
      </c>
      <c r="I2719" s="125">
        <f t="shared" si="246"/>
        <v>0</v>
      </c>
      <c r="J2719" s="125">
        <f t="shared" si="247"/>
        <v>0</v>
      </c>
    </row>
    <row r="2720" spans="1:10" ht="12.75">
      <c r="A2720"/>
      <c r="B2720" t="s">
        <v>4529</v>
      </c>
      <c r="C2720" s="70"/>
      <c r="D2720" t="s">
        <v>4530</v>
      </c>
      <c r="E2720" s="124">
        <v>12</v>
      </c>
      <c r="F2720" s="198" t="s">
        <v>40</v>
      </c>
      <c r="G2720" s="124">
        <v>12</v>
      </c>
      <c r="H2720" s="137">
        <v>16</v>
      </c>
      <c r="I2720" s="125">
        <f t="shared" si="246"/>
        <v>0</v>
      </c>
      <c r="J2720" s="125">
        <f t="shared" si="247"/>
        <v>0</v>
      </c>
    </row>
    <row r="2721" spans="1:10" ht="12.75">
      <c r="A2721"/>
      <c r="B2721" t="s">
        <v>4531</v>
      </c>
      <c r="C2721" s="70"/>
      <c r="D2721" t="s">
        <v>4532</v>
      </c>
      <c r="E2721" s="124">
        <v>22.98</v>
      </c>
      <c r="F2721" s="198">
        <v>0.25</v>
      </c>
      <c r="G2721" s="124">
        <v>17.24</v>
      </c>
      <c r="H2721" s="137">
        <v>16</v>
      </c>
      <c r="I2721" s="125">
        <f t="shared" si="246"/>
        <v>0</v>
      </c>
      <c r="J2721" s="125">
        <f t="shared" si="247"/>
        <v>0</v>
      </c>
    </row>
    <row r="2722" spans="1:10" ht="12.75">
      <c r="A2722"/>
      <c r="B2722" t="s">
        <v>4533</v>
      </c>
      <c r="C2722" s="70"/>
      <c r="D2722" t="s">
        <v>4534</v>
      </c>
      <c r="E2722" s="124">
        <v>462.5</v>
      </c>
      <c r="F2722" s="198" t="s">
        <v>40</v>
      </c>
      <c r="G2722" s="124">
        <v>462.5</v>
      </c>
      <c r="H2722" s="137">
        <v>16</v>
      </c>
      <c r="I2722" s="125">
        <f t="shared" si="246"/>
        <v>0</v>
      </c>
      <c r="J2722" s="125">
        <f t="shared" si="247"/>
        <v>0</v>
      </c>
    </row>
    <row r="2723" spans="1:10" ht="12.75">
      <c r="A2723"/>
      <c r="B2723" t="s">
        <v>4535</v>
      </c>
      <c r="C2723" s="70"/>
      <c r="D2723" t="s">
        <v>4536</v>
      </c>
      <c r="E2723" s="124">
        <v>16.25</v>
      </c>
      <c r="F2723" s="198" t="s">
        <v>40</v>
      </c>
      <c r="G2723" s="124">
        <v>16.25</v>
      </c>
      <c r="H2723" s="137">
        <v>16</v>
      </c>
      <c r="I2723" s="125">
        <f t="shared" si="246"/>
        <v>0</v>
      </c>
      <c r="J2723" s="125">
        <f t="shared" si="247"/>
        <v>0</v>
      </c>
    </row>
    <row r="2724" spans="1:10" ht="12.75">
      <c r="A2724"/>
      <c r="B2724" t="s">
        <v>4537</v>
      </c>
      <c r="C2724" s="70"/>
      <c r="D2724" t="s">
        <v>4538</v>
      </c>
      <c r="E2724" s="124">
        <v>16.25</v>
      </c>
      <c r="F2724" s="198" t="s">
        <v>40</v>
      </c>
      <c r="G2724" s="124">
        <v>16.25</v>
      </c>
      <c r="H2724" s="137">
        <v>16</v>
      </c>
      <c r="I2724" s="125">
        <f t="shared" si="246"/>
        <v>0</v>
      </c>
      <c r="J2724" s="125">
        <f t="shared" si="247"/>
        <v>0</v>
      </c>
    </row>
    <row r="2725" spans="1:10" ht="12.75">
      <c r="A2725"/>
      <c r="B2725" t="s">
        <v>4539</v>
      </c>
      <c r="C2725" s="70"/>
      <c r="D2725" t="s">
        <v>4540</v>
      </c>
      <c r="E2725" s="124">
        <v>16.25</v>
      </c>
      <c r="F2725" s="198" t="s">
        <v>40</v>
      </c>
      <c r="G2725" s="124">
        <v>16.25</v>
      </c>
      <c r="H2725" s="137">
        <v>16</v>
      </c>
      <c r="I2725" s="125">
        <f t="shared" si="246"/>
        <v>0</v>
      </c>
      <c r="J2725" s="125">
        <f t="shared" si="247"/>
        <v>0</v>
      </c>
    </row>
    <row r="2726" spans="1:10" ht="12.75">
      <c r="A2726"/>
      <c r="B2726" t="s">
        <v>4541</v>
      </c>
      <c r="C2726" s="70"/>
      <c r="D2726" t="s">
        <v>4542</v>
      </c>
      <c r="E2726" s="124">
        <v>16.25</v>
      </c>
      <c r="F2726" s="198" t="s">
        <v>40</v>
      </c>
      <c r="G2726" s="124">
        <v>16.25</v>
      </c>
      <c r="H2726" s="137">
        <v>16</v>
      </c>
      <c r="I2726" s="125">
        <f t="shared" si="246"/>
        <v>0</v>
      </c>
      <c r="J2726" s="125">
        <f t="shared" si="247"/>
        <v>0</v>
      </c>
    </row>
    <row r="2727" spans="1:10" ht="12.75">
      <c r="A2727"/>
      <c r="B2727" t="s">
        <v>4543</v>
      </c>
      <c r="C2727" s="70"/>
      <c r="D2727" t="s">
        <v>4544</v>
      </c>
      <c r="E2727" s="124">
        <v>20.31</v>
      </c>
      <c r="F2727" s="198" t="s">
        <v>40</v>
      </c>
      <c r="G2727" s="124">
        <v>20.31</v>
      </c>
      <c r="H2727" s="137">
        <v>16</v>
      </c>
      <c r="I2727" s="125">
        <f t="shared" si="246"/>
        <v>0</v>
      </c>
      <c r="J2727" s="125">
        <f t="shared" si="247"/>
        <v>0</v>
      </c>
    </row>
    <row r="2728" spans="1:10" ht="12.75">
      <c r="A2728"/>
      <c r="B2728" t="s">
        <v>4545</v>
      </c>
      <c r="C2728" s="70"/>
      <c r="D2728" t="s">
        <v>4546</v>
      </c>
      <c r="E2728" s="124">
        <v>16.25</v>
      </c>
      <c r="F2728" s="198" t="s">
        <v>40</v>
      </c>
      <c r="G2728" s="124">
        <v>16.25</v>
      </c>
      <c r="H2728" s="137">
        <v>16</v>
      </c>
      <c r="I2728" s="125">
        <f t="shared" si="246"/>
        <v>0</v>
      </c>
      <c r="J2728" s="125">
        <f t="shared" si="247"/>
        <v>0</v>
      </c>
    </row>
    <row r="2729" spans="1:10" ht="12.75">
      <c r="A2729"/>
      <c r="B2729" t="s">
        <v>4547</v>
      </c>
      <c r="C2729" s="70"/>
      <c r="D2729" t="s">
        <v>4548</v>
      </c>
      <c r="E2729" s="124">
        <v>16.25</v>
      </c>
      <c r="F2729" s="198" t="s">
        <v>40</v>
      </c>
      <c r="G2729" s="124">
        <v>16.25</v>
      </c>
      <c r="H2729" s="137">
        <v>16</v>
      </c>
      <c r="I2729" s="125">
        <f t="shared" si="246"/>
        <v>0</v>
      </c>
      <c r="J2729" s="125">
        <f t="shared" si="247"/>
        <v>0</v>
      </c>
    </row>
    <row r="2730" spans="1:10" ht="12.75">
      <c r="A2730"/>
      <c r="B2730" t="s">
        <v>4549</v>
      </c>
      <c r="C2730" s="70"/>
      <c r="D2730" t="s">
        <v>4550</v>
      </c>
      <c r="E2730" s="124">
        <v>20.31</v>
      </c>
      <c r="F2730" s="198" t="s">
        <v>40</v>
      </c>
      <c r="G2730" s="124">
        <v>20.31</v>
      </c>
      <c r="H2730" s="137">
        <v>16</v>
      </c>
      <c r="I2730" s="125">
        <f t="shared" si="246"/>
        <v>0</v>
      </c>
      <c r="J2730" s="125">
        <f t="shared" si="247"/>
        <v>0</v>
      </c>
    </row>
    <row r="2731" spans="1:10" ht="12.75">
      <c r="A2731"/>
      <c r="B2731" t="s">
        <v>4551</v>
      </c>
      <c r="C2731" s="70"/>
      <c r="D2731" t="s">
        <v>4552</v>
      </c>
      <c r="E2731" s="124">
        <v>16.25</v>
      </c>
      <c r="F2731" s="198" t="s">
        <v>40</v>
      </c>
      <c r="G2731" s="124">
        <v>16.25</v>
      </c>
      <c r="H2731" s="137">
        <v>16</v>
      </c>
      <c r="I2731" s="125">
        <f t="shared" si="246"/>
        <v>0</v>
      </c>
      <c r="J2731" s="125">
        <f t="shared" si="247"/>
        <v>0</v>
      </c>
    </row>
    <row r="2732" spans="1:10" ht="12.75">
      <c r="A2732"/>
      <c r="B2732" t="s">
        <v>4553</v>
      </c>
      <c r="C2732" s="70"/>
      <c r="D2732" t="s">
        <v>4554</v>
      </c>
      <c r="E2732" s="124">
        <v>16.25</v>
      </c>
      <c r="F2732" s="198" t="s">
        <v>40</v>
      </c>
      <c r="G2732" s="124">
        <v>16.25</v>
      </c>
      <c r="H2732" s="137">
        <v>16</v>
      </c>
      <c r="I2732" s="125">
        <f t="shared" si="246"/>
        <v>0</v>
      </c>
      <c r="J2732" s="125">
        <f t="shared" si="247"/>
        <v>0</v>
      </c>
    </row>
    <row r="2733" spans="1:10" ht="12.75">
      <c r="A2733" t="s">
        <v>4655</v>
      </c>
      <c r="B2733"/>
      <c r="C2733" s="70"/>
      <c r="D2733"/>
      <c r="E2733" s="124"/>
      <c r="F2733" s="198"/>
      <c r="G2733" s="124"/>
      <c r="H2733" s="137"/>
      <c r="I2733" s="125"/>
      <c r="J2733" s="125"/>
    </row>
    <row r="2734" spans="1:10" ht="12.75">
      <c r="A2734"/>
      <c r="B2734" t="s">
        <v>4555</v>
      </c>
      <c r="C2734" s="70"/>
      <c r="D2734" t="s">
        <v>4556</v>
      </c>
      <c r="E2734" s="124">
        <v>40</v>
      </c>
      <c r="F2734" s="198" t="s">
        <v>40</v>
      </c>
      <c r="G2734" s="124">
        <v>40</v>
      </c>
      <c r="H2734" s="137">
        <v>16</v>
      </c>
      <c r="I2734" s="125">
        <f aca="true" t="shared" si="248" ref="I2734:I2743">C2734*E2734</f>
        <v>0</v>
      </c>
      <c r="J2734" s="125">
        <f aca="true" t="shared" si="249" ref="J2734:J2743">C2734*G2734</f>
        <v>0</v>
      </c>
    </row>
    <row r="2735" spans="1:10" ht="12.75">
      <c r="A2735"/>
      <c r="B2735" t="s">
        <v>4557</v>
      </c>
      <c r="C2735" s="70"/>
      <c r="D2735" t="s">
        <v>4558</v>
      </c>
      <c r="E2735" s="124">
        <v>40</v>
      </c>
      <c r="F2735" s="198" t="s">
        <v>40</v>
      </c>
      <c r="G2735" s="124">
        <v>40</v>
      </c>
      <c r="H2735" s="137">
        <v>16</v>
      </c>
      <c r="I2735" s="125">
        <f t="shared" si="248"/>
        <v>0</v>
      </c>
      <c r="J2735" s="125">
        <f t="shared" si="249"/>
        <v>0</v>
      </c>
    </row>
    <row r="2736" spans="1:10" ht="12.75">
      <c r="A2736"/>
      <c r="B2736" t="s">
        <v>4559</v>
      </c>
      <c r="C2736" s="70"/>
      <c r="D2736" t="s">
        <v>4560</v>
      </c>
      <c r="E2736" s="124">
        <v>40</v>
      </c>
      <c r="F2736" s="198" t="s">
        <v>40</v>
      </c>
      <c r="G2736" s="124">
        <v>40</v>
      </c>
      <c r="H2736" s="137">
        <v>16</v>
      </c>
      <c r="I2736" s="125">
        <f t="shared" si="248"/>
        <v>0</v>
      </c>
      <c r="J2736" s="125">
        <f t="shared" si="249"/>
        <v>0</v>
      </c>
    </row>
    <row r="2737" spans="1:10" ht="12.75">
      <c r="A2737"/>
      <c r="B2737" t="s">
        <v>4561</v>
      </c>
      <c r="C2737" s="70"/>
      <c r="D2737" t="s">
        <v>4562</v>
      </c>
      <c r="E2737" s="124">
        <v>40</v>
      </c>
      <c r="F2737" s="198" t="s">
        <v>40</v>
      </c>
      <c r="G2737" s="124">
        <v>40</v>
      </c>
      <c r="H2737" s="137">
        <v>16</v>
      </c>
      <c r="I2737" s="125">
        <f t="shared" si="248"/>
        <v>0</v>
      </c>
      <c r="J2737" s="125">
        <f t="shared" si="249"/>
        <v>0</v>
      </c>
    </row>
    <row r="2738" spans="1:10" ht="12.75">
      <c r="A2738"/>
      <c r="B2738" t="s">
        <v>4563</v>
      </c>
      <c r="C2738" s="70"/>
      <c r="D2738" t="s">
        <v>4564</v>
      </c>
      <c r="E2738" s="124">
        <v>40</v>
      </c>
      <c r="F2738" s="198" t="s">
        <v>40</v>
      </c>
      <c r="G2738" s="124">
        <v>40</v>
      </c>
      <c r="H2738" s="137">
        <v>16</v>
      </c>
      <c r="I2738" s="125">
        <f t="shared" si="248"/>
        <v>0</v>
      </c>
      <c r="J2738" s="125">
        <f t="shared" si="249"/>
        <v>0</v>
      </c>
    </row>
    <row r="2739" spans="1:10" ht="12.75">
      <c r="A2739"/>
      <c r="B2739" t="s">
        <v>4565</v>
      </c>
      <c r="C2739" s="70"/>
      <c r="D2739" t="s">
        <v>4566</v>
      </c>
      <c r="E2739" s="124">
        <v>40</v>
      </c>
      <c r="F2739" s="198" t="s">
        <v>40</v>
      </c>
      <c r="G2739" s="124">
        <v>40</v>
      </c>
      <c r="H2739" s="137">
        <v>16</v>
      </c>
      <c r="I2739" s="125">
        <f t="shared" si="248"/>
        <v>0</v>
      </c>
      <c r="J2739" s="125">
        <f t="shared" si="249"/>
        <v>0</v>
      </c>
    </row>
    <row r="2740" spans="1:10" ht="12.75">
      <c r="A2740"/>
      <c r="B2740" t="s">
        <v>4567</v>
      </c>
      <c r="C2740" s="70"/>
      <c r="D2740" t="s">
        <v>4568</v>
      </c>
      <c r="E2740" s="124">
        <v>40</v>
      </c>
      <c r="F2740" s="198" t="s">
        <v>40</v>
      </c>
      <c r="G2740" s="124">
        <v>40</v>
      </c>
      <c r="H2740" s="137">
        <v>16</v>
      </c>
      <c r="I2740" s="125">
        <f t="shared" si="248"/>
        <v>0</v>
      </c>
      <c r="J2740" s="125">
        <f t="shared" si="249"/>
        <v>0</v>
      </c>
    </row>
    <row r="2741" spans="1:10" ht="12.75">
      <c r="A2741"/>
      <c r="B2741" t="s">
        <v>4569</v>
      </c>
      <c r="C2741" s="70"/>
      <c r="D2741" t="s">
        <v>4570</v>
      </c>
      <c r="E2741" s="124">
        <v>40</v>
      </c>
      <c r="F2741" s="198" t="s">
        <v>40</v>
      </c>
      <c r="G2741" s="124">
        <v>40</v>
      </c>
      <c r="H2741" s="137">
        <v>16</v>
      </c>
      <c r="I2741" s="125">
        <f t="shared" si="248"/>
        <v>0</v>
      </c>
      <c r="J2741" s="125">
        <f t="shared" si="249"/>
        <v>0</v>
      </c>
    </row>
    <row r="2742" spans="1:10" ht="12.75">
      <c r="A2742"/>
      <c r="B2742" t="s">
        <v>4571</v>
      </c>
      <c r="C2742" s="70"/>
      <c r="D2742" t="s">
        <v>4572</v>
      </c>
      <c r="E2742" s="124">
        <v>40</v>
      </c>
      <c r="F2742" s="198" t="s">
        <v>40</v>
      </c>
      <c r="G2742" s="124">
        <v>40</v>
      </c>
      <c r="H2742" s="137">
        <v>16</v>
      </c>
      <c r="I2742" s="125">
        <f t="shared" si="248"/>
        <v>0</v>
      </c>
      <c r="J2742" s="125">
        <f t="shared" si="249"/>
        <v>0</v>
      </c>
    </row>
    <row r="2743" spans="1:10" ht="12.75">
      <c r="A2743"/>
      <c r="B2743" t="s">
        <v>4573</v>
      </c>
      <c r="C2743" s="70"/>
      <c r="D2743" t="s">
        <v>4574</v>
      </c>
      <c r="E2743" s="124">
        <v>40</v>
      </c>
      <c r="F2743" s="198" t="s">
        <v>40</v>
      </c>
      <c r="G2743" s="124">
        <v>40</v>
      </c>
      <c r="H2743" s="137">
        <v>16</v>
      </c>
      <c r="I2743" s="125">
        <f t="shared" si="248"/>
        <v>0</v>
      </c>
      <c r="J2743" s="125">
        <f t="shared" si="249"/>
        <v>0</v>
      </c>
    </row>
    <row r="2744" spans="1:10" ht="12.75">
      <c r="A2744" s="10"/>
      <c r="B2744" s="2"/>
      <c r="C2744" s="71"/>
      <c r="D2744" s="2"/>
      <c r="E2744" s="54"/>
      <c r="F2744" s="221"/>
      <c r="G2744" s="54"/>
      <c r="H2744" s="132"/>
      <c r="I2744" s="122"/>
      <c r="J2744" s="122"/>
    </row>
    <row r="2745" spans="1:10" ht="13.5" thickBot="1">
      <c r="A2745" s="114" t="s">
        <v>2</v>
      </c>
      <c r="B2745" s="2"/>
      <c r="C2745" s="143">
        <f>SUM(C121:C2743)</f>
        <v>0</v>
      </c>
      <c r="D2745" s="2"/>
      <c r="E2745" s="54"/>
      <c r="F2745" s="221"/>
      <c r="G2745" s="54"/>
      <c r="H2745" s="132"/>
      <c r="I2745" s="123">
        <f>SUM(I121:I2743)</f>
        <v>0</v>
      </c>
      <c r="J2745" s="123">
        <f>SUM(J121:J2743)</f>
        <v>0</v>
      </c>
    </row>
    <row r="2746" spans="1:10" ht="13.5" thickTop="1">
      <c r="A2746" s="10"/>
      <c r="B2746" s="2"/>
      <c r="C2746" s="150"/>
      <c r="D2746" s="2"/>
      <c r="E2746" s="54"/>
      <c r="F2746" s="221"/>
      <c r="G2746" s="54"/>
      <c r="H2746" s="133"/>
      <c r="I2746" s="88" t="s">
        <v>58</v>
      </c>
      <c r="J2746" s="88"/>
    </row>
    <row r="2747" spans="1:10" ht="12.75">
      <c r="A2747" s="10"/>
      <c r="B2747" s="2"/>
      <c r="C2747" s="149"/>
      <c r="D2747" s="2"/>
      <c r="E2747" s="54"/>
      <c r="F2747" s="221"/>
      <c r="G2747" s="54"/>
      <c r="H2747" s="133"/>
      <c r="I2747" s="82"/>
      <c r="J2747" s="82"/>
    </row>
  </sheetData>
  <sheetProtection formatCells="0" formatColumns="0" formatRows="0" insertColumns="0" insertRows="0" insertHyperlinks="0" deleteColumns="0" deleteRows="0" selectLockedCells="1" sort="0" autoFilter="0" pivotTables="0"/>
  <autoFilter ref="A114:J2743"/>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2011-03-05T20:14:20Z</dcterms:modified>
  <cp:category/>
  <cp:version/>
  <cp:contentType/>
  <cp:contentStatus/>
</cp:coreProperties>
</file>