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1500" windowWidth="20736" windowHeight="5592" activeTab="0"/>
  </bookViews>
  <sheets>
    <sheet name="XLS Template" sheetId="1" r:id="rId1"/>
  </sheets>
  <definedNames>
    <definedName name="_xlnm._FilterDatabase" localSheetId="0" hidden="1">'XLS Template'!$A$114:$J$3567</definedName>
  </definedNames>
  <calcPr fullCalcOnLoad="1"/>
</workbook>
</file>

<file path=xl/comments1.xml><?xml version="1.0" encoding="utf-8"?>
<comments xmlns="http://schemas.openxmlformats.org/spreadsheetml/2006/main">
  <authors>
    <author>Cameron</author>
  </authors>
  <commentList>
    <comment ref="D342" authorId="0">
      <text>
        <r>
          <rPr>
            <b/>
            <sz val="9"/>
            <rFont val="Tahoma"/>
            <family val="2"/>
          </rPr>
          <t>June Special!!  Try these new DC series for 50% off!
DCBS Note:  During the month of July, this item will be replaced on your order summaries with 4 lines corresponding with each of the 4 all new DC issues.  The total for the 4 lines will equal $7.46 (or multiples of $7.46 if you order multiples of this special).  This includes 1 book with a regular price of $2.99 and 3 books with a regular price of $3.99. If you select bags and boards for other items in your order, then bags and boards will also be added during the month of July to these 4 issues at the normal bag and board prices.
This special includes these books:
Batman Beyond #3
Justice League of America #3
Robin: Son of Batman #3
We Are...Robin #3</t>
        </r>
      </text>
    </comment>
    <comment ref="D346" authorId="0">
      <text>
        <r>
          <rPr>
            <b/>
            <sz val="9"/>
            <rFont val="Tahoma"/>
            <family val="2"/>
          </rPr>
          <t>June Special!!  Try these returning DC series (Bombshells Variant covers) for 45% off!
DCBS Note:  During the month of July, this item will be replaced on your order summaries with 21 lines corresponding with each of the 21 returning DC issues.  The total for the 21 lines will equal $42.14 (or multiples of $42.14 if you order multiples of this special).  This includes 14 books with a regular price of $3.99 and 7 books with a regular price of $2.99. If you select bags and boards for other items in your order, then bags and boards will also be added during the month of July to these 21 issues at the normal bag and board prices.
This special includes these books (Teen Titans Go Variant cover ONLY):
Action Comics #43
Aquaman #43
Batman #43
Batman/Superman #23
Catwoman #43
Deathstroke #9
Detective Comics #43
The Flash #43
Grayson #11
Green Arrow #43
Green Lantern #43
Harley Quinn #19
Justice League #43
Justice League of America #3
New Suicide Squad #11
Secret Six #5
Sinestro #14
Superman #43
Superman/Wonder Woman #20
Teen Titans #11
Wonder Woman #43</t>
        </r>
      </text>
    </comment>
    <comment ref="D352" authorId="0">
      <text>
        <r>
          <rPr>
            <b/>
            <sz val="9"/>
            <rFont val="Tahoma"/>
            <family val="2"/>
          </rPr>
          <t>June Special!!  Try these returning DC series for 50% off!
DCBS Note:  During the month of July, this item will be replaced on your order summaries with 25 lines corresponding with each of the 25 returning DC issues.  The total for the 25 lines will equal $44.25 (or multiples of $44.25 if you order multiples of this special).  This includes 14 books with a regular price of $3.99 and 11 books with a regular price of $2.99. If you select bags and boards for other items in your order, then bags and boards will also be added during the month of July to these 25 issues at the normal bag and board prices.
This special includes these books:
Action Comics #43
Aquaman #43
Batgirl #43
Batman #43
Batman/Superman #23
Catwoman #43
Deathstroke #9
Detective Comics #43
Gotham Academy #9
Gotham by Midnight #8
Grayson #11
Green Arrow #43
Green Lantern #43
Harley Quinn #19
Justice League #43
Justice League United #12
Lobo #9
New Suicide Squad #11
Secret Six #5
Sinestro #14
Superman/Wonder Woman #20
Superman #43
Teen Titans #11
The Flash #43
Wonder Woman #43</t>
        </r>
      </text>
    </comment>
    <comment ref="D364" authorId="0">
      <text>
        <r>
          <rPr>
            <b/>
            <sz val="9"/>
            <rFont val="Tahoma"/>
            <family val="2"/>
          </rPr>
          <t>June Special!!  Try these new DC series for 50% off!
DCBS Note:  During the month of July, this item will be replaced on your order summaries with 18 lines corresponding with each of the 18 all new DC issues.  The total for the 18 lines will equal $27.32 (or multiples of $27.32 if you order multiples of this special).  This includes 17 books with a regular price of $2.99 and 1 book with a regular price of $3.99. If you select bags and boards for other items in your order, then bags and boards will also be added during the month of July to these 18 issues at the normal bag and board prices.
This special includes these books:
Bat-Mite #3
Bizarro #3
Black Canary #3
Constantine: The Hellblazer #3
Cyborg #2
Doomed #3
Dr. Fate #3
Earth 2: Society #3
Green Lantern: The Lost Army #3
Harley Quinn &amp; Power Girl #3
Justice League 3001 #3
Martian Manhunter #3
Midnighter #3
The Omega Men #3
Prez #3
Red Hood/Arsenal #3
Section 8 #3
Starfire #3</t>
        </r>
      </text>
    </comment>
    <comment ref="D561" authorId="0">
      <text>
        <r>
          <rPr>
            <b/>
            <sz val="9"/>
            <rFont val="Tahoma"/>
            <family val="2"/>
          </rPr>
          <t>June Special!!  Try all 3 DC Kids issues for 50% off!
DCBS Note:  During the month of July, this item will be replaced on your order summaries with 3 lines corresponding with each of the 3 DC Kids issues.  The total for the 3 lines will equal $4.47 (or multiples of $4.47 if you order multiples of this special).  This includes 3 books with a regular price of $2.99.  If you select bags and boards for other items in your order, then bags and boards will also be added during the month of July to these 3 issues at the normal bag and board prices.
This special includes these books:
Looney Tunes #226
Teen Titans Go! #11
Scooby Doo, Where Are You? #60</t>
        </r>
      </text>
    </comment>
    <comment ref="D572" authorId="0">
      <text>
        <r>
          <rPr>
            <b/>
            <sz val="9"/>
            <rFont val="Tahoma"/>
            <family val="2"/>
          </rPr>
          <t>June Special!!  Try these 5 new Vertigo issues for 50% off!
DCBS Note:  During the month of July, this item will be replaced on your order summaries with 5 lines corresponding with each of the 5 Vertigo titles.  The total for the 5 lines will equal $9.95 (or multiples of $9.95 if you order multiples of this special).  This includes 5 books with the regular price of $3.99.  If you select bags and boards for other items in your order, then bags and boards will also be added during the month of July to these 5 issues at the normal bag and board prices.
This special includes these books:
American Vampire: Second Cycle #10
Fables: Wolf Among Us #8
Astro City #26
Coffin Hill #21
FBP: Federal Bureau of Physics #23</t>
        </r>
      </text>
    </comment>
    <comment ref="D1050" authorId="0">
      <text>
        <r>
          <rPr>
            <sz val="9"/>
            <rFont val="Tahoma"/>
            <family val="2"/>
          </rPr>
          <t>This special includes these books:
Secret Wars #6      *      Ant-Man: The Last Days #1
Silk #7      *      Ms. Marvel #18
Silver Surfer #15      *      Spider-Woman #10
Magneto #21      *      Loki: Agent of Asgard #17
Thors #3      *      Secret Wars: Secret Love #1
Master of Kung Fu #4      *      Red Skull #2
Age of Ultron vs. Marvel Zombies #3      *      Runaways #3
Siege #3      *      Ultimate End #4
Marvel Zombies #3      *      Ghost Racers #3
Secret Wars Journal #4      *      Secret Wars: Battleworld #4
Star-Lord &amp; Kitty Pryde #3      *      Inhumans: Attilan Rising #4
House of M #1-2
Howard the Human #1      *      Hank Johnson, Agent of Hydra #1
Civil War #3      *      Amazing Spider-Man: Renew Your Vows #4
Spider-Verse #4      *      Spider Island #3
Age of Apocalypse #3      *      Future Imperfect #4
Korvac Saga #3      *      Hail Hydra #3
A-Force #4      *      Giant-Size Little Marvel: AvX #3
1602 Witch Hunter Angela #3      *      Captain Britain &amp; the Mighty Defenders #2
Squadron Sinister #3      *      Weirdworld #4
X-Men '92 #3      *      E is for Extinction #3
Armor Wars #4      *      Years of Future Past #4
Mrs. Deadpool &amp; the Howling Commandos #3      *      X-Tinction Agenda #3
Old Man Logan #4      *      Captain Marvel &amp; the Carol Corps #3
Planet Hulk #4      *      M.O.D.O.K. Assassin #4
Where Monsters Dwell #4      *      Guardians of Knowhere #3
Inferno #4      *      Infinity Gauntlet #4
Secret Wars 2099 #4      *      1872 #3
Deadpool's Secret Wars #4</t>
        </r>
      </text>
    </comment>
    <comment ref="D1208" authorId="0">
      <text>
        <r>
          <rPr>
            <b/>
            <sz val="9"/>
            <rFont val="Tahoma"/>
            <family val="2"/>
          </rPr>
          <t>June Special!!  Try all 2 Marvel Kids issues for 50% off!
DCBS Note:  During the month of July, this item will be replaced on your order summaries with 2 lines corresponding with each of the 2 Marvel Kids issues.  The total for the 2 lines will equal $2.98 (or multiples of $2.98 if you order multiples of this special).  This includes 2 books with a regular price of $2.99.  If you select bags and boards for other items in your order, then bags and boards will also be added during the month of July to these 2 issues at the normal bag and board prices.
This special includes these books:
Marvel Universe Ultimate Spider-Man: Web Warriors #10
Marvel Universe Avengers Assemble Season Two #10</t>
        </r>
      </text>
    </comment>
    <comment ref="D1694" authorId="0">
      <text>
        <r>
          <rPr>
            <b/>
            <sz val="9"/>
            <rFont val="Tahoma"/>
            <family val="2"/>
          </rPr>
          <t>June Special!!  Try these 5 new Swords of Sorrow issues for 50% off!
DCBS Note:  During the month of July, this item will be replaced on your order summaries with 5 lines corresponding with each of the 5 Swords of Sorrow titles.  The total for the 5 lines will equal $10.45 (or multiples of $10.45 if you order multiples of this special).  This includes 4 books with the regular price of $3.99 and 1 book with the regular price of $4.99.  If you select bags and boards for other items in your order, then bags and boards will also be added during the month of July to these 5 issues at the normal bag and board prices.
This special includes these books:
Swords of Sorrow #6 Cvr A Lotay Main cvr
Swords of Sorrow: Red Sonja &amp; Jungle Girl #2 cvr A
Swords of Sorrow: Dejah Thoris Irene Adler #3
Swords of Sorrow: Vampirella &amp; Jennifer Blood #4
Swords of Sorrow: Pantha &amp; Jane Porter Special</t>
        </r>
      </text>
    </comment>
    <comment ref="D2137" authorId="0">
      <text>
        <r>
          <rPr>
            <b/>
            <sz val="9"/>
            <rFont val="Tahoma"/>
            <family val="2"/>
          </rPr>
          <t>June Special!!  Try the newest 10 Valiant issues for 50% off!  
DCBS Note:  During the month of July, the bundle will be replaced on your order summaries with 10 lines corresponding with each of the newest Valiant issues.  The total for the 10 lines will equal $19.90. The bundle does not include any variants. If you select bags and boards for other items in your order, then bags and boards will also be added during the month of July to these 10 issues at the normal bag and board prices.
The books are:
Book of Death #1 Cvr A Nord
Book of Death Fall of Ninjak #1 Cvr A Kano
X-O Manowar #39 Cvr A Sandoval
Bloodshot Reborn #5 Cvr A Allen
Ninjak #6 Cvr A Suayan
Dead Drop #4 Cvr A Allen
Ivar, Timewalker #8 Cvr A Allen
Unity #21 Cvr A Kano
Imperium #7 Cvr A Kano
Rai #9 Cvr A Crain</t>
        </r>
      </text>
    </comment>
  </commentList>
</comments>
</file>

<file path=xl/sharedStrings.xml><?xml version="1.0" encoding="utf-8"?>
<sst xmlns="http://schemas.openxmlformats.org/spreadsheetml/2006/main" count="6811" uniqueCount="6282">
  <si>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</si>
  <si>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</si>
  <si>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</si>
  <si>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</si>
  <si>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</si>
  <si>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</si>
  <si>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</si>
  <si>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</si>
  <si>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</si>
  <si>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</si>
  <si>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</si>
  <si>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</si>
  <si>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</si>
  <si>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</si>
  <si>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</si>
  <si>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</si>
  <si>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</si>
  <si>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</si>
  <si>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</si>
  <si>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</si>
  <si>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</si>
  <si>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</si>
  <si>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</si>
  <si>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</si>
  <si>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</si>
  <si>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</si>
  <si>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</si>
  <si>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</si>
  <si>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</si>
  <si>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</si>
  <si>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</si>
  <si>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</si>
  <si>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</si>
  <si>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</si>
  <si>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</si>
  <si>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</si>
  <si>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</si>
  <si>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</si>
  <si>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</si>
  <si>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</si>
  <si>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</si>
  <si>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</si>
  <si>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</si>
  <si>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Toys &amp; Models</t>
  </si>
  <si>
    <t>DC Universe: Superman</t>
  </si>
  <si>
    <t>DC Universe: Batman</t>
  </si>
  <si>
    <t>Vertigo</t>
  </si>
  <si>
    <t>Collectibles &amp; Novelties</t>
  </si>
  <si>
    <t>Games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</si>
  <si>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</si>
  <si>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</si>
  <si>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</si>
  <si>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</si>
  <si>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</si>
  <si>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</si>
  <si>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</si>
  <si>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Dark Horse Comics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</si>
  <si>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</si>
  <si>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</si>
  <si>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</si>
  <si>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</si>
  <si>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</si>
  <si>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</si>
  <si>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</si>
  <si>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Other Publishers</t>
  </si>
  <si>
    <t>Page: 142</t>
  </si>
  <si>
    <t>Page: 144</t>
  </si>
  <si>
    <t>Page: 150</t>
  </si>
  <si>
    <t>Page: 36</t>
  </si>
  <si>
    <t>Page: 40</t>
  </si>
  <si>
    <t>Page: 43</t>
  </si>
  <si>
    <t>Page: 44</t>
  </si>
  <si>
    <t>Page: 46</t>
  </si>
  <si>
    <t>Page: 48</t>
  </si>
  <si>
    <t>Page: 50</t>
  </si>
  <si>
    <t>Page: 51</t>
  </si>
  <si>
    <t>Page: 52</t>
  </si>
  <si>
    <t>Page: 53</t>
  </si>
  <si>
    <t>Page: 54</t>
  </si>
  <si>
    <t>Page: 56</t>
  </si>
  <si>
    <t>Page: 57</t>
  </si>
  <si>
    <t>Page: 58</t>
  </si>
  <si>
    <t>Page: 61</t>
  </si>
  <si>
    <t>Page: 63</t>
  </si>
  <si>
    <t>Page: 93</t>
  </si>
  <si>
    <t>Page: 94</t>
  </si>
  <si>
    <t>Page: 96</t>
  </si>
  <si>
    <t>Page: 97</t>
  </si>
  <si>
    <t>Page: 98</t>
  </si>
  <si>
    <t>Page: 99</t>
  </si>
  <si>
    <t>Page: 100</t>
  </si>
  <si>
    <t>Page: 92</t>
  </si>
  <si>
    <t>Page: 101</t>
  </si>
  <si>
    <t>Page: 102</t>
  </si>
  <si>
    <t>Page: 72</t>
  </si>
  <si>
    <t>Page: 74</t>
  </si>
  <si>
    <t>Page: 66</t>
  </si>
  <si>
    <t>Page: 67</t>
  </si>
  <si>
    <t>Page: 68</t>
  </si>
  <si>
    <t>Page: 69</t>
  </si>
  <si>
    <t>Page: 78</t>
  </si>
  <si>
    <t>Page: 80</t>
  </si>
  <si>
    <t>Page: 82</t>
  </si>
  <si>
    <t>Page: 83</t>
  </si>
  <si>
    <t>Page: 84</t>
  </si>
  <si>
    <t>Page: 85</t>
  </si>
  <si>
    <t>Page: 86</t>
  </si>
  <si>
    <t>Page: 88</t>
  </si>
  <si>
    <t>Page: 89</t>
  </si>
  <si>
    <t>Page: 90</t>
  </si>
  <si>
    <t>Page: 91</t>
  </si>
  <si>
    <t>Page: 103</t>
  </si>
  <si>
    <t>Page: 105</t>
  </si>
  <si>
    <t>Page: 106</t>
  </si>
  <si>
    <t>Page: 107</t>
  </si>
  <si>
    <t>Page: 108</t>
  </si>
  <si>
    <t>Page: 109</t>
  </si>
  <si>
    <t>Page: 110</t>
  </si>
  <si>
    <t>Page: 111</t>
  </si>
  <si>
    <t>Page: 113</t>
  </si>
  <si>
    <t>Page: 114</t>
  </si>
  <si>
    <t>Page: 115</t>
  </si>
  <si>
    <t>Page: 117</t>
  </si>
  <si>
    <t>Page: 118</t>
  </si>
  <si>
    <t>Page: 119</t>
  </si>
  <si>
    <t>Page: 120</t>
  </si>
  <si>
    <t>Page: 121</t>
  </si>
  <si>
    <t>Page: 138</t>
  </si>
  <si>
    <t>Page: 62</t>
  </si>
  <si>
    <t>Page: 64</t>
  </si>
  <si>
    <t>Page: 47</t>
  </si>
  <si>
    <t>Page: 410</t>
  </si>
  <si>
    <t>Page: 65</t>
  </si>
  <si>
    <t>DC Kids</t>
  </si>
  <si>
    <t>Page: 146</t>
  </si>
  <si>
    <t>If this information is the same as last month, type "On File" or leave this area blank.</t>
  </si>
  <si>
    <t>Page: 60</t>
  </si>
  <si>
    <t>Page: 141</t>
  </si>
  <si>
    <t>Page: 170</t>
  </si>
  <si>
    <t>Page: 174</t>
  </si>
  <si>
    <t>Page: 49</t>
  </si>
  <si>
    <t>Page: 152</t>
  </si>
  <si>
    <t>DCBS</t>
  </si>
  <si>
    <t>Shipping (Flat rate shipping is only $6.95!)</t>
  </si>
  <si>
    <t>Image Comics</t>
  </si>
  <si>
    <t>Page: 70</t>
  </si>
  <si>
    <t>Spider-Man</t>
  </si>
  <si>
    <t>IDW Publishing</t>
  </si>
  <si>
    <t>Page: 75</t>
  </si>
  <si>
    <t>Dynamite Entertainment</t>
  </si>
  <si>
    <t>Page: 24</t>
  </si>
  <si>
    <t>Dynamic Forces</t>
  </si>
  <si>
    <t>Page: 30</t>
  </si>
  <si>
    <t>BOOM! Studios</t>
  </si>
  <si>
    <t>Page: 42</t>
  </si>
  <si>
    <t>Page: 478</t>
  </si>
  <si>
    <t>If you would like bags and boards, place a "1" in cell A124 or A125 or A126.  Bag and board quantities for your order will calculate automatically.</t>
  </si>
  <si>
    <t>Shipping upgrade for weekly or twice a month shipping (order at lines 119 or 120)</t>
  </si>
  <si>
    <t>Page: 414</t>
  </si>
  <si>
    <t>Page: 490</t>
  </si>
  <si>
    <t>Page: 416</t>
  </si>
  <si>
    <t>Page: 161</t>
  </si>
  <si>
    <t>Page: 408</t>
  </si>
  <si>
    <t>Page: 424</t>
  </si>
  <si>
    <t>DVDs</t>
  </si>
  <si>
    <t>Page: 45</t>
  </si>
  <si>
    <t>Page: 71</t>
  </si>
  <si>
    <t>Page: 222</t>
  </si>
  <si>
    <t>Page: 14</t>
  </si>
  <si>
    <t>Page: 354</t>
  </si>
  <si>
    <t>Page: 55</t>
  </si>
  <si>
    <t>Page: 143</t>
  </si>
  <si>
    <t>Page: 104</t>
  </si>
  <si>
    <t>Page: 112</t>
  </si>
  <si>
    <t>Page: 468</t>
  </si>
  <si>
    <t>Page: 492</t>
  </si>
  <si>
    <t>Page: 182</t>
  </si>
  <si>
    <t>Marvel/Diamond Select</t>
  </si>
  <si>
    <t>DC Collected Editions</t>
  </si>
  <si>
    <t>Page: 156</t>
  </si>
  <si>
    <t>Page: 311</t>
  </si>
  <si>
    <t>Page: 482</t>
  </si>
  <si>
    <t>Page: 500</t>
  </si>
  <si>
    <t>Page: 506</t>
  </si>
  <si>
    <t>Page: 507</t>
  </si>
  <si>
    <t>Page: 512</t>
  </si>
  <si>
    <t>Page: 520</t>
  </si>
  <si>
    <t>Page: 524</t>
  </si>
  <si>
    <t>Check out InStockTrades at www.instocktrades.com and Tales of Wonder at talesofwonder.com!</t>
  </si>
  <si>
    <t>Page: 59</t>
  </si>
  <si>
    <t>Page: 95</t>
  </si>
  <si>
    <t>Page: 18</t>
  </si>
  <si>
    <t>Page: 316</t>
  </si>
  <si>
    <t>Page: 77</t>
  </si>
  <si>
    <t>Page: 87</t>
  </si>
  <si>
    <t>Page: 34</t>
  </si>
  <si>
    <t>Page: 283</t>
  </si>
  <si>
    <t>Page: 286</t>
  </si>
  <si>
    <t>Page: 116</t>
  </si>
  <si>
    <t>Page: 12</t>
  </si>
  <si>
    <t>Page: 258</t>
  </si>
  <si>
    <t>Page: 264</t>
  </si>
  <si>
    <t>Page: 428</t>
  </si>
  <si>
    <t>Page: 514</t>
  </si>
  <si>
    <t>Shipping surcharge for Canadian shipments is calculated at order placement.</t>
  </si>
  <si>
    <t>Page: 165</t>
  </si>
  <si>
    <t>Page: 32</t>
  </si>
  <si>
    <t>Page: 474</t>
  </si>
  <si>
    <t>Page: 532</t>
  </si>
  <si>
    <t>DC Universe: DC Heroes</t>
  </si>
  <si>
    <t>Page: 122</t>
  </si>
  <si>
    <t>Page: 123</t>
  </si>
  <si>
    <t>Page: 124</t>
  </si>
  <si>
    <t>Page: 125</t>
  </si>
  <si>
    <t>Page: 126</t>
  </si>
  <si>
    <t>Page: 127</t>
  </si>
  <si>
    <t>Page: 128</t>
  </si>
  <si>
    <t>Page: 129</t>
  </si>
  <si>
    <t>Page: 130</t>
  </si>
  <si>
    <t>Page: 131</t>
  </si>
  <si>
    <t>Page: 132</t>
  </si>
  <si>
    <t>Page: 135</t>
  </si>
  <si>
    <t>Page: 168</t>
  </si>
  <si>
    <t>Page: 178</t>
  </si>
  <si>
    <t>Page: 220</t>
  </si>
  <si>
    <t>Page: 221</t>
  </si>
  <si>
    <t>Marvel Adventures</t>
  </si>
  <si>
    <t>Page: 272</t>
  </si>
  <si>
    <t>Page: 309</t>
  </si>
  <si>
    <t>Page: 360</t>
  </si>
  <si>
    <t>Valiant Entertainment</t>
  </si>
  <si>
    <t>Page: 79</t>
  </si>
  <si>
    <t>Page: 313</t>
  </si>
  <si>
    <t>Page: 412</t>
  </si>
  <si>
    <t>Page: 517</t>
  </si>
  <si>
    <t>Page: 486</t>
  </si>
  <si>
    <t>Page: 475</t>
  </si>
  <si>
    <t>Page: 426</t>
  </si>
  <si>
    <t>Page: 268</t>
  </si>
  <si>
    <t>Page: 6</t>
  </si>
  <si>
    <t>Page: 223</t>
  </si>
  <si>
    <t>Page: 180</t>
  </si>
  <si>
    <t>Page: 177</t>
  </si>
  <si>
    <t>Page: 176</t>
  </si>
  <si>
    <t>Page: 175</t>
  </si>
  <si>
    <t>Page: 172</t>
  </si>
  <si>
    <t>Page: 139</t>
  </si>
  <si>
    <t>Page: 137</t>
  </si>
  <si>
    <t>Page: 136</t>
  </si>
  <si>
    <t>Page: 134</t>
  </si>
  <si>
    <t>Page: 133</t>
  </si>
  <si>
    <t>DC Universe: Green Lantern</t>
  </si>
  <si>
    <t>Sales tax (Indiana and Tennessee)</t>
  </si>
  <si>
    <t>Page: 26</t>
  </si>
  <si>
    <t>Page: 76</t>
  </si>
  <si>
    <t>Page: 273</t>
  </si>
  <si>
    <t>Page: 285</t>
  </si>
  <si>
    <t>Page: 298</t>
  </si>
  <si>
    <t>Page: 314</t>
  </si>
  <si>
    <t>Page: 438</t>
  </si>
  <si>
    <t>Page: 450</t>
  </si>
  <si>
    <t>Page: 154</t>
  </si>
  <si>
    <t>Page: 155</t>
  </si>
  <si>
    <t>Page: 305</t>
  </si>
  <si>
    <t>Page: 312</t>
  </si>
  <si>
    <t>Page: 332</t>
  </si>
  <si>
    <t>OVERSTREET GUIDE SC VOL 01 COLLECTING COMICS JUSKO BM CVR (S</t>
  </si>
  <si>
    <t>OVERSTREET GUIDE SC VOL 02 COLLECTING COMIC &amp; ANIMATION ART</t>
  </si>
  <si>
    <t>Page: 350</t>
  </si>
  <si>
    <t>Books &amp; Magazines</t>
  </si>
  <si>
    <t>Trading Cards</t>
  </si>
  <si>
    <t>Page: 444</t>
  </si>
  <si>
    <t>Page: 487</t>
  </si>
  <si>
    <t>Page: 513</t>
  </si>
  <si>
    <t>Page: 518</t>
  </si>
  <si>
    <t>Page: 530</t>
  </si>
  <si>
    <t>Page: 153</t>
  </si>
  <si>
    <t>Page: 22</t>
  </si>
  <si>
    <t>Page: 276</t>
  </si>
  <si>
    <t>Page: 310</t>
  </si>
  <si>
    <t>Page: 331</t>
  </si>
  <si>
    <t>OVERSTREET COMIC BK MARKETPLACE YEARBOOK 2014 SHI PAINKILLER</t>
  </si>
  <si>
    <t>OVERSTREET COMIC BK MARKETPLACE YEARBOOK 2014 X-O MANOWAR CV</t>
  </si>
  <si>
    <t>OVERSTREET COMIC BK MARKETPLACE YEARBOOK 2014 LUNA BY BUZZ C</t>
  </si>
  <si>
    <t>Page: 411</t>
  </si>
  <si>
    <t>Page: 418</t>
  </si>
  <si>
    <t>Page: 422</t>
  </si>
  <si>
    <t>Page: 423</t>
  </si>
  <si>
    <t>Page: 436</t>
  </si>
  <si>
    <t>Page: 476</t>
  </si>
  <si>
    <t>Page: 477</t>
  </si>
  <si>
    <t>Page: 498</t>
  </si>
  <si>
    <t>Page: 504</t>
  </si>
  <si>
    <t>DC Comics</t>
  </si>
  <si>
    <t>Marvel Comics</t>
  </si>
  <si>
    <t>Page: 145</t>
  </si>
  <si>
    <t>Page: 169</t>
  </si>
  <si>
    <t>Page: 181</t>
  </si>
  <si>
    <t>Page: 234</t>
  </si>
  <si>
    <t>Page: 10</t>
  </si>
  <si>
    <t>Page: 8</t>
  </si>
  <si>
    <t>Page: 269</t>
  </si>
  <si>
    <t>Page: 280</t>
  </si>
  <si>
    <t>Page: 284</t>
  </si>
  <si>
    <t>Page: 355</t>
  </si>
  <si>
    <t>Page: 356</t>
  </si>
  <si>
    <t>Page: 357</t>
  </si>
  <si>
    <t>Page: 368</t>
  </si>
  <si>
    <t>Page: 465</t>
  </si>
  <si>
    <t>Page: 508</t>
  </si>
  <si>
    <t>Page: 140</t>
  </si>
  <si>
    <t>Page: 149</t>
  </si>
  <si>
    <t>Page: 73</t>
  </si>
  <si>
    <t>Page: 260</t>
  </si>
  <si>
    <t>Page: 265</t>
  </si>
  <si>
    <t>Page: 282</t>
  </si>
  <si>
    <t>Page: 297</t>
  </si>
  <si>
    <t>Page: 303</t>
  </si>
  <si>
    <t>Page: 307</t>
  </si>
  <si>
    <t>Page: 308</t>
  </si>
  <si>
    <t>Page: 330</t>
  </si>
  <si>
    <t>Page: 420</t>
  </si>
  <si>
    <t>Page: 421</t>
  </si>
  <si>
    <t>Page: 434</t>
  </si>
  <si>
    <t>Page: 480</t>
  </si>
  <si>
    <t>Page: 515</t>
  </si>
  <si>
    <t>Page: 522</t>
  </si>
  <si>
    <t>Page: 533</t>
  </si>
  <si>
    <t>Page: 534</t>
  </si>
  <si>
    <t>Page: 540</t>
  </si>
  <si>
    <t>Page: 541</t>
  </si>
  <si>
    <t>Page: 542</t>
  </si>
  <si>
    <t>Page: 543</t>
  </si>
  <si>
    <t>Page: 548</t>
  </si>
  <si>
    <t>Page: 549</t>
  </si>
  <si>
    <t>Page: 550</t>
  </si>
  <si>
    <t>Page: 554</t>
  </si>
  <si>
    <t>Page: 556</t>
  </si>
  <si>
    <t>Page: 558</t>
  </si>
  <si>
    <t>Page: 559</t>
  </si>
  <si>
    <t>Page: 562</t>
  </si>
  <si>
    <t>2001 South Calhoun Street</t>
  </si>
  <si>
    <t>Fort Wayne, Indiana 46802</t>
  </si>
  <si>
    <t>Page: 167</t>
  </si>
  <si>
    <t>Page: 9</t>
  </si>
  <si>
    <t>Page: 256</t>
  </si>
  <si>
    <t>Page: 259</t>
  </si>
  <si>
    <t>Page: 315</t>
  </si>
  <si>
    <t>Page: 351</t>
  </si>
  <si>
    <t>Page: 380</t>
  </si>
  <si>
    <t>Page: 381</t>
  </si>
  <si>
    <t>Page: 382</t>
  </si>
  <si>
    <t>Page: 429</t>
  </si>
  <si>
    <t>Page: 440</t>
  </si>
  <si>
    <t>Page: 456</t>
  </si>
  <si>
    <t>Page: 457</t>
  </si>
  <si>
    <t>Page: 460</t>
  </si>
  <si>
    <t>Page: 464</t>
  </si>
  <si>
    <t>Page: 479</t>
  </si>
  <si>
    <t>Page: 529</t>
  </si>
  <si>
    <t>Page: 545</t>
  </si>
  <si>
    <t>Page: 553</t>
  </si>
  <si>
    <t>Page: 563</t>
  </si>
  <si>
    <t>Page: 564</t>
  </si>
  <si>
    <t>Page: 565</t>
  </si>
  <si>
    <t>Page: 566</t>
  </si>
  <si>
    <t>Page: 570</t>
  </si>
  <si>
    <t>Page: 572</t>
  </si>
  <si>
    <t>Page: 576</t>
  </si>
  <si>
    <t>Page: 578</t>
  </si>
  <si>
    <t>Page: 159</t>
  </si>
  <si>
    <t>Page: 179</t>
  </si>
  <si>
    <t>Page: 325</t>
  </si>
  <si>
    <t>Page: 329</t>
  </si>
  <si>
    <t>Page: 333</t>
  </si>
  <si>
    <t>OVERSTREET GUIDE SC VOL 03 GRADING COMICS (SEP141457)</t>
  </si>
  <si>
    <t>Page: 407</t>
  </si>
  <si>
    <t>Page: 409</t>
  </si>
  <si>
    <t>Page: 430</t>
  </si>
  <si>
    <t>Page: 431</t>
  </si>
  <si>
    <t>Page: 442</t>
  </si>
  <si>
    <t>Page: 451</t>
  </si>
  <si>
    <t>Page: 472</t>
  </si>
  <si>
    <t>Page: 481</t>
  </si>
  <si>
    <t>Page: 494</t>
  </si>
  <si>
    <t>Page: 499</t>
  </si>
  <si>
    <t>Page: 509</t>
  </si>
  <si>
    <t>Page: 510</t>
  </si>
  <si>
    <t>Page: 511</t>
  </si>
  <si>
    <t>Page: 551</t>
  </si>
  <si>
    <t>Page: 560</t>
  </si>
  <si>
    <t>DC Collectibles</t>
  </si>
  <si>
    <t>Page: 148</t>
  </si>
  <si>
    <t>Page: 163</t>
  </si>
  <si>
    <t>Page: 7</t>
  </si>
  <si>
    <t>Page: 16</t>
  </si>
  <si>
    <t>Page: 27</t>
  </si>
  <si>
    <t>Page: 38</t>
  </si>
  <si>
    <t>Page: 274</t>
  </si>
  <si>
    <t>Page: 287</t>
  </si>
  <si>
    <t>Page: 288</t>
  </si>
  <si>
    <t>Page: 289</t>
  </si>
  <si>
    <t>Page: 292</t>
  </si>
  <si>
    <t>Page: 294</t>
  </si>
  <si>
    <t>Page: 319</t>
  </si>
  <si>
    <t>Page: 323</t>
  </si>
  <si>
    <t>Page: 324</t>
  </si>
  <si>
    <t>Page: 383</t>
  </si>
  <si>
    <t>Page: 384</t>
  </si>
  <si>
    <t>Page: 386</t>
  </si>
  <si>
    <t>Page: 387</t>
  </si>
  <si>
    <t>Page: 389</t>
  </si>
  <si>
    <t>Page: 390</t>
  </si>
  <si>
    <t>Page: 427</t>
  </si>
  <si>
    <t>Page: 445</t>
  </si>
  <si>
    <t>Page: 448</t>
  </si>
  <si>
    <t>Page: 449</t>
  </si>
  <si>
    <t>Page: 452</t>
  </si>
  <si>
    <t>Page: 462</t>
  </si>
  <si>
    <t>Page: 463</t>
  </si>
  <si>
    <t>Page: 491</t>
  </si>
  <si>
    <t>Page: 497</t>
  </si>
  <si>
    <t>Page: 538</t>
  </si>
  <si>
    <t>Page: 539</t>
  </si>
  <si>
    <t>Page: 557</t>
  </si>
  <si>
    <t>Page: 561</t>
  </si>
  <si>
    <t>Page: 569</t>
  </si>
  <si>
    <t>Page: 579</t>
  </si>
  <si>
    <t>Page: 580</t>
  </si>
  <si>
    <t>Page: 581</t>
  </si>
  <si>
    <t>Page: 582</t>
  </si>
  <si>
    <t>Page: 583</t>
  </si>
  <si>
    <t>Page: 584</t>
  </si>
  <si>
    <t>Page: 585</t>
  </si>
  <si>
    <t>Page: 586</t>
  </si>
  <si>
    <t>LEGEND KORRA COASTER SET (JAN140217) (C: 1-0-0)</t>
  </si>
  <si>
    <t>LEGEND KORRA COFFEE MUG (MAR140101) (C: 1-0-0)</t>
  </si>
  <si>
    <t>LEGEND KORRA LUNCHBOX (MAR140102) (C: 1-0-0)</t>
  </si>
  <si>
    <t>LEGEND KORRA MAGNET SET (MAR140103) (C: 1-0-0)</t>
  </si>
  <si>
    <t>LEGEND KORRA PINT GLASS SET (JAN140218) (C: 1-0-0)</t>
  </si>
  <si>
    <t>LEGEND KORRA SHOT GLASS SET (MAR140104) (C: 1-0-0)</t>
  </si>
  <si>
    <t>Other DC</t>
  </si>
  <si>
    <t>NEW TEEN TITANS TP VOL 01 (JUN140283)</t>
  </si>
  <si>
    <t>Page: 171</t>
  </si>
  <si>
    <t>Page: 173</t>
  </si>
  <si>
    <t>BLACK SCIENCE TP VOL 01 HOW TO FALL FOREVER (MAR140535) (MR)</t>
  </si>
  <si>
    <t>BLACK SCIENCE TP VOL 02 WELCOME NOWHERE (OCT140615)</t>
  </si>
  <si>
    <t>CHANGE TP (APR130447) (MR)</t>
  </si>
  <si>
    <t>HEATHENTOWN GN (NEW PTG) (APR108073)</t>
  </si>
  <si>
    <t>Page: 246</t>
  </si>
  <si>
    <t>Page: 35</t>
  </si>
  <si>
    <t>Page: 4</t>
  </si>
  <si>
    <t>Page: 17</t>
  </si>
  <si>
    <t>Page: 20</t>
  </si>
  <si>
    <t>Page: 41</t>
  </si>
  <si>
    <t>Page: 261</t>
  </si>
  <si>
    <t>Page: 263</t>
  </si>
  <si>
    <t>Page: 267</t>
  </si>
  <si>
    <t>Page: 296</t>
  </si>
  <si>
    <t>Page: 300</t>
  </si>
  <si>
    <t>Page: 326</t>
  </si>
  <si>
    <t>Page: 327</t>
  </si>
  <si>
    <t>Page: 328</t>
  </si>
  <si>
    <t>Page: 334</t>
  </si>
  <si>
    <t>Page: 348</t>
  </si>
  <si>
    <t>Page: 349</t>
  </si>
  <si>
    <t>Page: 353</t>
  </si>
  <si>
    <t>Page: 359</t>
  </si>
  <si>
    <t>OVERSTREET GUIDE SC VOL 01 COLLECTING COMICS VALIANT CVR (SE</t>
  </si>
  <si>
    <t>Page: 366</t>
  </si>
  <si>
    <t>Page: 367</t>
  </si>
  <si>
    <t>Page: 405</t>
  </si>
  <si>
    <t>Page: 406</t>
  </si>
  <si>
    <t>Page: 443</t>
  </si>
  <si>
    <t>Page: 415</t>
  </si>
  <si>
    <t>Page: 458</t>
  </si>
  <si>
    <t>Page: 459</t>
  </si>
  <si>
    <t>Page: 466</t>
  </si>
  <si>
    <t>Page: 467</t>
  </si>
  <si>
    <t>Page: 470</t>
  </si>
  <si>
    <t>Page: 471</t>
  </si>
  <si>
    <t>Page: 483</t>
  </si>
  <si>
    <t>Page: 484</t>
  </si>
  <si>
    <t>Page: 485</t>
  </si>
  <si>
    <t>Page: 496</t>
  </si>
  <si>
    <t>Page: 505</t>
  </si>
  <si>
    <t>Page: 516</t>
  </si>
  <si>
    <t>Page: 523</t>
  </si>
  <si>
    <t>Page: 525</t>
  </si>
  <si>
    <t>Page: 526</t>
  </si>
  <si>
    <t>Page: 527</t>
  </si>
  <si>
    <t>Page: 552</t>
  </si>
  <si>
    <t>Page: 555</t>
  </si>
  <si>
    <t>Page: 567</t>
  </si>
  <si>
    <t>Page: 574</t>
  </si>
  <si>
    <t>JUN150001</t>
  </si>
  <si>
    <t>PREVIEWS #323 AUGUST 2015 (Net) *Special Discount* Includes a FREE Marvel Previews</t>
  </si>
  <si>
    <t>JUN150002</t>
  </si>
  <si>
    <t>MARVEL PREVIEWS AUGUST 2015 EXTRAS (Net) *Special Discount*</t>
  </si>
  <si>
    <t>JUN150003</t>
  </si>
  <si>
    <t>PREVIEWS #323 AUGUST 2015 CUSTOMER ORDER FORM (Net)</t>
  </si>
  <si>
    <t>JUN150008</t>
  </si>
  <si>
    <t>KING TIGER #1 *Special Discount*</t>
  </si>
  <si>
    <t>JUN150009</t>
  </si>
  <si>
    <t>BARB WIRE #2</t>
  </si>
  <si>
    <t>JUN150010</t>
  </si>
  <si>
    <t>CAPTAIN MIDNIGHT TP VOL 06 MARKED DEATH REIGN ARCHON (C: 0-1</t>
  </si>
  <si>
    <t>Page: 33</t>
  </si>
  <si>
    <t>JUN150011</t>
  </si>
  <si>
    <t>DARK HORSE PRESENTS 2014 #13</t>
  </si>
  <si>
    <t>JUN150012</t>
  </si>
  <si>
    <t>ADAM.3 #1 *Special Discount*</t>
  </si>
  <si>
    <t>JUN150013</t>
  </si>
  <si>
    <t>FIGHT CLUB 2 #4 MACK MAIN CVR</t>
  </si>
  <si>
    <t>JUN150014</t>
  </si>
  <si>
    <t>FIGHT CLUB 2 #4 PALUMBO VAR CVR</t>
  </si>
  <si>
    <t>JUN150015</t>
  </si>
  <si>
    <t>NEW MGMT #1 KINDT MAIN CVR *Special Discount*</t>
  </si>
  <si>
    <t>JUN150016</t>
  </si>
  <si>
    <t>NEW MGMT #1 DARROW VAR CVR *Special Discount*</t>
  </si>
  <si>
    <t>JUN150017</t>
  </si>
  <si>
    <t>MIND MGMT HC VOL 01 MANAGER (DEC120059)</t>
  </si>
  <si>
    <t>JUN150018</t>
  </si>
  <si>
    <t>MIND MGMT HC VOL 02 FUTURIST (JUN130046)</t>
  </si>
  <si>
    <t>JUN150019</t>
  </si>
  <si>
    <t>MIND MGMT HC VOL 03 HOME MAKER (JAN140156)</t>
  </si>
  <si>
    <t>JUN150020</t>
  </si>
  <si>
    <t>MIND MGMT HC VOL 04 MAGICIAN (JUL140096)</t>
  </si>
  <si>
    <t>Page: 37</t>
  </si>
  <si>
    <t>JUN150021</t>
  </si>
  <si>
    <t>PASTAWAYS #6</t>
  </si>
  <si>
    <t>JUN150022</t>
  </si>
  <si>
    <t>TOMORROWS #2 (OF 6)</t>
  </si>
  <si>
    <t>JUN150023</t>
  </si>
  <si>
    <t>MULAN REVELATIONS #3 (OF 4)</t>
  </si>
  <si>
    <t>JUN150024</t>
  </si>
  <si>
    <t>NEVERBOY #6 (OF 6)</t>
  </si>
  <si>
    <t>Page: 39</t>
  </si>
  <si>
    <t>JUN150025</t>
  </si>
  <si>
    <t>NEGATIVE SPACE #2 (OF 4)</t>
  </si>
  <si>
    <t>JUN150026</t>
  </si>
  <si>
    <t>REBELS #5</t>
  </si>
  <si>
    <t>JUN150027</t>
  </si>
  <si>
    <t>TWO BROTHERS HC (C: 0-1-2)</t>
  </si>
  <si>
    <t>JUN150028</t>
  </si>
  <si>
    <t>EI8HT TP VOL 01 (C: 0-1-2) *Special Discount*</t>
  </si>
  <si>
    <t>JUN150029</t>
  </si>
  <si>
    <t>GHOST FLEET TP VOL 02 OVER THE TOP (C: 0-1-2)</t>
  </si>
  <si>
    <t>JUN150030</t>
  </si>
  <si>
    <t>HOW TO PASS AS HUMAN HC (C: 0-1-2)</t>
  </si>
  <si>
    <t>JUN150031</t>
  </si>
  <si>
    <t>SHERLOCK HOLMES AND THE NECRONOMICON HC (C: 0-1-2)</t>
  </si>
  <si>
    <t>JUN150032</t>
  </si>
  <si>
    <t>FIFTH BEATLE: THE BRIAN EPSTEIN STORY TP (C: 0-1-2)</t>
  </si>
  <si>
    <t>JUN150033</t>
  </si>
  <si>
    <t>MURDER MYSTERIES AND OTHER STORIES HC GALLERY EDITION (C: 0-</t>
  </si>
  <si>
    <t>JUN150034</t>
  </si>
  <si>
    <t>PROMETHEUS HC COMPLETE FIRE &amp; STONE (C: 0-1-2)</t>
  </si>
  <si>
    <t>JUN150035</t>
  </si>
  <si>
    <t>HE-MAN &amp; MASTERS OF UNIVERSE HC MINICOMIC COLLECTION (C: 1-1</t>
  </si>
  <si>
    <t>JUN150036</t>
  </si>
  <si>
    <t>BIG GUY &amp; RUSTY BOY ROBOT HC SECOND ED (C: 0-1-2)</t>
  </si>
  <si>
    <t>JUN150037</t>
  </si>
  <si>
    <t>SHAOLIN COWBOY HC THE SHEMP BUFFET (NOV140056)</t>
  </si>
  <si>
    <t>JUN150038</t>
  </si>
  <si>
    <t>SHAOLIN COWBOY ADVENTURE MAGAZINE TP (JUL120024)</t>
  </si>
  <si>
    <t>JUN150039</t>
  </si>
  <si>
    <t>AGE OF REPTILES ANCIENT EGYPTIANS #3 (OF 4)</t>
  </si>
  <si>
    <t>JUN150040</t>
  </si>
  <si>
    <t>AGE OF REPTILES OMNIBUS TP VOL 01 (OCT100040)</t>
  </si>
  <si>
    <t>JUN150041</t>
  </si>
  <si>
    <t>USAGI YOJIMBO GALLERY EDITION</t>
  </si>
  <si>
    <t>JUN150042</t>
  </si>
  <si>
    <t>USAGI YOJIMBO SAGA TP VOL 01 (JUN140046)</t>
  </si>
  <si>
    <t>JUN150043</t>
  </si>
  <si>
    <t>USAGI YOJIMBO SAGA TP VOL 02 (OCT140088)</t>
  </si>
  <si>
    <t>JUN150044</t>
  </si>
  <si>
    <t>USAGI YOJIMBO SAGA TP VOL 03 (O/A)</t>
  </si>
  <si>
    <t>JUN150045</t>
  </si>
  <si>
    <t>ZODIAC STARFORCE #1 *Special Discount*</t>
  </si>
  <si>
    <t>JUN150046</t>
  </si>
  <si>
    <t>MIKE NORTONS BATTLEPUG HC VOL 04 THE DEVILS BISCUIT (C: 0-1-</t>
  </si>
  <si>
    <t>JUN150047</t>
  </si>
  <si>
    <t>MIKE NORTONS BATTLEPUG HC VOL 01 (MAR120034)</t>
  </si>
  <si>
    <t>JUN150048</t>
  </si>
  <si>
    <t>MIKE NORTONS BATTLEPUG HC VOL 02 (APR130034)</t>
  </si>
  <si>
    <t>JUN150049</t>
  </si>
  <si>
    <t>MIKE NORTONS BATTLEPUG HC VOL 03 SIT STAY DIE (JUN140048)</t>
  </si>
  <si>
    <t>JUN150050</t>
  </si>
  <si>
    <t>GRIMMISS ISLAND TP</t>
  </si>
  <si>
    <t>JUN150051</t>
  </si>
  <si>
    <t>ELTINGVILLE CLUB #2 (RES)</t>
  </si>
  <si>
    <t>JUN150052</t>
  </si>
  <si>
    <t>GROO FRIENDS AND FOES #8</t>
  </si>
  <si>
    <t>JUN150053</t>
  </si>
  <si>
    <t>PLANTS VS ZOMBIES #3 BULLY FOR YOU</t>
  </si>
  <si>
    <t>JUN150054</t>
  </si>
  <si>
    <t>HALO ESCALATION #21</t>
  </si>
  <si>
    <t>JUN150055</t>
  </si>
  <si>
    <t>WITCHER FOX CHILDREN #5 (OF 5)</t>
  </si>
  <si>
    <t>JUN150056</t>
  </si>
  <si>
    <t>CONAN THE AVENGER #17</t>
  </si>
  <si>
    <t>JUN150057</t>
  </si>
  <si>
    <t>SAVAGE SWORD OF CONAN TP VOL 20 (C: 0-1-2)</t>
  </si>
  <si>
    <t>JUN150058</t>
  </si>
  <si>
    <t>ANGEL AND FAITH SEASON 10 #17 MAIN CVR</t>
  </si>
  <si>
    <t>JUN150059</t>
  </si>
  <si>
    <t>ANGEL AND FAITH SEASON 10 #17 VAR CVR</t>
  </si>
  <si>
    <t>JUN150060</t>
  </si>
  <si>
    <t>ANGEL &amp; FAITH SEASON 10 TP VOL 03 UNITED (C: 0-1-2)</t>
  </si>
  <si>
    <t>JUN150061</t>
  </si>
  <si>
    <t>BTVS SEASON 10 #18 MAIN CVR</t>
  </si>
  <si>
    <t>JUN150062</t>
  </si>
  <si>
    <t>BTVS SEASON 10 #18 ISAACS VAR CVR</t>
  </si>
  <si>
    <t>JUN150063</t>
  </si>
  <si>
    <t>STRAIN NIGHT ETERNAL #12 (MR)</t>
  </si>
  <si>
    <t>JUN150064</t>
  </si>
  <si>
    <t>STRAIN TP VOL 01 (JUL120059) (MR)</t>
  </si>
  <si>
    <t>JUN150065</t>
  </si>
  <si>
    <t>STRAIN TP VOL 02 (FEB130021) (MR)</t>
  </si>
  <si>
    <t>JUN150066</t>
  </si>
  <si>
    <t>STRAIN TP VOL 03 THE FALL (OCT130076) (MR)</t>
  </si>
  <si>
    <t>JUN150067</t>
  </si>
  <si>
    <t>STRAIN TP VOL 04 THE FALL (MAR140087) (MR)</t>
  </si>
  <si>
    <t>JUN150068</t>
  </si>
  <si>
    <t>ABE SAPIEN #25</t>
  </si>
  <si>
    <t>JUN150069</t>
  </si>
  <si>
    <t>BPRD HELL ON EARTH #134</t>
  </si>
  <si>
    <t>JUN150070</t>
  </si>
  <si>
    <t>BPRD HELL ON EARTH TP VOL 02 GODS AND MONSTERS (SEP110018)</t>
  </si>
  <si>
    <t>JUN150071</t>
  </si>
  <si>
    <t>BPRD HELL ON EARTH TP VOL 03 RUSSIA (APR120025)</t>
  </si>
  <si>
    <t>JUN150072</t>
  </si>
  <si>
    <t>BPRD HELL ON EARTH TP VOL 04 DEVIL ENGINE &amp; LONG DEATH (AUG1</t>
  </si>
  <si>
    <t>JUN150073</t>
  </si>
  <si>
    <t>BPRD HELL ON EARTH TP VOL 05 PICKENS COUNTY HORROR (MAR13004</t>
  </si>
  <si>
    <t>JUN150074</t>
  </si>
  <si>
    <t>BPRD HELL ON EARTH TP VOL 06 RETURN OF MASTER (APR130044)</t>
  </si>
  <si>
    <t>JUN150075</t>
  </si>
  <si>
    <t>BPRD HELL ON EARTH TP VOL 07 A COLD DAY IN HELL (SEP130053)</t>
  </si>
  <si>
    <t>JUN150076</t>
  </si>
  <si>
    <t>BPRD HELL ON EARTH TP VOL 08 LAKE OF FIRE (DEC130115)</t>
  </si>
  <si>
    <t>JUN150077</t>
  </si>
  <si>
    <t>BPRD HELL ON EARTH TP VOL 09 REIGN OF BLACK FLAME (MAY140026</t>
  </si>
  <si>
    <t>JUN150078</t>
  </si>
  <si>
    <t>BPRD HELL ON EARTH TP VOL 10 DEVILS WINGS (OCT140012)</t>
  </si>
  <si>
    <t>JUN150079</t>
  </si>
  <si>
    <t>HELLBOY IN HELL #7</t>
  </si>
  <si>
    <t>JUN150080</t>
  </si>
  <si>
    <t>BALTIMORE CULT OF THE RED KING #4 (OF 5)</t>
  </si>
  <si>
    <t>JUN150081</t>
  </si>
  <si>
    <t>THIS DAMNED BAND #1 (OF 6) *Special Discount*</t>
  </si>
  <si>
    <t>JUN150082</t>
  </si>
  <si>
    <t>DEATH HEAD #2 (OF 6)</t>
  </si>
  <si>
    <t>JUN150083</t>
  </si>
  <si>
    <t>HARROW COUNTY #4</t>
  </si>
  <si>
    <t>JUN150084</t>
  </si>
  <si>
    <t>CREEPY COMICS #21</t>
  </si>
  <si>
    <t>JUN150085</t>
  </si>
  <si>
    <t>GRINDHOUSE DRIVE IN BLEED OUT #8 (MR)</t>
  </si>
  <si>
    <t>JUN150086</t>
  </si>
  <si>
    <t>MIDNIGHT SOCIETY THE BLACK LAKE #3 (OF 4)</t>
  </si>
  <si>
    <t>JUN150087</t>
  </si>
  <si>
    <t>RAT GOD HC (C: 0-1-2)</t>
  </si>
  <si>
    <t>JUN150088</t>
  </si>
  <si>
    <t>GREEN RIVER KILLER A TRUE DETECTIVE STORY TP (C: 0-1-2)</t>
  </si>
  <si>
    <t>JUN150089</t>
  </si>
  <si>
    <t>EC ARCHIVES HAUNT OF FEAR HC VOL 02 (C: 0-1-2)</t>
  </si>
  <si>
    <t>JUN150090</t>
  </si>
  <si>
    <t>EERIE ARCHIVES HC VOL 20 (C: 0-1-2)</t>
  </si>
  <si>
    <t>JUN150091</t>
  </si>
  <si>
    <t>BURROUGHS TARZAN SUNDAY COMICS 1935-1937 HC VOL 03 (C: 0-1-2</t>
  </si>
  <si>
    <t>JUN150092</t>
  </si>
  <si>
    <t>COMPLETE LOVE HURTS TP (C: 0-1-2)</t>
  </si>
  <si>
    <t>JUN150093</t>
  </si>
  <si>
    <t>CRIME DOES NOT PAY ARCHIVES HC VOL 10 (C: 0-1-2)</t>
  </si>
  <si>
    <t>JUN150094</t>
  </si>
  <si>
    <t>BOB POWELLS COMPLETE JET POWERS HC (C: 0-1-2)</t>
  </si>
  <si>
    <t>JUN150095</t>
  </si>
  <si>
    <t>OREIMO KURONEKO TP VOL 03 (C: 1-1-2)</t>
  </si>
  <si>
    <t>JUN150096</t>
  </si>
  <si>
    <t>OREIMO KURONEKO TP VOL 01 (DEC140167) (C: 1-0-0)</t>
  </si>
  <si>
    <t>JUN150097</t>
  </si>
  <si>
    <t>OREIMO TP VOL 01 (MAY120064) (C: 1-0-0)</t>
  </si>
  <si>
    <t>JUN150098</t>
  </si>
  <si>
    <t>OREIMO TP VOL 02 (SEP120064) (C: 1-0-0)</t>
  </si>
  <si>
    <t>JUN150099</t>
  </si>
  <si>
    <t>OREIMO TP VOL 03 (FEB130069) (C: 1-0-0)</t>
  </si>
  <si>
    <t>JUN150100</t>
  </si>
  <si>
    <t>OREIMO TP VOL 04 (MAY130075) (C: 1-0-0)</t>
  </si>
  <si>
    <t>JUN150101</t>
  </si>
  <si>
    <t>LONE WOLF &amp; CUB OMNIBUS TP VOL 10 (C: 1-1-2)</t>
  </si>
  <si>
    <t>JUN150102</t>
  </si>
  <si>
    <t>GANTZ TP VOL 37 (MR) (C: 1-1-2)</t>
  </si>
  <si>
    <t>JUN150103</t>
  </si>
  <si>
    <t>HALO COVENANT TRUTH &amp; RECONCILIATION 7 INCH SHIP REPLICA (C:</t>
  </si>
  <si>
    <t>JUN150104</t>
  </si>
  <si>
    <t>HALO UNSC INFINITY 9 INCH REPLICA (O/A)</t>
  </si>
  <si>
    <t>JUN150105</t>
  </si>
  <si>
    <t>HALO UNSC PELICAN DROPSHIP 6 INCH REPLICA (O/A)</t>
  </si>
  <si>
    <t>JUN150106</t>
  </si>
  <si>
    <t>GAME OF THRONES STATUE TITAN OF BRAAVOS (C: 1-1-2)</t>
  </si>
  <si>
    <t>JUN150107</t>
  </si>
  <si>
    <t>GAME OF THRONES FIGURE ARYA STARK (MAR140108) (C: 1-0-0)</t>
  </si>
  <si>
    <t>JUN150108</t>
  </si>
  <si>
    <t>GAME OF THRONES FIGURE CERSEI BARATHEON (MAR140109) (C: 1-0-</t>
  </si>
  <si>
    <t>JUN150109</t>
  </si>
  <si>
    <t>GAME OF THRONES FIGURE DAENERYS (SEP130091) (C: 1-0-0)</t>
  </si>
  <si>
    <t>JUN150110</t>
  </si>
  <si>
    <t>GAME OF THRONES FIGURE HODOR &amp; BRAN (O/A) (C: 1-0-0)</t>
  </si>
  <si>
    <t>JUN150111</t>
  </si>
  <si>
    <t>GAME OF THRONES FIGURE JAIME LANNISTER (MAR140111) (C: 1-0-0</t>
  </si>
  <si>
    <t>JUN150112</t>
  </si>
  <si>
    <t>GAME OF THRONES FIGURE JOFFREY BARATHEON (OCT140149) (C: 1-0</t>
  </si>
  <si>
    <t>JUN150113</t>
  </si>
  <si>
    <t>GAME OF THRONES FIGURE JON SNOW (SEP130090) (C: 1-0-0)</t>
  </si>
  <si>
    <t>JUN150114</t>
  </si>
  <si>
    <t>GAME OF THRONES FIGURE KHAL DROGO (NOV130073) (C: 1-0-0)</t>
  </si>
  <si>
    <t>JUN150115</t>
  </si>
  <si>
    <t>GAME OF THRONES FIGURE NED STARK (NOV130074) (C: 1-0-0)</t>
  </si>
  <si>
    <t>JUN150116</t>
  </si>
  <si>
    <t>GAME OF THRONES FIGURE PETYR LITTLEFINGER BAELISH (NOV140119</t>
  </si>
  <si>
    <t>JUN150117</t>
  </si>
  <si>
    <t>GAME OF THRONES FIGURE ROBB STARK (MAR140107) (C: 1-0-0)</t>
  </si>
  <si>
    <t>JUN150118</t>
  </si>
  <si>
    <t>GAME OF THRONES FIGURE TYRION (NOV130072) (C: 1-0-0)</t>
  </si>
  <si>
    <t>JUN150119</t>
  </si>
  <si>
    <t>GAME OF THRONES FIGURE TYWIN LANNISTER (SEP140135) (C: 1-0-0</t>
  </si>
  <si>
    <t>JUN150120</t>
  </si>
  <si>
    <t>GAME OF THRONES FIGURE WHITE WALKER (MAR140110) (C: 1-0-0)</t>
  </si>
  <si>
    <t>JUN150121</t>
  </si>
  <si>
    <t>DRAGON AGE HC VOL 01 SILENT GROVE (MAR120019)</t>
  </si>
  <si>
    <t>JUN150122</t>
  </si>
  <si>
    <t>DRAGON AGE HC VOL 02 THOSE WHO SPEAK (SEP120057)</t>
  </si>
  <si>
    <t>JUN150123</t>
  </si>
  <si>
    <t>DRAGON AGE HC VOL 03 UNTIL WE SLEEP (APR130073)</t>
  </si>
  <si>
    <t>JUN150124</t>
  </si>
  <si>
    <t>DRAGON AGE WORLD OF THEDAS HC VOL 01 (DEC120055)</t>
  </si>
  <si>
    <t>JUN150125</t>
  </si>
  <si>
    <t>DRAGON AGE II EMBROIDERED PATCH CHANTRY (FEB120072)</t>
  </si>
  <si>
    <t>JUN150126</t>
  </si>
  <si>
    <t>DRAGON AGE II EMBROIDERED PATCH KIRKWALL (FEB120073)</t>
  </si>
  <si>
    <t>JUN150127</t>
  </si>
  <si>
    <t>DRAGON AGE II EMBROIDERED PATCH QUANARI (FEB120074)</t>
  </si>
  <si>
    <t>JUN150128</t>
  </si>
  <si>
    <t>DRAGON AGE II EMBROIDERED PATCH TEMPLARS (FEB120075)</t>
  </si>
  <si>
    <t>JUN150129</t>
  </si>
  <si>
    <t>DRAGON AGE II FLEMETH DRAGON STATUE (O/A)</t>
  </si>
  <si>
    <t>JUN150130</t>
  </si>
  <si>
    <t>DRAGON AGE II PLAYING CARDS (FEB120076)</t>
  </si>
  <si>
    <t>JUN150131</t>
  </si>
  <si>
    <t>MASS EFFECT TP VOL 01 REDEMPTION (FEB100024)</t>
  </si>
  <si>
    <t>JUN150132</t>
  </si>
  <si>
    <t>MASS EFFECT TP VOL 02 EVOLUTION (JUN110029)</t>
  </si>
  <si>
    <t>JUN150133</t>
  </si>
  <si>
    <t>MASS EFFECT TP VOL 03 INVASION (DEC110063)</t>
  </si>
  <si>
    <t>JUN150134</t>
  </si>
  <si>
    <t>MASS EFFECT TP VOL 04 HOMEWORLDS (JUL120035)</t>
  </si>
  <si>
    <t>JUN150135</t>
  </si>
  <si>
    <t>MASS EFFECT LIBRARY EDITION HC VOL 01 (OCT128093)</t>
  </si>
  <si>
    <t>JUN150136</t>
  </si>
  <si>
    <t>ART OF THE MASS EFFECT UNIVERSE HC (OCT110031)</t>
  </si>
  <si>
    <t>JUN150137</t>
  </si>
  <si>
    <t>MASS EFFECT ALLIANCE NORMANDY SR1 SHIP REPLICA (JAN130137)</t>
  </si>
  <si>
    <t>JUN150138</t>
  </si>
  <si>
    <t>MASS EFFECT NORMANDY SR2 CERBERUS SHIP REPLICA (AUG110056)</t>
  </si>
  <si>
    <t>JUN150139</t>
  </si>
  <si>
    <t>MASS EFFECT SR2 NORMANDY SHIP REPLICA (MAY110066)</t>
  </si>
  <si>
    <t>JUN150140</t>
  </si>
  <si>
    <t>MASS EFFECT SX3 ALLIANCE FIGHTER REPLICA (SEP120065)</t>
  </si>
  <si>
    <t>JUN150141</t>
  </si>
  <si>
    <t>MASS EFFECT PLAYING CARDS (AUG110057)</t>
  </si>
  <si>
    <t>JUN150142</t>
  </si>
  <si>
    <t>ART OF AKANEIRO HC (JUN130011)</t>
  </si>
  <si>
    <t>JUN150143</t>
  </si>
  <si>
    <t>ART OF ALICE MADNESS RETURNS HC (JAN110115)</t>
  </si>
  <si>
    <t>JUN150144</t>
  </si>
  <si>
    <t>ART OF BIOSHOCK INFINITE HC (OCT120060)</t>
  </si>
  <si>
    <t>JUN150145</t>
  </si>
  <si>
    <t>ART OF EVIL WITHIN HC (APR140068)</t>
  </si>
  <si>
    <t>JUN150146</t>
  </si>
  <si>
    <t>ART OF NAUGHTY DOG HC (JUN140055)</t>
  </si>
  <si>
    <t>JUN150147</t>
  </si>
  <si>
    <t>ART OF REMEMBER ME HC (JAN130106)</t>
  </si>
  <si>
    <t>JUN150148</t>
  </si>
  <si>
    <t>ART OF THE LAST OF US HC (FEB130023)</t>
  </si>
  <si>
    <t>JUN150149</t>
  </si>
  <si>
    <t>ART OF WOLFENSTEIN NEW ORDER HC (JAN140176)</t>
  </si>
  <si>
    <t>JUN150150</t>
  </si>
  <si>
    <t>LAST OF US TP AMERICAN DREAMS (JUN130012)</t>
  </si>
  <si>
    <t>JUN150151</t>
  </si>
  <si>
    <t>RAGE AFTER THE IMPACT TP (JUN118157)</t>
  </si>
  <si>
    <t>JUN150152</t>
  </si>
  <si>
    <t>LEGEND KORRA AANG MEMORIAL STATUE (OCT140141) (C: 1-1-2)</t>
  </si>
  <si>
    <t>JUN150153</t>
  </si>
  <si>
    <t>LEGEND KORRA PLUSH NAGA (SEP140128) (C: 1-1-2)</t>
  </si>
  <si>
    <t>JUN150154</t>
  </si>
  <si>
    <t>JUN150155</t>
  </si>
  <si>
    <t>LEGEND KORRA PATCH AIR (JAN140221) (C: 1-0-0)</t>
  </si>
  <si>
    <t>JUN150156</t>
  </si>
  <si>
    <t>LEGEND KORRA PATCH WATER (JAN140223) (C: 1-0-0)</t>
  </si>
  <si>
    <t>JUN150157</t>
  </si>
  <si>
    <t>LEGEND KORRA PATCH EARTH (JAN140220) (C: 1-0-0)</t>
  </si>
  <si>
    <t>JUN150158</t>
  </si>
  <si>
    <t>LEGEND KORRA PATCH FIRE (JAN140222) (C: 1-0-0)</t>
  </si>
  <si>
    <t>JUN150159</t>
  </si>
  <si>
    <t>JUN150160</t>
  </si>
  <si>
    <t>JUN150161</t>
  </si>
  <si>
    <t>JUN150162</t>
  </si>
  <si>
    <t>JUN150163</t>
  </si>
  <si>
    <t>LEGEND KORRA PIN SET (JAN140219) (C: 1-0-0)</t>
  </si>
  <si>
    <t>JUN150164</t>
  </si>
  <si>
    <t>JUN150165</t>
  </si>
  <si>
    <t>POWERS FIGURE SET (AUG130126)</t>
  </si>
  <si>
    <t>JUN150166</t>
  </si>
  <si>
    <t>POWERS RETRO GIRL STATUE (AUG130125)</t>
  </si>
  <si>
    <t>JUN150167</t>
  </si>
  <si>
    <t>DC COMICS BOMBSHELLS #1 *Special Discount*</t>
  </si>
  <si>
    <t>JUN150168</t>
  </si>
  <si>
    <t>DC COMICS BOMBSHELLS #1 VAR ED</t>
  </si>
  <si>
    <t>JUN150169</t>
  </si>
  <si>
    <t>JUSTICE LEAGUE OF AMERICA #3</t>
  </si>
  <si>
    <t>Page: 0</t>
  </si>
  <si>
    <t>JUN150169A</t>
  </si>
  <si>
    <t>***June 2015 DC New Series Bundle #1*** *Special Discount*</t>
  </si>
  <si>
    <t>JUN150170</t>
  </si>
  <si>
    <t>JUSTICE LEAGUE OF AMERICA #3 BOMBSHELLS VAR ED</t>
  </si>
  <si>
    <t>JUN150170A</t>
  </si>
  <si>
    <t>***June 2015 DC Returning Series Bundle (Bombshells Variant Cover)*** *Special Discount*</t>
  </si>
  <si>
    <t>JUN150171</t>
  </si>
  <si>
    <t>JUSTICE LEAGUE OF AMERICA #3 VAR ED</t>
  </si>
  <si>
    <t>JUN150172</t>
  </si>
  <si>
    <t>JUSTICE LEAGUE #43</t>
  </si>
  <si>
    <t>JUN150172A</t>
  </si>
  <si>
    <t>***June 2015 DC Returning Series Bundle*** *Special Discount*</t>
  </si>
  <si>
    <t>JUN150173</t>
  </si>
  <si>
    <t>JUSTICE LEAGUE #43 BOMBSHELLS VAR ED</t>
  </si>
  <si>
    <t>JUN150174</t>
  </si>
  <si>
    <t>JUSTICE LEAGUE UNITED #12</t>
  </si>
  <si>
    <t>JUN150175</t>
  </si>
  <si>
    <t>JUSTICE LEAGUE UNITED #12 BLANK VAR ED</t>
  </si>
  <si>
    <t>JUN150176</t>
  </si>
  <si>
    <t>AQUAMAN #43</t>
  </si>
  <si>
    <t>JUN150177</t>
  </si>
  <si>
    <t>AQUAMAN #43 BOMBSHELLS VAR ED</t>
  </si>
  <si>
    <t>JUN150178</t>
  </si>
  <si>
    <t>BLACK CANARY #3</t>
  </si>
  <si>
    <t>JUN150178A</t>
  </si>
  <si>
    <t>***June 2015 DC New Series Bundle #2*** *Special Discount*</t>
  </si>
  <si>
    <t>JUN150179</t>
  </si>
  <si>
    <t>BLACK CANARY #3 VAR ED</t>
  </si>
  <si>
    <t>JUN150180</t>
  </si>
  <si>
    <t>CONSTANTINE THE HELLBLAZER #3</t>
  </si>
  <si>
    <t>JUN150181</t>
  </si>
  <si>
    <t>CONSTANTINE THE HELLBLAZER #3 VAR ED</t>
  </si>
  <si>
    <t>JUN150182</t>
  </si>
  <si>
    <t>CYBORG #2</t>
  </si>
  <si>
    <t>JUN150183</t>
  </si>
  <si>
    <t>CYBORG #2 VAR ED</t>
  </si>
  <si>
    <t>JUN150184</t>
  </si>
  <si>
    <t>DR FATE #3</t>
  </si>
  <si>
    <t>JUN150185</t>
  </si>
  <si>
    <t>DR FATE #3 VAR ED</t>
  </si>
  <si>
    <t>Page: 81</t>
  </si>
  <si>
    <t>JUN150186</t>
  </si>
  <si>
    <t>EARTH 2 SOCIETY #3</t>
  </si>
  <si>
    <t>JUN150187</t>
  </si>
  <si>
    <t>EARTH 2 SOCIETY #3 VAR ED</t>
  </si>
  <si>
    <t>JUN150188</t>
  </si>
  <si>
    <t>FLASH #43</t>
  </si>
  <si>
    <t>JUN150189</t>
  </si>
  <si>
    <t>FLASH #43 BOMBSHELLS VAR ED</t>
  </si>
  <si>
    <t>JUN150190</t>
  </si>
  <si>
    <t>FLASH SEASON ZERO #11</t>
  </si>
  <si>
    <t>JUN150191</t>
  </si>
  <si>
    <t>GREEN ARROW #43</t>
  </si>
  <si>
    <t>JUN150192</t>
  </si>
  <si>
    <t>GREEN ARROW #43 BOMBSHELLS VAR ED</t>
  </si>
  <si>
    <t>JUN150193</t>
  </si>
  <si>
    <t>ARROW SEASON 2.5 #11</t>
  </si>
  <si>
    <t>JUN150194</t>
  </si>
  <si>
    <t>INJUSTICE GODS AMONG US YEAR FOUR #7</t>
  </si>
  <si>
    <t>JUN150195</t>
  </si>
  <si>
    <t>INJUSTICE GODS AMONG US YEAR FOUR #8</t>
  </si>
  <si>
    <t>JUN150196</t>
  </si>
  <si>
    <t>JUSTICE LEAGUE 3001 #3</t>
  </si>
  <si>
    <t>JUN150197</t>
  </si>
  <si>
    <t>JUSTICE LEAGUE 3001 #3 VAR ED</t>
  </si>
  <si>
    <t>JUN150198</t>
  </si>
  <si>
    <t>JLA GODS AND MONSTERS WONDER WOMAN #1</t>
  </si>
  <si>
    <t>JUN150199</t>
  </si>
  <si>
    <t>JLA GODS AND MONSTERS WONDER WOMAN #1 VAR ED</t>
  </si>
  <si>
    <t>JUN150200</t>
  </si>
  <si>
    <t>JLA GODS AND MONSTERS #1 (OF 3) *Special Discount*</t>
  </si>
  <si>
    <t>JUN150201</t>
  </si>
  <si>
    <t>JLA GODS AND MONSTERS #1 (OF 3) VAR ED</t>
  </si>
  <si>
    <t>JUN150202</t>
  </si>
  <si>
    <t>JLA GODS AND MONSTERS #2 (OF 3)</t>
  </si>
  <si>
    <t>JUN150203</t>
  </si>
  <si>
    <t>JLA GODS AND MONSTERS #3 (OF 3)</t>
  </si>
  <si>
    <t>JUN150204</t>
  </si>
  <si>
    <t>DEATHSTROKE #9</t>
  </si>
  <si>
    <t>JUN150205</t>
  </si>
  <si>
    <t>DEATHSTROKE #9 BOMBSHELLS VAR ED</t>
  </si>
  <si>
    <t>JUN150206</t>
  </si>
  <si>
    <t>LOBO #9</t>
  </si>
  <si>
    <t>JUN150207</t>
  </si>
  <si>
    <t>MARTIAN MANHUNTER #3</t>
  </si>
  <si>
    <t>JUN150208</t>
  </si>
  <si>
    <t>MARTIAN MANHUNTER #3 VAR ED</t>
  </si>
  <si>
    <t>JUN150209</t>
  </si>
  <si>
    <t>MIDNIGHTER #3</t>
  </si>
  <si>
    <t>JUN150210</t>
  </si>
  <si>
    <t>MIDNIGHTER #3 VAR ED</t>
  </si>
  <si>
    <t>JUN150211</t>
  </si>
  <si>
    <t>NEW SUICIDE SQUAD #11</t>
  </si>
  <si>
    <t>JUN150212</t>
  </si>
  <si>
    <t>NEW SUICIDE SQUAD #11 BOMBSHELLS VAR ED</t>
  </si>
  <si>
    <t>JUN150213</t>
  </si>
  <si>
    <t>OMEGA MEN #3</t>
  </si>
  <si>
    <t>JUN150214</t>
  </si>
  <si>
    <t>OMEGA MEN #3 VAR ED</t>
  </si>
  <si>
    <t>JUN150215</t>
  </si>
  <si>
    <t>PREZ #3 (OF 12)</t>
  </si>
  <si>
    <t>JUN150216</t>
  </si>
  <si>
    <t>RED HOOD ARSENAL #3</t>
  </si>
  <si>
    <t>JUN150217</t>
  </si>
  <si>
    <t>RED HOOD ARSENAL #3 VAR ED</t>
  </si>
  <si>
    <t>JUN150218</t>
  </si>
  <si>
    <t>SECTION 8 #3</t>
  </si>
  <si>
    <t>JUN150219</t>
  </si>
  <si>
    <t>STARFIRE #3</t>
  </si>
  <si>
    <t>JUN150220</t>
  </si>
  <si>
    <t>STARFIRE #3 VAR ED</t>
  </si>
  <si>
    <t>JUN150221</t>
  </si>
  <si>
    <t>TEEN TITANS #11</t>
  </si>
  <si>
    <t>JUN150222</t>
  </si>
  <si>
    <t>TEEN TITANS #11 BOMBSHELLS VAR ED</t>
  </si>
  <si>
    <t>JUN150223</t>
  </si>
  <si>
    <t>SECRET SIX #5</t>
  </si>
  <si>
    <t>JUN150224</t>
  </si>
  <si>
    <t>SECRET SIX #5 BOMBSHELLS VAR ED</t>
  </si>
  <si>
    <t>JUN150225</t>
  </si>
  <si>
    <t>SENSATION COMICS FEATURING WONDER WOMAN #13</t>
  </si>
  <si>
    <t>JUN150226</t>
  </si>
  <si>
    <t>WONDER WOMAN #43</t>
  </si>
  <si>
    <t>JUN150227</t>
  </si>
  <si>
    <t>WONDER WOMAN #43 BOMBSHELLS VAR ED</t>
  </si>
  <si>
    <t>JUN150228</t>
  </si>
  <si>
    <t>ACTION COMICS #43</t>
  </si>
  <si>
    <t>JUN150229</t>
  </si>
  <si>
    <t>ACTION COMICS #43 BOMBSHELLS VAR ED</t>
  </si>
  <si>
    <t>JUN150230</t>
  </si>
  <si>
    <t>BATMAN SUPERMAN #23</t>
  </si>
  <si>
    <t>JUN150231</t>
  </si>
  <si>
    <t>BATMAN SUPERMAN #23 BOMBSHELLS VAR ED</t>
  </si>
  <si>
    <t>JUN150232</t>
  </si>
  <si>
    <t>SUPERMAN WONDER WOMAN #20</t>
  </si>
  <si>
    <t>JUN150233</t>
  </si>
  <si>
    <t>SUPERMAN WONDER WOMAN #20 BOMBSHELLS VAR ED</t>
  </si>
  <si>
    <t>JUN150234</t>
  </si>
  <si>
    <t>SUPERMAN #43</t>
  </si>
  <si>
    <t>JUN150235</t>
  </si>
  <si>
    <t>SUPERMAN #43 BOMBSHELLS VAR ED</t>
  </si>
  <si>
    <t>JUN150236</t>
  </si>
  <si>
    <t>BIZARRO #3</t>
  </si>
  <si>
    <t>JUN150237</t>
  </si>
  <si>
    <t>DOOMED #3</t>
  </si>
  <si>
    <t>JUN150238</t>
  </si>
  <si>
    <t>DOOMED #3 VAR ED</t>
  </si>
  <si>
    <t>JUN150239</t>
  </si>
  <si>
    <t>BATMAN #43</t>
  </si>
  <si>
    <t>JUN150240</t>
  </si>
  <si>
    <t>BATMAN #43 BOMBSHELLS VAR ED</t>
  </si>
  <si>
    <t>JUN150241</t>
  </si>
  <si>
    <t>BATGIRL #43</t>
  </si>
  <si>
    <t>JUN150242</t>
  </si>
  <si>
    <t>BAT MITE #3 (OF 6)</t>
  </si>
  <si>
    <t>JUN150243</t>
  </si>
  <si>
    <t>BATMAN BEYOND #3</t>
  </si>
  <si>
    <t>JUN150244</t>
  </si>
  <si>
    <t>BATMAN BEYOND #3 VAR ED</t>
  </si>
  <si>
    <t>JUN150245</t>
  </si>
  <si>
    <t>CATWOMAN #43</t>
  </si>
  <si>
    <t>JUN150246</t>
  </si>
  <si>
    <t>CATWOMAN #43 BOMBSHELLS VAR ED</t>
  </si>
  <si>
    <t>JUN150247</t>
  </si>
  <si>
    <t>BATMAN ARKHAM KNIGHT GENESIS #1 (OF 6) (RES)</t>
  </si>
  <si>
    <t>JUN150248</t>
  </si>
  <si>
    <t>BATMAN ARKHAM KNIGHT GENESIS #1 (OF 6) VAR ED (RES)</t>
  </si>
  <si>
    <t>JUN150249</t>
  </si>
  <si>
    <t>BATMAN 66 #26</t>
  </si>
  <si>
    <t>JUN150250</t>
  </si>
  <si>
    <t>BATMAN ARKHAM KNIGHT #7</t>
  </si>
  <si>
    <t>JUN150251</t>
  </si>
  <si>
    <t>DETECTIVE COMICS #43</t>
  </si>
  <si>
    <t>JUN150252</t>
  </si>
  <si>
    <t>DETECTIVE COMICS #43 BOMBSHELLS VAR ED</t>
  </si>
  <si>
    <t>JUN150253</t>
  </si>
  <si>
    <t>GOTHAM BY MIDNIGHT #8</t>
  </si>
  <si>
    <t>JUN150254</t>
  </si>
  <si>
    <t>GOTHAM ACADEMY #9</t>
  </si>
  <si>
    <t>JUN150255</t>
  </si>
  <si>
    <t>GRAYSON #11</t>
  </si>
  <si>
    <t>JUN150256</t>
  </si>
  <si>
    <t>GRAYSON #11 BOMBSHELLS VAR ED</t>
  </si>
  <si>
    <t>JUN150257</t>
  </si>
  <si>
    <t>HARLEY QUINN #19</t>
  </si>
  <si>
    <t>JUN150258</t>
  </si>
  <si>
    <t>HARLEY QUINN #19 BOMBSHELLS VAR ED</t>
  </si>
  <si>
    <t>JUN150259</t>
  </si>
  <si>
    <t>HARLEY QUINN ROAD TRIP SPECIAL #1</t>
  </si>
  <si>
    <t>JUN150260</t>
  </si>
  <si>
    <t>HARLEY QUINN ROAD TRIP SPECIAL #1 VAR ED</t>
  </si>
  <si>
    <t>JUN150261</t>
  </si>
  <si>
    <t>HARLEY QUINN &amp; POWER GIRL #3 (OF 6)</t>
  </si>
  <si>
    <t>JUN150262</t>
  </si>
  <si>
    <t>ROBIN SON OF BATMAN #3</t>
  </si>
  <si>
    <t>JUN150263</t>
  </si>
  <si>
    <t>ROBIN SON OF BATMAN #3 VAR ED</t>
  </si>
  <si>
    <t>JUN150264</t>
  </si>
  <si>
    <t>WE ARE ROBIN #3</t>
  </si>
  <si>
    <t>JUN150265</t>
  </si>
  <si>
    <t>WE ARE ROBIN #3 VAR ED</t>
  </si>
  <si>
    <t>JUN150266</t>
  </si>
  <si>
    <t>GREEN LANTERN #43</t>
  </si>
  <si>
    <t>JUN150267</t>
  </si>
  <si>
    <t>GREEN LANTERN #43 BOMBSHELLS VAR ED</t>
  </si>
  <si>
    <t>JUN150268</t>
  </si>
  <si>
    <t>GREEN LANTERN THE LOST ARMY #3</t>
  </si>
  <si>
    <t>JUN150269</t>
  </si>
  <si>
    <t>GREEN LANTERN THE LOST ARMY #3 VAR ED</t>
  </si>
  <si>
    <t>JUN150270</t>
  </si>
  <si>
    <t>SINESTRO #14</t>
  </si>
  <si>
    <t>JUN150271</t>
  </si>
  <si>
    <t>SINESTRO #14 BOMBSHELLS VAR ED</t>
  </si>
  <si>
    <t>JUN150272</t>
  </si>
  <si>
    <t>MORTAL KOMBAT X #9 (MR)</t>
  </si>
  <si>
    <t>JUN150273</t>
  </si>
  <si>
    <t>HE MAN THE ETERNITY WAR #9</t>
  </si>
  <si>
    <t>JUN150278</t>
  </si>
  <si>
    <t>BATMAN BLACK &amp; WHITE HC VOL 1 BOOK &amp; DVD BLU RAY SET (Net)</t>
  </si>
  <si>
    <t>JUN150279</t>
  </si>
  <si>
    <t>DEATH OF SUPERMAN HC DVD &amp; BLU RAY SET (Net)</t>
  </si>
  <si>
    <t>JUN150280</t>
  </si>
  <si>
    <t>BATMAN YEAR ONE HC BOOK &amp; DVD BLU RAY SET (Net)</t>
  </si>
  <si>
    <t>JUN150281</t>
  </si>
  <si>
    <t>JUSTICE LEAGUE VOL 1 HC ORIGIN BOOK &amp; DVD BLU RAY SET (Net)</t>
  </si>
  <si>
    <t>JUN150282</t>
  </si>
  <si>
    <t>JLA EARTH 2 HC BOOK &amp; DVD BLU RAY SET (Net)</t>
  </si>
  <si>
    <t>JUN150283</t>
  </si>
  <si>
    <t>WONDER WOMAN GODS &amp; MORTAL HC BOOK &amp; DVD BLU RAY SET (Net)</t>
  </si>
  <si>
    <t>JUN150284</t>
  </si>
  <si>
    <t>DC COMICS BOOK AND DVD BLU RAY SLIPCASE SET (Net)</t>
  </si>
  <si>
    <t>JUN150285</t>
  </si>
  <si>
    <t>MADS ORIGINAL IDIOTS JACK DAVIS TP *Special Discount*</t>
  </si>
  <si>
    <t>JUN150286</t>
  </si>
  <si>
    <t>MADS ORIGINAL IDIOTS WALLY WOOD TP *Special Discount*</t>
  </si>
  <si>
    <t>JUN150287</t>
  </si>
  <si>
    <t>MADS ORIGINAL IDIOTS WILL ELDER TP *Special Discount*</t>
  </si>
  <si>
    <t>JUN150288</t>
  </si>
  <si>
    <t>MADS ORIGINAL IDIOTS COMPLETE COLLECTION *Special Discount*</t>
  </si>
  <si>
    <t>JUN150289</t>
  </si>
  <si>
    <t>MAD MAGAZINE #535</t>
  </si>
  <si>
    <t>JUN150290</t>
  </si>
  <si>
    <t>BATMAN TP VOL 06 GRAVEYARD SHIFT *Special Discount*</t>
  </si>
  <si>
    <t>JUN150291</t>
  </si>
  <si>
    <t>MULTIVERSITY DLX ED HC *Special Discount*</t>
  </si>
  <si>
    <t>JUN150292</t>
  </si>
  <si>
    <t>SUICIDE SQUAD TP VOL 01 TRIAL BY FIRE NEW ED *Special Discount*</t>
  </si>
  <si>
    <t>JUN150293</t>
  </si>
  <si>
    <t>FLASH TP VOL 05 HISTORY LESSONS *Special Discount*</t>
  </si>
  <si>
    <t>JUN150294</t>
  </si>
  <si>
    <t>NEW 52 FUTURES END TP VOL 03 *Special Discount*</t>
  </si>
  <si>
    <t>JUN150295</t>
  </si>
  <si>
    <t>WONDER WOMAN TP VOL 06 BONES *Special Discount*</t>
  </si>
  <si>
    <t>JUN150296</t>
  </si>
  <si>
    <t>ARROW SEASON 2.5 TP *Special Discount*</t>
  </si>
  <si>
    <t>JUN150297</t>
  </si>
  <si>
    <t>FLASH SEASON ZERO TP *Special Discount*</t>
  </si>
  <si>
    <t>JUN150298</t>
  </si>
  <si>
    <t>BATMAN BEYOND 2.0 TP MARKED SOUL *Special Discount*</t>
  </si>
  <si>
    <t>JUN150299</t>
  </si>
  <si>
    <t>BATMAN YEAR 100 DLX ED HC *Special Discount*</t>
  </si>
  <si>
    <t>JUN150300</t>
  </si>
  <si>
    <t>DEATHSTROKE BOOK AND MASK SET *Special Discount*</t>
  </si>
  <si>
    <t>JUN150301</t>
  </si>
  <si>
    <t>ABSOLUTE GREEN LANTERN GREEN ARROW HC *Special Discount*</t>
  </si>
  <si>
    <t>JUN150302</t>
  </si>
  <si>
    <t>BOY COMMANDOS BY SIMON AND KIRBY HC VOL 01 *Special Discount*</t>
  </si>
  <si>
    <t>JUN150303</t>
  </si>
  <si>
    <t>CRISIS ON INFINITE EARTHS DLX ED HC *Special Discount*</t>
  </si>
  <si>
    <t>JUN150304</t>
  </si>
  <si>
    <t>NEW TEEN TITANS TP VOL 03 *Special Discount*</t>
  </si>
  <si>
    <t>JUN150305</t>
  </si>
  <si>
    <t>GRAPHIC INK THE DC COMICS ART OF DARWYN COOKE HC *Special Discount*</t>
  </si>
  <si>
    <t>JUN150306</t>
  </si>
  <si>
    <t>ARROW TP VOL 01 (JUN130265)</t>
  </si>
  <si>
    <t>JUN150307</t>
  </si>
  <si>
    <t>BATMAN THE RETURN OF BRUCE WAYNE TP (OCT110245)</t>
  </si>
  <si>
    <t>JUN150308</t>
  </si>
  <si>
    <t>DC THE NEW FRONTIER DELUXE ED HC (OCT140355)</t>
  </si>
  <si>
    <t>JUN150309</t>
  </si>
  <si>
    <t>HARLEY QUINN TP VOL 01 HOT IN THE CITY (N52) (JAN150369)</t>
  </si>
  <si>
    <t>JUN150310</t>
  </si>
  <si>
    <t>NEW 52 FUTURES END TP VOL 01 (N52) (SEP140303)</t>
  </si>
  <si>
    <t>JUN150311</t>
  </si>
  <si>
    <t>BATMAN KELLEY JONES GALLERY ED HC (JUL140304)</t>
  </si>
  <si>
    <t>JUN150312</t>
  </si>
  <si>
    <t>FRANK MILLERS RONIN GALLERY ED HC (AUG140391)</t>
  </si>
  <si>
    <t>JUN150313</t>
  </si>
  <si>
    <t>SUPERMAN BATMAN MICHAEL TURNER GALLERY ED HC (O/A)</t>
  </si>
  <si>
    <t>JUN150314</t>
  </si>
  <si>
    <t>SANDMAN GALLERY ED HC (O/A) (MR)</t>
  </si>
  <si>
    <t>JUN150274</t>
  </si>
  <si>
    <t>LOONEY TUNES #226</t>
  </si>
  <si>
    <t>JUN150274A</t>
  </si>
  <si>
    <t>***June 2015 DC Kids Bundle*** *Special Discount*</t>
  </si>
  <si>
    <t>JUN150275</t>
  </si>
  <si>
    <t>TEEN TITANS GO #11</t>
  </si>
  <si>
    <t>JUN150276</t>
  </si>
  <si>
    <t>SCOOBY DOO WHERE ARE YOU #60</t>
  </si>
  <si>
    <t>JUN150277</t>
  </si>
  <si>
    <t>SCOOBY DOO TEAM UP TP VOL 02 *Special Discount*</t>
  </si>
  <si>
    <t>JUN150315</t>
  </si>
  <si>
    <t>GET JIRO BLOOD AND SUSHI HC (MR) *Special Discount*</t>
  </si>
  <si>
    <t>JUN150316</t>
  </si>
  <si>
    <t>AMERICAN VAMPIRE SECOND CYCLE #10 (MR)</t>
  </si>
  <si>
    <t>JUN150316A</t>
  </si>
  <si>
    <t>***June 2015 Vertigo Bundle*** *Special Discount*</t>
  </si>
  <si>
    <t>JUN150317</t>
  </si>
  <si>
    <t>ASTRO CITY #26 *Special Discount*</t>
  </si>
  <si>
    <t>JUN150318</t>
  </si>
  <si>
    <t>COFFIN HILL #21 (MR)</t>
  </si>
  <si>
    <t>JUN150319</t>
  </si>
  <si>
    <t>COFFIN HILL TP VOL 03 (MR) *Special Discount*</t>
  </si>
  <si>
    <t>JUN150320</t>
  </si>
  <si>
    <t>FBP FEDERAL BUREAU OF PHYSICS #23 (MR)</t>
  </si>
  <si>
    <t>JUN150321</t>
  </si>
  <si>
    <t>FABLES THE WOLF AMONG US #8 (MR)</t>
  </si>
  <si>
    <t>JUN150322</t>
  </si>
  <si>
    <t>FABLES DELUXE EDITION HC VOL 11 (MR) *Special Discount*</t>
  </si>
  <si>
    <t>JUN150323</t>
  </si>
  <si>
    <t>100 BULLETS TP BOOK 03 (MR) *Special Discount*</t>
  </si>
  <si>
    <t>JUN150324</t>
  </si>
  <si>
    <t>Y THE LAST MAN TP BOOK 03 (MR) *Special Discount*</t>
  </si>
  <si>
    <t>JUN150325</t>
  </si>
  <si>
    <t>MAD MAX FURY ROAD MAD MAX #2 (MR)</t>
  </si>
  <si>
    <t>JUN150326</t>
  </si>
  <si>
    <t>GET JIRO TP (FEB130242) (MR)</t>
  </si>
  <si>
    <t>JUN150327</t>
  </si>
  <si>
    <t>MAD ARCHIVES HC VOL 01 (APR120274)</t>
  </si>
  <si>
    <t>JUN150328</t>
  </si>
  <si>
    <t>JUN150329</t>
  </si>
  <si>
    <t>SCOOBY DOO TEAM UP TP 01 (NOV140323)</t>
  </si>
  <si>
    <t>JUN150330</t>
  </si>
  <si>
    <t>NEWSBOY LEGION BY SIMON AND KIRBY HC VOL 01 (NOV090179)</t>
  </si>
  <si>
    <t>JUN150331</t>
  </si>
  <si>
    <t>FLASH TV CENTRAL CITY POLICE BADGE</t>
  </si>
  <si>
    <t>JUN150332</t>
  </si>
  <si>
    <t>ALEX ROSS JUSTICE LEAGUE ACTION FIGURE 6 PACK</t>
  </si>
  <si>
    <t>JUN150333</t>
  </si>
  <si>
    <t>BATMAN ANIMATED NBA POISON IVY AF (RES)</t>
  </si>
  <si>
    <t>JUN150334</t>
  </si>
  <si>
    <t>BATMAN ANIMATED NBA ROBIN AF (RES)</t>
  </si>
  <si>
    <t>JUN150335</t>
  </si>
  <si>
    <t>BATMAN ANIMATED BAS HARLEY QUINN AF (RES)</t>
  </si>
  <si>
    <t>JUN150336</t>
  </si>
  <si>
    <t>BATMAN ANIMATED BAS BATMAN AF (RES)</t>
  </si>
  <si>
    <t>JUN150337</t>
  </si>
  <si>
    <t>BATMAN ANIMATED NBA BATGIRL AF (RES)</t>
  </si>
  <si>
    <t>JUN150338</t>
  </si>
  <si>
    <t>BATMAN ANIMATED BAS RIDDLER AF (RES)</t>
  </si>
  <si>
    <t>JUN150339</t>
  </si>
  <si>
    <t>BATMAN ANIMATED BAS PENGUIN AF (RES)</t>
  </si>
  <si>
    <t>JUN150340</t>
  </si>
  <si>
    <t>DC COMICS BATGIRL STATUE</t>
  </si>
  <si>
    <t>JUN150341</t>
  </si>
  <si>
    <t>BATMAN ARKHAM KNIGHT NIGHTWING AF</t>
  </si>
  <si>
    <t>JUN150342</t>
  </si>
  <si>
    <t>BATMAN ARKHAM KNIGHT ROBIN AF</t>
  </si>
  <si>
    <t>JUN150343</t>
  </si>
  <si>
    <t>BATMAN ARKHAM KNIGHT CATWOMAN AF</t>
  </si>
  <si>
    <t>JUN150344</t>
  </si>
  <si>
    <t>BATMAN ARKHAM KNIGHT COMMISSIONER GORDON AF</t>
  </si>
  <si>
    <t>JUN150345</t>
  </si>
  <si>
    <t>DC COMICS SUPER PETS DEX STARR PLUSH FIGURE</t>
  </si>
  <si>
    <t>JUN150346</t>
  </si>
  <si>
    <t>DC COMICS SUPER PETS STREAKY PLUSH FIGURE</t>
  </si>
  <si>
    <t>JUN150347</t>
  </si>
  <si>
    <t>BATMAN ANIMATED NBA ROXY ROCKET DLX AF (RES)</t>
  </si>
  <si>
    <t>JUN150348</t>
  </si>
  <si>
    <t>BATMAN ANIMATED NBA KILLER CROC WITH BABY DOLL AF (RES)</t>
  </si>
  <si>
    <t>JUN150349</t>
  </si>
  <si>
    <t>DC COMICS ICONS JOKER STATUE</t>
  </si>
  <si>
    <t>JUN150350</t>
  </si>
  <si>
    <t>DC COMICS COVER GIRLS CATWOMAN STATUE</t>
  </si>
  <si>
    <t>JUN150351</t>
  </si>
  <si>
    <t>DC COMICS SWAMP THING AF</t>
  </si>
  <si>
    <t>JUN150352</t>
  </si>
  <si>
    <t>DARK KNIGHT RETURNS SUPERMAN VS BATMAN STATUE (AUG120309)</t>
  </si>
  <si>
    <t>JUN150353</t>
  </si>
  <si>
    <t>DARK KNIGHT RETURNS ACTION FIGURE BOX SET (OCT120313)</t>
  </si>
  <si>
    <t>JUN150354</t>
  </si>
  <si>
    <t>DARK KNIGHT RETURNS CALL TO ARMS STATUE YEAR OT HORSE ED (JU</t>
  </si>
  <si>
    <t>JUN150355</t>
  </si>
  <si>
    <t>BATMAN BLACK &amp; WHITE STATUE DAVE MAZZUCCHELLI 2ND ED</t>
  </si>
  <si>
    <t>JUN150356</t>
  </si>
  <si>
    <t>BATMAN BLACK &amp; WHITE STATUE JOKER BY JIM LEE 2ND ED</t>
  </si>
  <si>
    <t>JUN150357</t>
  </si>
  <si>
    <t>MILLENNIUM TP</t>
  </si>
  <si>
    <t>JUN150358</t>
  </si>
  <si>
    <t>X-FILES &amp; 30 DAYS OF NIGHT HC</t>
  </si>
  <si>
    <t>JUN150359</t>
  </si>
  <si>
    <t>X-FILES SEASON 11 #1 *Special Discount*</t>
  </si>
  <si>
    <t>JUN150360</t>
  </si>
  <si>
    <t>X-FILES SEASON 11 #1 PHOTO SUBSCRIPTION VAR</t>
  </si>
  <si>
    <t>JUN150361</t>
  </si>
  <si>
    <t>X-FILES SEASON 11 #1 MILLER SUBSCRIPTION VAR</t>
  </si>
  <si>
    <t>JUN150362</t>
  </si>
  <si>
    <t>X-FILES SEASON 11 #1 20 COPY INCV (Net)</t>
  </si>
  <si>
    <t>JUN150363</t>
  </si>
  <si>
    <t>DRIVE #1 (OF 4) *Special Discount*</t>
  </si>
  <si>
    <t>JUN150364</t>
  </si>
  <si>
    <t>DRIVE #1 (OF 4) SUBSCRIPTION VAR</t>
  </si>
  <si>
    <t>JUN150365</t>
  </si>
  <si>
    <t>TMNT ONGOING #49 (C: 1-0-0)</t>
  </si>
  <si>
    <t>JUN150366</t>
  </si>
  <si>
    <t>TMNT ONGOING #49 SUBSCRIPTION VAR (C: 1-0-0)</t>
  </si>
  <si>
    <t>JUN150367</t>
  </si>
  <si>
    <t>TMNT ONGOING #49 10 COPY INCV (Net) (C: 1-0-0)</t>
  </si>
  <si>
    <t>JUN150368</t>
  </si>
  <si>
    <t>TMNT CASEY &amp; APRIL #3 (OF 4) (C: 1-0-0)</t>
  </si>
  <si>
    <t>JUN150369</t>
  </si>
  <si>
    <t>TMNT CASEY &amp; APRIL #3 (OF 4) SUBSCRIPTION VAR (C: 1-0-0)</t>
  </si>
  <si>
    <t>JUN150370</t>
  </si>
  <si>
    <t>TMNT AMAZING ADVENTURES #1 (C: 1-0-0) *Special Discount*</t>
  </si>
  <si>
    <t>JUN150371</t>
  </si>
  <si>
    <t>TMNT AMAZING ADVENTURES #1 SUBSCRIPTION VAR (C: 1-0-0)</t>
  </si>
  <si>
    <t>JUN150372</t>
  </si>
  <si>
    <t>TMNT MUTANIMALS TP</t>
  </si>
  <si>
    <t>JUN150373</t>
  </si>
  <si>
    <t>TMNT ADVENTURES TP VOL 10</t>
  </si>
  <si>
    <t>JUN150374</t>
  </si>
  <si>
    <t>TMNT COLOR CLASSICS SERIES 3 #8 (C: 1-0-0)</t>
  </si>
  <si>
    <t>JUN150375</t>
  </si>
  <si>
    <t>GODZILLA IN HELL #2 (OF 5)</t>
  </si>
  <si>
    <t>JUN150376</t>
  </si>
  <si>
    <t>GODZILLA IN HELL #2 (OF 5) SUBSCRIPTION VAR</t>
  </si>
  <si>
    <t>JUN150377</t>
  </si>
  <si>
    <t>STAR TREK PLANET OF THE APES TP PRIMATE DIRECTIVE</t>
  </si>
  <si>
    <t>JUN150378</t>
  </si>
  <si>
    <t>STAR TREK ONGOING #48</t>
  </si>
  <si>
    <t>JUN150379</t>
  </si>
  <si>
    <t>STAR TREK ONGOING #48 SUBSCRIPTION VAR</t>
  </si>
  <si>
    <t>Page: 157</t>
  </si>
  <si>
    <t>JUN150380</t>
  </si>
  <si>
    <t>STAR TREK GREEN LANTERN #2 (OF 6) REG POPE</t>
  </si>
  <si>
    <t>JUN150381</t>
  </si>
  <si>
    <t>STAR TREK GREEN LANTERN #2 (OF 6) REG ROBERTSON</t>
  </si>
  <si>
    <t>JUN150382</t>
  </si>
  <si>
    <t>STAR TREK GREEN LANTERN #2 (OF 6) SUBSCRIPTION VAR</t>
  </si>
  <si>
    <t>Page: 158</t>
  </si>
  <si>
    <t>JUN150383</t>
  </si>
  <si>
    <t>SHERLOCK HOLMES 7 PER-CENT SOLUTION #1 (OF 5) *Special Discount*</t>
  </si>
  <si>
    <t>JUN150384</t>
  </si>
  <si>
    <t>SHERLOCK HOLMES 7 PER-CENT SOLUTION #1 (OF 5) SUBSCRIPTION V</t>
  </si>
  <si>
    <t>JUN150385</t>
  </si>
  <si>
    <t>BOY-1 #1 (OF 4) *Special Discount*</t>
  </si>
  <si>
    <t>JUN150386</t>
  </si>
  <si>
    <t>BOY-1 #1 (OF 4) 10 COPY INCV (Net)</t>
  </si>
  <si>
    <t>Page: 160</t>
  </si>
  <si>
    <t>JUN150387</t>
  </si>
  <si>
    <t>LONG DISTANCE #3 (OF 4)</t>
  </si>
  <si>
    <t>JUN150388</t>
  </si>
  <si>
    <t>LONG DISTANCE #3 (OF 4) SUBSCRIPTION VAR</t>
  </si>
  <si>
    <t>JUN150389</t>
  </si>
  <si>
    <t>INFINITE LOOP #5 (OF 6)</t>
  </si>
  <si>
    <t>JUN150390</t>
  </si>
  <si>
    <t>INFINITE LOOP #5 (OF 6) SUBSCRIPTION VAR</t>
  </si>
  <si>
    <t>JUN150391</t>
  </si>
  <si>
    <t>MAXX MAXXIMIZED #22</t>
  </si>
  <si>
    <t>JUN150392</t>
  </si>
  <si>
    <t>MAXX MAXXIMIZED #22 SUBSCRIPTION VAR</t>
  </si>
  <si>
    <t>JUN150393</t>
  </si>
  <si>
    <t>STRING DIVERS #1 (OF 5) *Special Discount*</t>
  </si>
  <si>
    <t>JUN150394</t>
  </si>
  <si>
    <t>STRING DIVERS #1 (OF 5) SUBSCRIPTION VAR</t>
  </si>
  <si>
    <t>Page: 162</t>
  </si>
  <si>
    <t>JUN150395</t>
  </si>
  <si>
    <t>RAGNAROK #6</t>
  </si>
  <si>
    <t>JUN150396</t>
  </si>
  <si>
    <t>RAGNAROK #6 SUBSCRIPTION VAR</t>
  </si>
  <si>
    <t>JUN150397</t>
  </si>
  <si>
    <t>ZOMBIES VS ROBOTS #8</t>
  </si>
  <si>
    <t>JUN150398</t>
  </si>
  <si>
    <t>ZOMBIES VS ROBOTS #8 SUBSCRIPTION VAR</t>
  </si>
  <si>
    <t>JUN150399</t>
  </si>
  <si>
    <t>ONYX #2 (OF 4)</t>
  </si>
  <si>
    <t>JUN150400</t>
  </si>
  <si>
    <t>ONYX #2 (OF 4) SUBSCRIPTION VAR</t>
  </si>
  <si>
    <t>Page: 164</t>
  </si>
  <si>
    <t>JUN150401</t>
  </si>
  <si>
    <t>SHRINKING MAN #2 (OF 4)</t>
  </si>
  <si>
    <t>JUN150402</t>
  </si>
  <si>
    <t>SHRINKING MAN #2 (OF 4) SUBSCRIPTION VAR</t>
  </si>
  <si>
    <t>JUN150403</t>
  </si>
  <si>
    <t>INSUFFERABLE #4</t>
  </si>
  <si>
    <t>JUN150404</t>
  </si>
  <si>
    <t>INSUFFERABLE #4 SUBSCRIPTION VAR</t>
  </si>
  <si>
    <t>JUN150405</t>
  </si>
  <si>
    <t>INCREDIBLE HULK SAL BUSCEMA MARVEL ARTIST SELECT HC #1 (Net)</t>
  </si>
  <si>
    <t>JUN150406</t>
  </si>
  <si>
    <t>JOE KUBERT RETURN OF TARZAN ARTIST ED HC (Net) (C: 0-0-1)</t>
  </si>
  <si>
    <t>JUN150407</t>
  </si>
  <si>
    <t>JOE KUBERT ENEMY ACE ARTIST ED HC (Net) (AUG140447)</t>
  </si>
  <si>
    <t>JUN150408</t>
  </si>
  <si>
    <t>JOE KUBERT TARZAN OF THE APES ARTIST ED HC (Net) (JUN120398)</t>
  </si>
  <si>
    <t>JUN150409</t>
  </si>
  <si>
    <t>JOE KUBERT TOR ARTIST ED HC (Net) (JUN130335)</t>
  </si>
  <si>
    <t>JUN150410</t>
  </si>
  <si>
    <t>TRANSFORMERS #44</t>
  </si>
  <si>
    <t>JUN150411</t>
  </si>
  <si>
    <t>TRANSFORMERS #44 SUBSCRIPTION VAR</t>
  </si>
  <si>
    <t>JUN150412</t>
  </si>
  <si>
    <t>TRANSFORMERS #44 10 COPY INCV (Net)</t>
  </si>
  <si>
    <t>JUN150413</t>
  </si>
  <si>
    <t>TRANSFORMERS WINDBLADE #6</t>
  </si>
  <si>
    <t>JUN150414</t>
  </si>
  <si>
    <t>TRANSFORMERS WINDBLADE #6 SUBSCRIPTION VAR</t>
  </si>
  <si>
    <t>JUN150415</t>
  </si>
  <si>
    <t>TRANSFORMERS WINDBLADE #6 10 COPY INCV (Net)</t>
  </si>
  <si>
    <t>JUN150416</t>
  </si>
  <si>
    <t>TRANSFORMERS COMBINER WARS TP</t>
  </si>
  <si>
    <t>JUN150417</t>
  </si>
  <si>
    <t>TRANSFORMERS MORE THAN MEETS EYE #44</t>
  </si>
  <si>
    <t>JUN150418</t>
  </si>
  <si>
    <t>TRANSFORMERS MORE THAN MEETS EYE #44 SUBSCRIPTION VAR</t>
  </si>
  <si>
    <t>JUN150419</t>
  </si>
  <si>
    <t>TRANSFORMERS MORE THAN MEETS EYE #44 10 COPY INCV (Net)</t>
  </si>
  <si>
    <t>JUN150420</t>
  </si>
  <si>
    <t>TRANSFORMERS ROBOTS IN DISGUISE ANIMATED #2</t>
  </si>
  <si>
    <t>JUN150421</t>
  </si>
  <si>
    <t>TRANSFORMERS ROBOTS IN DISGUISE ANIMATED #2 SUBSCRIPTION VAR</t>
  </si>
  <si>
    <t>JUN150422</t>
  </si>
  <si>
    <t>TRANSFORMERS VS GI JOE #9</t>
  </si>
  <si>
    <t>JUN150423</t>
  </si>
  <si>
    <t>TRANSFORMERS VS GI JOE #9 SUBSCRIPTION VAR</t>
  </si>
  <si>
    <t>JUN150424</t>
  </si>
  <si>
    <t>TRANSFORMERS VS GI JOE #9 10 COPY INCV (Net)</t>
  </si>
  <si>
    <t>JUN150425</t>
  </si>
  <si>
    <t>GI JOE A REAL AMERICAN HERO #217</t>
  </si>
  <si>
    <t>JUN150426</t>
  </si>
  <si>
    <t>GI JOE A REAL AMERICAN HERO #217 SUBSCRIPTION VAR</t>
  </si>
  <si>
    <t>JUN150427</t>
  </si>
  <si>
    <t>G.I. JOE SNAKE EYES AGENT OF COBRA TP</t>
  </si>
  <si>
    <t>JUN150428</t>
  </si>
  <si>
    <t>JEM &amp; THE HOLOGRAMS #6</t>
  </si>
  <si>
    <t>JUN150429</t>
  </si>
  <si>
    <t>JEM &amp; THE HOLOGRAMS #6 SUBSCRIPTION VAR</t>
  </si>
  <si>
    <t>JUN150430</t>
  </si>
  <si>
    <t>JEM &amp; THE HOLOGRAMS #6 10 COPY INCV (Net)</t>
  </si>
  <si>
    <t>JUN150431</t>
  </si>
  <si>
    <t>GHOSTBUSTERS GET REAL #3 (OF 4)</t>
  </si>
  <si>
    <t>JUN150432</t>
  </si>
  <si>
    <t>GHOSTBUSTERS GET REAL #3 (OF 4) SUBSCRIPTION VAR</t>
  </si>
  <si>
    <t>JUN150433</t>
  </si>
  <si>
    <t>GARBAGE PAIL KIDS GO HOLLYWOOD (ONE SHOT)</t>
  </si>
  <si>
    <t>JUN150434</t>
  </si>
  <si>
    <t>GARBAGE PAIL KIDS GO HOLLYWOOD BLANK SKETCH VAR (ONE SHOT)</t>
  </si>
  <si>
    <t>JUN150435</t>
  </si>
  <si>
    <t>GARBAGE PAIL KIDS GO HOLLYWOOD 10 COPY INCV (ONE SHOT) (Net)</t>
  </si>
  <si>
    <t>JUN150436</t>
  </si>
  <si>
    <t>GARBAGE PAIL KIDS GO HOLLYWOOD DLX ED (ONE SHOT)</t>
  </si>
  <si>
    <t>JUN150437</t>
  </si>
  <si>
    <t>SKYLANDERS #12</t>
  </si>
  <si>
    <t>JUN150438</t>
  </si>
  <si>
    <t>SKYLANDERS #12 SUBSCRIPTION VAR</t>
  </si>
  <si>
    <t>JUN150439</t>
  </si>
  <si>
    <t>ANGRY BIRDS COMICS HC VOL 03 SKY HIGH</t>
  </si>
  <si>
    <t>JUN150440</t>
  </si>
  <si>
    <t>ANGRY BIRDS COMICS HC VOL 01 WELCOME TO THE FLOCK (AUG140428</t>
  </si>
  <si>
    <t>JUN150441</t>
  </si>
  <si>
    <t>ANGRY BIRDS COMICS HC VOL 02 WHEN PIGS FLY (FEB150337)</t>
  </si>
  <si>
    <t>JUN150442</t>
  </si>
  <si>
    <t>SAMURAI JACK TP VOL 04 WARRIOR KING (C: 1-0-0)</t>
  </si>
  <si>
    <t>JUN150443</t>
  </si>
  <si>
    <t>SAMURAI JACK TP VOL 01 (O/A) (C: 1-0-0)</t>
  </si>
  <si>
    <t>JUN150444</t>
  </si>
  <si>
    <t>SAMURAI JACK TP VOL 02 SCOTSMANS CURSE (AUG140416) (C: 1-0-0</t>
  </si>
  <si>
    <t>JUN150445</t>
  </si>
  <si>
    <t>SAMURAI JACK TP VOL 03 QUEST FOR THE BROKEN BLADE (JAN150506</t>
  </si>
  <si>
    <t>JUN150446</t>
  </si>
  <si>
    <t>BEN 10 CLASSICS TP VOL 05 POWERLESS (C: 1-0-0)</t>
  </si>
  <si>
    <t>JUN150447</t>
  </si>
  <si>
    <t>BEN 10 CLASSICS TP VOL 01 BEN HERE BEFORE (SEP130366)</t>
  </si>
  <si>
    <t>JUN150448</t>
  </si>
  <si>
    <t>BEN 10 CLASSICS TP VOL 02 BEN A PLEASURE (APR140359)</t>
  </si>
  <si>
    <t>JUN150449</t>
  </si>
  <si>
    <t>BEN 10 CLASSICS TP VOL 03 BLAST FROM THE PAST (AUG140418)</t>
  </si>
  <si>
    <t>JUN150450</t>
  </si>
  <si>
    <t>BEN 10 CLASSICS TP VOL 04 BEAUTY AND THE BEN (DEC140500) (C:</t>
  </si>
  <si>
    <t>JUN150451</t>
  </si>
  <si>
    <t>MY LITTLE PONY FRIENDSHIP IS MAGIC #33</t>
  </si>
  <si>
    <t>JUN150452</t>
  </si>
  <si>
    <t>MY LITTLE PONY FRIENDSHIP IS MAGIC #33 SUBSCRIPTION VAR</t>
  </si>
  <si>
    <t>JUN150453</t>
  </si>
  <si>
    <t>MY LITTLE PONY FRIENDSHIP IS MAGIC #33 10 COPY INCV (Net)</t>
  </si>
  <si>
    <t>JUN150454</t>
  </si>
  <si>
    <t>MY LITTLE PONY FRIENDS FOREVER #19</t>
  </si>
  <si>
    <t>JUN150455</t>
  </si>
  <si>
    <t>MY LITTLE PONY FRIENDS FOREVER #19 SUBSCRIPTION VAR</t>
  </si>
  <si>
    <t>JUN150456</t>
  </si>
  <si>
    <t>MY LITTLE PONY FRIENDS FOREVER TP VOL 04</t>
  </si>
  <si>
    <t>JUN150457</t>
  </si>
  <si>
    <t>MY LITTLE PONY FRIENDS FOREVER TP VOL 01 (APR140364)</t>
  </si>
  <si>
    <t>JUN150458</t>
  </si>
  <si>
    <t>MY LITTLE PONY FRIENDS FOREVER TP VOL 02 (SEP140409)</t>
  </si>
  <si>
    <t>JUN150459</t>
  </si>
  <si>
    <t>MY LITTLE PONY FRIENDS FOREVER TP VOL 03 (JAN150515)</t>
  </si>
  <si>
    <t>JUN150460</t>
  </si>
  <si>
    <t>WALT DISNEY DONALD DUCK DAILY NEWSPAPER COMICS HC VOL 01 *Special Discount*</t>
  </si>
  <si>
    <t>JUN150461</t>
  </si>
  <si>
    <t>DONALD DUCK #4</t>
  </si>
  <si>
    <t>JUN150462</t>
  </si>
  <si>
    <t>DONALD DUCK #4 SUBSCRIPTION VAR</t>
  </si>
  <si>
    <t>JUN150463</t>
  </si>
  <si>
    <t>DONALD DUCK #4 25 COPY INCV (Net)</t>
  </si>
  <si>
    <t>JUN150464</t>
  </si>
  <si>
    <t>UNCLE SCROOGE #5</t>
  </si>
  <si>
    <t>JUN150465</t>
  </si>
  <si>
    <t>UNCLE SCROOGE #5 SUBSCRIPTION VAR</t>
  </si>
  <si>
    <t>JUN150466</t>
  </si>
  <si>
    <t>UNCLE SCROOGE #5 25 COPY INCV (Net)</t>
  </si>
  <si>
    <t>JUN150467</t>
  </si>
  <si>
    <t>WALT DISNEY COMICS &amp; STORIES #722</t>
  </si>
  <si>
    <t>JUN150468</t>
  </si>
  <si>
    <t>WALT DISNEY COMICS &amp; STORIES #722 SUBSCRIPTION VAR</t>
  </si>
  <si>
    <t>JUN150469</t>
  </si>
  <si>
    <t>WALT DISNEY COMICS &amp; STORIES #722 25 COPY INCV (Net)</t>
  </si>
  <si>
    <t>JUN150470</t>
  </si>
  <si>
    <t>MICKEY MOUSE #3</t>
  </si>
  <si>
    <t>JUN150471</t>
  </si>
  <si>
    <t>MICKEY MOUSE #3 SUBSCRIPTION VAR</t>
  </si>
  <si>
    <t>JUN150472</t>
  </si>
  <si>
    <t>MICKEY MOUSE #3 25 COPY INCV (Net)</t>
  </si>
  <si>
    <t>JUN150473</t>
  </si>
  <si>
    <t>UNCLE SCROOGE TP VOL 01 PURE VIEWING SATISFACTION</t>
  </si>
  <si>
    <t>JUN150474</t>
  </si>
  <si>
    <t>JUNCTION TRUE GN</t>
  </si>
  <si>
    <t>JUN150475</t>
  </si>
  <si>
    <t>VOICE OF THE FIRE SC NOVEL (O/A) (MR)</t>
  </si>
  <si>
    <t>JUN150476</t>
  </si>
  <si>
    <t>FROM HELL TP (FEB042691) (MR)</t>
  </si>
  <si>
    <t>JUN150477</t>
  </si>
  <si>
    <t>LOEG III CENTURY HC COMPLETE ED (MAY141615) (MR) (C: 1-0-0)</t>
  </si>
  <si>
    <t>JUN150478</t>
  </si>
  <si>
    <t>NEMO HEART OF ICE HC (DEC121247) (C: 1-0-0)</t>
  </si>
  <si>
    <t>JUN150479</t>
  </si>
  <si>
    <t>NEMO ROSES OF BERLIN HC (JAN141334) (MR) (C: 1-0-0)</t>
  </si>
  <si>
    <t>JUN150480</t>
  </si>
  <si>
    <t>NEMO RIVER OF GHOSTS HC (JAN151622) (MR) (C: 1-0-2)</t>
  </si>
  <si>
    <t>JUN150481</t>
  </si>
  <si>
    <t>STRANGE NATION GN</t>
  </si>
  <si>
    <t>JUN150482</t>
  </si>
  <si>
    <t>DRAGONLANCE CHRONICLES TP VOL 02 NIGHT DRAGONS OF WINTER</t>
  </si>
  <si>
    <t>JUN150483</t>
  </si>
  <si>
    <t>DRAGONLANCE CHRONICLES TP VOL 01 DRAGONS OF AUTUMN TWILIGHT</t>
  </si>
  <si>
    <t>JUN150484</t>
  </si>
  <si>
    <t>JUDGE DREDD CLASSICS DARK JUDGES HC</t>
  </si>
  <si>
    <t>JUN150485</t>
  </si>
  <si>
    <t>BEYOND MARS HC</t>
  </si>
  <si>
    <t>JUN150486</t>
  </si>
  <si>
    <t>HAUNTED HORROR #18</t>
  </si>
  <si>
    <t>JUN150487</t>
  </si>
  <si>
    <t>POPEYE CLASSICS ONGOING #37</t>
  </si>
  <si>
    <t>JUN150488</t>
  </si>
  <si>
    <t>POPEYE CLASSICS ONGOING #37 10 COPY INCV (Net)</t>
  </si>
  <si>
    <t>JUN150489</t>
  </si>
  <si>
    <t>DRONES #5 (OF 5)</t>
  </si>
  <si>
    <t>JUN150490</t>
  </si>
  <si>
    <t>DRONES #5 (OF 5) SUBSCRIPTION VAR</t>
  </si>
  <si>
    <t>JUN150491</t>
  </si>
  <si>
    <t>AIRWOLF AIRSTRIKES TP VOL 01</t>
  </si>
  <si>
    <t>Page: 208</t>
  </si>
  <si>
    <t>JUN150492</t>
  </si>
  <si>
    <t>AIRBOY #3 (OF 4) (MR)</t>
  </si>
  <si>
    <t>JUN150493</t>
  </si>
  <si>
    <t>ARTEMIS IX ONE SHOT CVR A DESJARDINS</t>
  </si>
  <si>
    <t>JUN150494</t>
  </si>
  <si>
    <t>ARTEMIS IX ONE SHOT CVR B SEJIC</t>
  </si>
  <si>
    <t>JUN150495</t>
  </si>
  <si>
    <t>ASTRONAUTS IN TROUBLE #3</t>
  </si>
  <si>
    <t>JUN150496</t>
  </si>
  <si>
    <t>CHEW TP VOL 10 BLOOD PUDDIN (MR)</t>
  </si>
  <si>
    <t>JUN150497</t>
  </si>
  <si>
    <t>COVENANT #3 CVR A LIEFELD (MR)</t>
  </si>
  <si>
    <t>JUN150498</t>
  </si>
  <si>
    <t>COVENANT #3 CVR B HORAK (MR)</t>
  </si>
  <si>
    <t>JUN150499</t>
  </si>
  <si>
    <t>DARK CORRIDOR #1 (MR) *Special Discount*</t>
  </si>
  <si>
    <t>Page: 209</t>
  </si>
  <si>
    <t>JUN150500</t>
  </si>
  <si>
    <t>DREAM POLICE #7</t>
  </si>
  <si>
    <t>JUN150501</t>
  </si>
  <si>
    <t>FUSE #13 (MR)</t>
  </si>
  <si>
    <t>JUN150502</t>
  </si>
  <si>
    <t>HUMANS #7 (MR)</t>
  </si>
  <si>
    <t>JUN150503</t>
  </si>
  <si>
    <t>MANTLE #4 (MR)</t>
  </si>
  <si>
    <t>JUN150504</t>
  </si>
  <si>
    <t>MICE TEMPLAR V NIGHTS END #5 (OF 5) CVR A OEMING</t>
  </si>
  <si>
    <t>JUN150505</t>
  </si>
  <si>
    <t>MICE TEMPLAR V NIGHTS END #5 (OF 5) CVR B SANTOS &amp; FREE</t>
  </si>
  <si>
    <t>JUN150506</t>
  </si>
  <si>
    <t>MINIMUM WAGE SO MANY BAD DECISIONS #4 (OF 6) (MR)</t>
  </si>
  <si>
    <t>Page: 210</t>
  </si>
  <si>
    <t>JUN150507</t>
  </si>
  <si>
    <t>NAILBITER #15 (MR)</t>
  </si>
  <si>
    <t>JUN150508</t>
  </si>
  <si>
    <t>NOWHERE MEN TP VOL 01 FATES WORSE THAN DEATH NEW PTG (MR)</t>
  </si>
  <si>
    <t>JUN150509</t>
  </si>
  <si>
    <t>OEMNIBUS TP</t>
  </si>
  <si>
    <t>JUN150510</t>
  </si>
  <si>
    <t>WE STAND ON GUARD #2 (MR)</t>
  </si>
  <si>
    <t>JUN150511</t>
  </si>
  <si>
    <t>WICKED &amp; DIVINE #13 (MR)</t>
  </si>
  <si>
    <t>Page: 211</t>
  </si>
  <si>
    <t>JUN150512</t>
  </si>
  <si>
    <t>BEAUTY #1 CVR A HAUN (MR) *Special Discount*</t>
  </si>
  <si>
    <t>JUN150513</t>
  </si>
  <si>
    <t>BEAUTY #1 CVR B FRISON (MR) *Special Discount*</t>
  </si>
  <si>
    <t>JUN150514</t>
  </si>
  <si>
    <t>BEAUTY #1 CVR C WADA (MR) *Special Discount*</t>
  </si>
  <si>
    <t>JUN150515</t>
  </si>
  <si>
    <t>68 LAST RIGHTS #2 (OF 4) CVR A JONES &amp; FOTOS (MR)</t>
  </si>
  <si>
    <t>JUN150516</t>
  </si>
  <si>
    <t>68 LAST RIGHTS #2 (OF 4) CVR B FOTOS (MR)</t>
  </si>
  <si>
    <t>JUN150517</t>
  </si>
  <si>
    <t>ALEX + ADA TP VOL 03</t>
  </si>
  <si>
    <t>JUN150518</t>
  </si>
  <si>
    <t>APOLLO IX ONE SHOT CVR A ARGOSINO</t>
  </si>
  <si>
    <t>JUN150519</t>
  </si>
  <si>
    <t>APOLLO IX ONE SHOT CVR B SEJIC</t>
  </si>
  <si>
    <t>JUN150520</t>
  </si>
  <si>
    <t>BIRTHRIGHT #10</t>
  </si>
  <si>
    <t>JUN150521</t>
  </si>
  <si>
    <t>BLACK SCIENCE TP VOL 03 VANISHING POINT (MR)</t>
  </si>
  <si>
    <t>Page: 212</t>
  </si>
  <si>
    <t>JUN150522</t>
  </si>
  <si>
    <t>BLOODSTRIKE #2 (MR)</t>
  </si>
  <si>
    <t>JUN150523</t>
  </si>
  <si>
    <t>COPPERHEAD #10</t>
  </si>
  <si>
    <t>JUN150524</t>
  </si>
  <si>
    <t>DESCENDER #6 (MR)</t>
  </si>
  <si>
    <t>JUN150525</t>
  </si>
  <si>
    <t>DRIFTER #7 CVR A KLEIN (MR)</t>
  </si>
  <si>
    <t>JUN150526</t>
  </si>
  <si>
    <t>DRIFTER #7 CVR B MULLER (MR)</t>
  </si>
  <si>
    <t>JUN150527</t>
  </si>
  <si>
    <t>INJECTION #4 CVR A SHALVEY &amp; BELLAIRE (MR)</t>
  </si>
  <si>
    <t>JUN150528</t>
  </si>
  <si>
    <t>INJECTION #4 CVR B SHALVEY &amp; BELLAIRE (MR)</t>
  </si>
  <si>
    <t>JUN150529</t>
  </si>
  <si>
    <t>ODDLY NORMAL #9 CVR A FRAMPTON</t>
  </si>
  <si>
    <t>JUN150530</t>
  </si>
  <si>
    <t>ODDLY NORMAL #9 CVR B GOULD</t>
  </si>
  <si>
    <t>Page: 213</t>
  </si>
  <si>
    <t>JUN150531</t>
  </si>
  <si>
    <t>ODYC #6 (MR)</t>
  </si>
  <si>
    <t>JUN150532</t>
  </si>
  <si>
    <t>PHONOGRAM THE IMMATERIAL GIRL #1 (OF 6) (MR) *Special Discount*</t>
  </si>
  <si>
    <t>JUN150533</t>
  </si>
  <si>
    <t>RAT QUEENS #14 (MR)</t>
  </si>
  <si>
    <t>JUN150534</t>
  </si>
  <si>
    <t>REYN #7</t>
  </si>
  <si>
    <t>JUN150535</t>
  </si>
  <si>
    <t>SATELLITE SAM TP VOL 03 LIMESTONE CAVES OF FIRE (MR)</t>
  </si>
  <si>
    <t>JUN150536</t>
  </si>
  <si>
    <t>SAVIOR #5</t>
  </si>
  <si>
    <t>Page: 214</t>
  </si>
  <si>
    <t>JUN150537</t>
  </si>
  <si>
    <t>SHUTTER #14 (MR)</t>
  </si>
  <si>
    <t>JUN150538</t>
  </si>
  <si>
    <t>STARVE #3 (MR)</t>
  </si>
  <si>
    <t>JUN150539</t>
  </si>
  <si>
    <t>WALKING DEAD #145 (MR)</t>
  </si>
  <si>
    <t>JUN150540</t>
  </si>
  <si>
    <t>WOLF #2 (MR)</t>
  </si>
  <si>
    <t>Page: 215</t>
  </si>
  <si>
    <t>JUN150541</t>
  </si>
  <si>
    <t>8HOUSE #3 KIEM (MR)</t>
  </si>
  <si>
    <t>JUN150542</t>
  </si>
  <si>
    <t>DEADLY CLASS #16 (MR)</t>
  </si>
  <si>
    <t>JUN150543</t>
  </si>
  <si>
    <t>EMPTY ZONE #3 (MR)</t>
  </si>
  <si>
    <t>JUN150544</t>
  </si>
  <si>
    <t>INVINCIBLE #122</t>
  </si>
  <si>
    <t>JUN150545</t>
  </si>
  <si>
    <t>INVISIBLE REPUBLIC TP VOL 01 *Special Discount*</t>
  </si>
  <si>
    <t>JUN150546</t>
  </si>
  <si>
    <t>ISLAND #2 (MR)</t>
  </si>
  <si>
    <t>Page: 216</t>
  </si>
  <si>
    <t>JUN150547</t>
  </si>
  <si>
    <t>KAPTARA #5</t>
  </si>
  <si>
    <t>JUN150548</t>
  </si>
  <si>
    <t>LEGACY OF LUTHER STRODE #4 (MR)</t>
  </si>
  <si>
    <t>JUN150549</t>
  </si>
  <si>
    <t>MORNING GLORIES #50 (MR) *Special Discount*</t>
  </si>
  <si>
    <t>JUN150550</t>
  </si>
  <si>
    <t>PISCES #5 (MR)</t>
  </si>
  <si>
    <t>JUN150551</t>
  </si>
  <si>
    <t>POSTAL #6 CVR A SEJIC</t>
  </si>
  <si>
    <t>JUN150552</t>
  </si>
  <si>
    <t>POSTAL #6 CVR B GOODHART</t>
  </si>
  <si>
    <t>JUN150553</t>
  </si>
  <si>
    <t>REVIVAL #32 (MR)</t>
  </si>
  <si>
    <t>Page: 217</t>
  </si>
  <si>
    <t>JUN150554</t>
  </si>
  <si>
    <t>RUNLOVEKILL TP VOL 01 (MR) *Special Discount*</t>
  </si>
  <si>
    <t>JUN150555</t>
  </si>
  <si>
    <t>SEX CRIMINALS #13 (MR)</t>
  </si>
  <si>
    <t>JUN150556</t>
  </si>
  <si>
    <t>SEX CRIMINALS #13 ARTHUR FONZARELLIE COOPER XXX VAR (MR)</t>
  </si>
  <si>
    <t>JUN150557</t>
  </si>
  <si>
    <t>SPAWN #256</t>
  </si>
  <si>
    <t>JUN150558</t>
  </si>
  <si>
    <t>SPREAD #10 (MR)</t>
  </si>
  <si>
    <t>JUN150559</t>
  </si>
  <si>
    <t>STRAY BULLETS TP VOL 03 OTHER PEOPLE (MR)</t>
  </si>
  <si>
    <t>Page: 218</t>
  </si>
  <si>
    <t>JUN150560</t>
  </si>
  <si>
    <t>TREES #12 (MR)</t>
  </si>
  <si>
    <t>JUN150561</t>
  </si>
  <si>
    <t>WITCHBLADE REDEMPTION TP VOL 1-4 SET</t>
  </si>
  <si>
    <t>Page: 219</t>
  </si>
  <si>
    <t>JUN150562</t>
  </si>
  <si>
    <t>ELEPHANTMEN #67 (MR)</t>
  </si>
  <si>
    <t>JUN150563</t>
  </si>
  <si>
    <t>EMPTY #6</t>
  </si>
  <si>
    <t>JUN150564</t>
  </si>
  <si>
    <t>IMAGE GIANT SIZED ARTISTS PROOF ED WALKING DEAD #1 (MR)</t>
  </si>
  <si>
    <t>JUN150565</t>
  </si>
  <si>
    <t>JUPITERS CIRCLE #6 CVR A QUITELY (MR)</t>
  </si>
  <si>
    <t>JUN150566</t>
  </si>
  <si>
    <t>JUPITERS CIRCLE #6 CVR B QUITELY SKETCH (MR)</t>
  </si>
  <si>
    <t>JUN150567</t>
  </si>
  <si>
    <t>JUPITERS CIRCLE #6 CVR C QUITELY B&amp;W VAR (MR)</t>
  </si>
  <si>
    <t>JUN150568</t>
  </si>
  <si>
    <t>LAZARUS #19 (MR)</t>
  </si>
  <si>
    <t>JUN150569</t>
  </si>
  <si>
    <t>LOW #9 (MR)</t>
  </si>
  <si>
    <t>JUN150570</t>
  </si>
  <si>
    <t>MATERIAL #4 (MR)</t>
  </si>
  <si>
    <t>JUN150571</t>
  </si>
  <si>
    <t>MYTHIC #4 (MR)</t>
  </si>
  <si>
    <t>JUN150572</t>
  </si>
  <si>
    <t>OUTCAST BY KIRKMAN &amp; AZACETA #12 (MR)</t>
  </si>
  <si>
    <t>JUN150573</t>
  </si>
  <si>
    <t>RASPUTIN #8 (MR)</t>
  </si>
  <si>
    <t>JUN150574</t>
  </si>
  <si>
    <t>ROCHE LIMIT CLANDESTINY #4</t>
  </si>
  <si>
    <t>JUN150575</t>
  </si>
  <si>
    <t>ROCKET GIRL #9</t>
  </si>
  <si>
    <t>JUN150576</t>
  </si>
  <si>
    <t>RUMBLE #6 CVR A HARREN (MR)</t>
  </si>
  <si>
    <t>JUN150577</t>
  </si>
  <si>
    <t>RUMBLE #6 CVR B BERMEJO (MR)</t>
  </si>
  <si>
    <t>JUN150578</t>
  </si>
  <si>
    <t>SAVAGE DRAGON #208</t>
  </si>
  <si>
    <t>JUN150579</t>
  </si>
  <si>
    <t>SKULLKICKERS TREASURE TROVE HC VOL 03</t>
  </si>
  <si>
    <t>JUN150580</t>
  </si>
  <si>
    <t>SONS OF THE DEVIL #4 (MR)</t>
  </si>
  <si>
    <t>JUN150581</t>
  </si>
  <si>
    <t>SOUTHERN BASTARDS #11 (MR)</t>
  </si>
  <si>
    <t>JUN150582</t>
  </si>
  <si>
    <t>SOUTHERN CROSS #6 (MR)</t>
  </si>
  <si>
    <t>JUN150583</t>
  </si>
  <si>
    <t>SUNSTONE OGN VOL 03 (MR)</t>
  </si>
  <si>
    <t>JUN150584</t>
  </si>
  <si>
    <t>SURFACE TP VOL 01 (MR)</t>
  </si>
  <si>
    <t>JUN150585</t>
  </si>
  <si>
    <t>TALES OF HONOR BRED TO KILL #3 CVR A SEJIC</t>
  </si>
  <si>
    <t>JUN150586</t>
  </si>
  <si>
    <t>TALES OF HONOR BRED TO KILL #3 CVR B EKEDAL</t>
  </si>
  <si>
    <t>JUN150587</t>
  </si>
  <si>
    <t>THEYRE NOT LIKE US #7 (MR)</t>
  </si>
  <si>
    <t>JUN150588</t>
  </si>
  <si>
    <t>TITHE TP VOL 01 *Special Discount*</t>
  </si>
  <si>
    <t>JUN150589</t>
  </si>
  <si>
    <t>VALHALLA MAD #4</t>
  </si>
  <si>
    <t>JUN150590</t>
  </si>
  <si>
    <t>WALKING DEAD TP VOL 24 LIFE AND DEATH (MR)</t>
  </si>
  <si>
    <t>JUN150591</t>
  </si>
  <si>
    <t>WAYWARD TP VOL 02 (MR)</t>
  </si>
  <si>
    <t>JUN150592</t>
  </si>
  <si>
    <t>WITCHBLADE BORN AGAIN TP VOL 03</t>
  </si>
  <si>
    <t>JUN150593</t>
  </si>
  <si>
    <t>ALEX + ADA TP VOL 01 (MAY140618)</t>
  </si>
  <si>
    <t>JUN150594</t>
  </si>
  <si>
    <t>ALEX + ADA TP VOL 02 (AUG148160)</t>
  </si>
  <si>
    <t>JUN150595</t>
  </si>
  <si>
    <t>JUN150596</t>
  </si>
  <si>
    <t>JUN150597</t>
  </si>
  <si>
    <t>JUN150598</t>
  </si>
  <si>
    <t>CHEW TP VOL 01 (SEP090288) (MR)</t>
  </si>
  <si>
    <t>JUN150599</t>
  </si>
  <si>
    <t>CHEW TP VOL 02 INTERNATIONAL FLAVOR (FEB100354) (MR)</t>
  </si>
  <si>
    <t>JUN150600</t>
  </si>
  <si>
    <t>CHEW TP VOL 03 JUST DESSERTS (SEP100449) (MR)</t>
  </si>
  <si>
    <t>JUN150601</t>
  </si>
  <si>
    <t>CHEW TP VOL 04 FLAMBE (MAY110447) (MR)</t>
  </si>
  <si>
    <t>JUN150602</t>
  </si>
  <si>
    <t>CHEW TP VOL 05 MAJOR LEAGUE CHEW (FEB120425) (MR)</t>
  </si>
  <si>
    <t>JUN150603</t>
  </si>
  <si>
    <t>CHEW TP VOL 06 SPACE CAKES (OCT120481) (MR)</t>
  </si>
  <si>
    <t>JUN150604</t>
  </si>
  <si>
    <t>CHEW TP VOL 07 BAD APPLES (JUN130436) (MR)</t>
  </si>
  <si>
    <t>JUN150605</t>
  </si>
  <si>
    <t>CHEW TP VOL 08 FAMILY RECIPES (JAN140548) (MR)</t>
  </si>
  <si>
    <t>JUN150606</t>
  </si>
  <si>
    <t>CHEW TP VOL 09 CHICKEN TENDERS (DEC140632) (MR)</t>
  </si>
  <si>
    <t>JUN150607</t>
  </si>
  <si>
    <t>CROSS BRONX TP VOL 01 (JAN071926) (MR)</t>
  </si>
  <si>
    <t>JUN150608</t>
  </si>
  <si>
    <t>DRIFTER TP VOL 01 OUT OF THE NIGHT (O/A) (MR)</t>
  </si>
  <si>
    <t>JUN150609</t>
  </si>
  <si>
    <t>FUSE TP VOL 01 (JUN140504)</t>
  </si>
  <si>
    <t>JUN150610</t>
  </si>
  <si>
    <t>FUSE TP VOL 02 GRIDLOCK (O/A) (MR)</t>
  </si>
  <si>
    <t>JUN150611</t>
  </si>
  <si>
    <t>JUN150612</t>
  </si>
  <si>
    <t>IMAGE FIRSTS PHONOGRAM #1 (O/A)</t>
  </si>
  <si>
    <t>JUN150613</t>
  </si>
  <si>
    <t>MICE TEMPLAR TP VOL 01 (APR090362)</t>
  </si>
  <si>
    <t>JUN150614</t>
  </si>
  <si>
    <t>MICE TEMPLAR TP VOL 02 .1 DESTINY PT 1 (APR100431)</t>
  </si>
  <si>
    <t>JUN150615</t>
  </si>
  <si>
    <t>MICE TEMPLAR TP VOL 02 .2 DESTINY PT 2 (JUL100417)</t>
  </si>
  <si>
    <t>JUN150616</t>
  </si>
  <si>
    <t>MICE TEMPLAR TP VOL 03 (JAN130503)</t>
  </si>
  <si>
    <t>JUN150617</t>
  </si>
  <si>
    <t>MICE TEMPLAR TP VOL 04 .1 LEGEND PT 1 (DEC130515)</t>
  </si>
  <si>
    <t>JUN150618</t>
  </si>
  <si>
    <t>MICE TEMPLAR TP VOL 04 .2 LEGEND PT 2 (SEP140636)</t>
  </si>
  <si>
    <t>JUN150619</t>
  </si>
  <si>
    <t>MORNING GLORIES TP VOL 01 FOR A BETTER FUTURE (DEC100470)</t>
  </si>
  <si>
    <t>JUN150620</t>
  </si>
  <si>
    <t>MORNING GLORIES TP VOL 02 (JUN110483)</t>
  </si>
  <si>
    <t>JUN150621</t>
  </si>
  <si>
    <t>MORNING GLORIES TP VOL 03 P.E. (APR120451)</t>
  </si>
  <si>
    <t>JUN150622</t>
  </si>
  <si>
    <t>MORNING GLORIES TP VOL 04 TRUANTS (JAN130507)</t>
  </si>
  <si>
    <t>JUN150623</t>
  </si>
  <si>
    <t>MORNING GLORIES TP VOL 05 (JUN130486)</t>
  </si>
  <si>
    <t>JUN150624</t>
  </si>
  <si>
    <t>MORNING GLORIES TP VOL 06 (SEP130543)</t>
  </si>
  <si>
    <t>JUN150625</t>
  </si>
  <si>
    <t>MORNING GLORIES TP VOL 07 (JAN140553)</t>
  </si>
  <si>
    <t>JUN150626</t>
  </si>
  <si>
    <t>MORNING GLORIES TP VOL 08 (JUL140503)</t>
  </si>
  <si>
    <t>JUN150627</t>
  </si>
  <si>
    <t>ODYC TP VOL 01 (O/A) (MR)</t>
  </si>
  <si>
    <t>JUN150628</t>
  </si>
  <si>
    <t>PHONOGRAM TP VOL 01 RUE BRITANNA (NEW PTG) (JAN071929)</t>
  </si>
  <si>
    <t>JUN150629</t>
  </si>
  <si>
    <t>PHONOGRAM TP VOL 02 SINGLES CLUB (OCT090378)</t>
  </si>
  <si>
    <t>JUN150630</t>
  </si>
  <si>
    <t>RAVINE TP VOL 01</t>
  </si>
  <si>
    <t>JUN150631</t>
  </si>
  <si>
    <t>SATELLITE SAM TP VOL 01 (NOV130453) (MR)</t>
  </si>
  <si>
    <t>JUN150632</t>
  </si>
  <si>
    <t>SATELLITE SAM TP VOL 02 SATELLITE SAM &amp; KINESCOPE SNUFF (JUN</t>
  </si>
  <si>
    <t>JUN150633</t>
  </si>
  <si>
    <t>SKULLKICKERS TREASURE TROVE HC VOL 01 (MR)</t>
  </si>
  <si>
    <t>JUN150634</t>
  </si>
  <si>
    <t>SKULLKICKERS TREASURE TROVE HC VOL 02</t>
  </si>
  <si>
    <t>JUN150635</t>
  </si>
  <si>
    <t>STAR BRIGHT &amp; THE LOOKING GLASS HC (SEP120415)</t>
  </si>
  <si>
    <t>JUN150636</t>
  </si>
  <si>
    <t>STRAY BULLETS TP VOL 01 INNOCENCE OF NIHILISM (AUG140602) (M</t>
  </si>
  <si>
    <t>JUN150637</t>
  </si>
  <si>
    <t>STRAY BULLETS TP VOL 02 SOMEWHERE OUT WEST (O/A) (MAR150544)</t>
  </si>
  <si>
    <t>JUN150638</t>
  </si>
  <si>
    <t>STRAY BULLETS UBER ALLES ED TP (JAN140530) (MR)</t>
  </si>
  <si>
    <t>JUN150639</t>
  </si>
  <si>
    <t>SUNSTONE OGN VOL 01 (OCT140613) (MR)</t>
  </si>
  <si>
    <t>JUN150640</t>
  </si>
  <si>
    <t>SUNSTONE OGN VOL 02 (FEB150538) (MR)</t>
  </si>
  <si>
    <t>JUN150641</t>
  </si>
  <si>
    <t>THEYRE NOT LIKE US #1 2ND PTG (MR)</t>
  </si>
  <si>
    <t>JUN150642</t>
  </si>
  <si>
    <t>THEYRE NOT LIKE US #2 2ND PTG (MR)</t>
  </si>
  <si>
    <t>JUN150643</t>
  </si>
  <si>
    <t>THEYRE NOT LIKE US #3 (O/A) (MR)</t>
  </si>
  <si>
    <t>JUN150644</t>
  </si>
  <si>
    <t>THEYRE NOT LIKE US #4 (O/A) (MR)</t>
  </si>
  <si>
    <t>JUN150645</t>
  </si>
  <si>
    <t>THEYRE NOT LIKE US #5 (O/A) (MR)</t>
  </si>
  <si>
    <t>JUN150646</t>
  </si>
  <si>
    <t>THEYRE NOT LIKE US #6 (O/A) (MR)</t>
  </si>
  <si>
    <t>JUN150647</t>
  </si>
  <si>
    <t>THEYRE NOT LIKE US TP VOL 01 BLACK HOLES FOR THE YOUNG (O/A)</t>
  </si>
  <si>
    <t>JUN150648</t>
  </si>
  <si>
    <t>THINK TANK TP VOL 01 (OCT120494)</t>
  </si>
  <si>
    <t>JUN150649</t>
  </si>
  <si>
    <t>THINK TANK TP VOL 02 (APR130479)</t>
  </si>
  <si>
    <t>JUN150650</t>
  </si>
  <si>
    <t>THINK TANK TP VOL 03 (NOV130460)</t>
  </si>
  <si>
    <t>JUN150651</t>
  </si>
  <si>
    <t>VIKING HC VOL 01 LONG COLD FIRE (JAN100429)</t>
  </si>
  <si>
    <t>JUN150652</t>
  </si>
  <si>
    <t>WALKING DEAD SURVIVORS GUIDE TP (AUG110455)</t>
  </si>
  <si>
    <t>JUN150653</t>
  </si>
  <si>
    <t>WALKING DEAD TP VOL 01 DAYS GONE BYE (NEW PTG) (NOV128157) (</t>
  </si>
  <si>
    <t>JUN150654</t>
  </si>
  <si>
    <t>WALKING DEAD TP VOL 02 MILES BEHIND US (NEW PTG) (SEP088204)</t>
  </si>
  <si>
    <t>JUN150655</t>
  </si>
  <si>
    <t>WALKING DEAD TP VOL 03 SAFETY BEHIND BARS (NEW PTG) (NOV0822</t>
  </si>
  <si>
    <t>JUN150656</t>
  </si>
  <si>
    <t>WALKING DEAD TP VOL 04 HEARTS DESIRE (NEW PTG) (SEP088205)</t>
  </si>
  <si>
    <t>JUN150657</t>
  </si>
  <si>
    <t>WALKING DEAD TP VOL 05 BEST DEFENSE (NEW PTG) (SEP088206)</t>
  </si>
  <si>
    <t>JUN150658</t>
  </si>
  <si>
    <t>WALKING DEAD TP VOL 06 SORROWFUL LIFE (NEW PTG) (SEP088207)</t>
  </si>
  <si>
    <t>JUN150659</t>
  </si>
  <si>
    <t>WALKING DEAD TP VOL 07 THE CALM BEFORE (NEW PTG) (SEP088208)</t>
  </si>
  <si>
    <t>JUN150660</t>
  </si>
  <si>
    <t>WALKING DEAD TP VOL 08 MADE TO SUFFER (FEB082136) (MR)</t>
  </si>
  <si>
    <t>JUN150661</t>
  </si>
  <si>
    <t>WALKING DEAD TP VOL 09 HERE WE REMAIN (NOV082242) (MR)</t>
  </si>
  <si>
    <t>JUN150662</t>
  </si>
  <si>
    <t>WALKING DEAD TP VOL 10 WHAT WE BECOME (JUN090332)</t>
  </si>
  <si>
    <t>JUN150663</t>
  </si>
  <si>
    <t>WALKING DEAD TP VOL 11 FEAR THE HUNTERS (OCT090390) (MR)</t>
  </si>
  <si>
    <t>JUN150664</t>
  </si>
  <si>
    <t>WALKING DEAD TP VOL 12 LIFE AMONG THEM (APR100438) (MR)</t>
  </si>
  <si>
    <t>JUN150665</t>
  </si>
  <si>
    <t>WALKING DEAD TP VOL 13 TOO FAR GONE (SEP100413) (MR)</t>
  </si>
  <si>
    <t>JUN150666</t>
  </si>
  <si>
    <t>WALKING DEAD TP VOL 14 NO WAY OUT (APR110444) (MR)</t>
  </si>
  <si>
    <t>JUN150667</t>
  </si>
  <si>
    <t>WALKING DEAD TP VOL 15 WE FIND OURSELVES (OCT110502) (MR)</t>
  </si>
  <si>
    <t>JUN150668</t>
  </si>
  <si>
    <t>WALKING DEAD TP VOL 16 A LARGER WORLD (APR120487) (MR)</t>
  </si>
  <si>
    <t>JUN150669</t>
  </si>
  <si>
    <t>WALKING DEAD TP VOL 17 SOMETHING TO FEAR (SEP120449) (MR)</t>
  </si>
  <si>
    <t>JUN150670</t>
  </si>
  <si>
    <t>WALKING DEAD TP VOL 18 WHAT COMES AFTER (APR130482)</t>
  </si>
  <si>
    <t>JUN150671</t>
  </si>
  <si>
    <t>WALKING DEAD TP VOL 19 MARCH TO WAR (SEP130566)</t>
  </si>
  <si>
    <t>JUN150672</t>
  </si>
  <si>
    <t>WALKING DEAD TP VOL 20 ALL OUT WAR PT 1 (JAN140559) (MR)</t>
  </si>
  <si>
    <t>JUN150673</t>
  </si>
  <si>
    <t>WALKING DEAD TP VOL 21 ALL OUT WAR PT 2 (MAY140652) (MR)</t>
  </si>
  <si>
    <t>JUN150674</t>
  </si>
  <si>
    <t>WALKING DEAD TP VOL 22 A NEW BEGINNING (SEP140657) (MR)</t>
  </si>
  <si>
    <t>JUN150675</t>
  </si>
  <si>
    <t>WALKING DEAD TP VOL 23 (FEB150545)</t>
  </si>
  <si>
    <t>JUN150676</t>
  </si>
  <si>
    <t>WAYWARD TP VOL 01 STRING THEORY (JAN150664) (MR)</t>
  </si>
  <si>
    <t>JUN150677</t>
  </si>
  <si>
    <t>WICKED &amp; DIVINE TP VOL 01 THE FAUST ACT (SEP140684) (MR)</t>
  </si>
  <si>
    <t>JUN150678</t>
  </si>
  <si>
    <t>WITCHBLADE BORN AGAIN TP VOL 01 (APR140539)</t>
  </si>
  <si>
    <t>JUN150679</t>
  </si>
  <si>
    <t>WITCHBLADE BORN AGAIN TP VOL 02 (FEB150568)</t>
  </si>
  <si>
    <t>JUN150761</t>
  </si>
  <si>
    <t>X-MEN 92 #3</t>
  </si>
  <si>
    <t>JUN150762</t>
  </si>
  <si>
    <t>X-MEN 92 #3 MANGA VAR</t>
  </si>
  <si>
    <t>JUN150763</t>
  </si>
  <si>
    <t>E IS FOR EXTINCTION #3</t>
  </si>
  <si>
    <t>JUN150764</t>
  </si>
  <si>
    <t>E IS FOR EXTINCTION #3 VAR</t>
  </si>
  <si>
    <t>JUN150766</t>
  </si>
  <si>
    <t>YEARS OF FUTURE PAST #4</t>
  </si>
  <si>
    <t>JUN150767</t>
  </si>
  <si>
    <t>MRS DEADPOOL AND HOWLING COMMANDOS #3</t>
  </si>
  <si>
    <t>JUN150768</t>
  </si>
  <si>
    <t>MRS DEADPOOL AND HOWLING COMMANDOS #3 HOWLING VAR</t>
  </si>
  <si>
    <t>JUN150769</t>
  </si>
  <si>
    <t>X-TINCTION AGENDA #3</t>
  </si>
  <si>
    <t>JUN150770</t>
  </si>
  <si>
    <t>X-TINCTION AGENDA #3 VAR</t>
  </si>
  <si>
    <t>JUN150771</t>
  </si>
  <si>
    <t>OLD MAN LOGAN #4</t>
  </si>
  <si>
    <t>JUN150772</t>
  </si>
  <si>
    <t>OLD MAN LOGAN #4 MANGA VAR</t>
  </si>
  <si>
    <t>JUN150787</t>
  </si>
  <si>
    <t>DEADPOOLS SECRET SECRET WARS #4 (OF 4)</t>
  </si>
  <si>
    <t>JUN150788</t>
  </si>
  <si>
    <t>DEADPOOLS SECRET SECRET WARS #4 (OF 4) MANGA VAR</t>
  </si>
  <si>
    <t>JUN150688</t>
  </si>
  <si>
    <t>SILK #7</t>
  </si>
  <si>
    <t>JUN150689</t>
  </si>
  <si>
    <t>SILK #7 MANGA VAR</t>
  </si>
  <si>
    <t>Page: 31</t>
  </si>
  <si>
    <t>JUN150736</t>
  </si>
  <si>
    <t>AMAZING SPIDER-MAN RENEW YOUR VOWS #4</t>
  </si>
  <si>
    <t>JUN150737</t>
  </si>
  <si>
    <t>AMAZING SPIDER-MAN RENEW YOUR VOWS #4 DELLOTTO VAR</t>
  </si>
  <si>
    <t>JUN150738</t>
  </si>
  <si>
    <t>AMAZING SPIDER-MAN RENEW YOUR VOWS #4 MANGA VAR</t>
  </si>
  <si>
    <t>JUN150739</t>
  </si>
  <si>
    <t>SPIDER-VERSE #4</t>
  </si>
  <si>
    <t>JUN150740</t>
  </si>
  <si>
    <t>SPIDER-VERSE #4 MAYHEW VAR</t>
  </si>
  <si>
    <t>JUN150741</t>
  </si>
  <si>
    <t>SPIDER-ISLAND #3 (OF 5)</t>
  </si>
  <si>
    <t>JUN150742</t>
  </si>
  <si>
    <t>SPIDER-ISLAND #3 (OF 5) MANGA VAR</t>
  </si>
  <si>
    <t>Ultimate Marvel</t>
  </si>
  <si>
    <t>JUN150708</t>
  </si>
  <si>
    <t>ULTIMATE END #4 (OF 5)</t>
  </si>
  <si>
    <t>JUN150709</t>
  </si>
  <si>
    <t>ULTIMATE END #4 (OF 5) MANGA VAR</t>
  </si>
  <si>
    <t>JUN150680</t>
  </si>
  <si>
    <t>SECRET WARS #6 (OF 8)</t>
  </si>
  <si>
    <t>JUN150680A</t>
  </si>
  <si>
    <t>***June 2015 Marvel Secret Wars Bundle*** *Special Discount*</t>
  </si>
  <si>
    <t>JUN150681</t>
  </si>
  <si>
    <t>SECRET WARS #6 (OF 8) BIANCHI CONNECTING VAR</t>
  </si>
  <si>
    <t>JUN150682</t>
  </si>
  <si>
    <t>SECRET WARS #6 (OF 8) CHRISTOPHER ACTION FIGURE VAR</t>
  </si>
  <si>
    <t>JUN150683</t>
  </si>
  <si>
    <t>SECRET WARS #6 (OF 8) RIBIC VAR</t>
  </si>
  <si>
    <t>JUN150684</t>
  </si>
  <si>
    <t>SECRET WARS #6 (OF 8) TARR VAR</t>
  </si>
  <si>
    <t>JUN150685</t>
  </si>
  <si>
    <t>SECRET WARS #6 (OF 8) CLASSIC VAR</t>
  </si>
  <si>
    <t>Page: 5</t>
  </si>
  <si>
    <t>JUN150686</t>
  </si>
  <si>
    <t>ANT-MAN LAST DAYS #1</t>
  </si>
  <si>
    <t>JUN150687</t>
  </si>
  <si>
    <t>ANT-MAN LAST DAYS #1 MANGA VAR</t>
  </si>
  <si>
    <t>JUN150690</t>
  </si>
  <si>
    <t>MS MARVEL #18</t>
  </si>
  <si>
    <t>JUN150691</t>
  </si>
  <si>
    <t>MS MARVEL #18 MANGA VAR</t>
  </si>
  <si>
    <t>JUN150692</t>
  </si>
  <si>
    <t>SILVER SURFER #15</t>
  </si>
  <si>
    <t>JUN150693</t>
  </si>
  <si>
    <t>SPIDER-WOMAN #10</t>
  </si>
  <si>
    <t>JUN150694</t>
  </si>
  <si>
    <t>MAGNETO #21</t>
  </si>
  <si>
    <t>JUN150695</t>
  </si>
  <si>
    <t>LOKI AGENT OF ASGARD #17</t>
  </si>
  <si>
    <t>JUN150696</t>
  </si>
  <si>
    <t>THORS #3</t>
  </si>
  <si>
    <t>JUN150697</t>
  </si>
  <si>
    <t>THORS #3 KEOWN VAR</t>
  </si>
  <si>
    <t>JUN150698</t>
  </si>
  <si>
    <t>THORS #3 MANGA VAR</t>
  </si>
  <si>
    <t>Page: 13</t>
  </si>
  <si>
    <t>JUN150699</t>
  </si>
  <si>
    <t>SECRET WARS SECRET LOVE #1</t>
  </si>
  <si>
    <t>JUN150700</t>
  </si>
  <si>
    <t>SECRET WARS SECRET LOVE #1 VAR</t>
  </si>
  <si>
    <t>JUN150701</t>
  </si>
  <si>
    <t>MASTER OF KUNG FU #4 (OF 4)</t>
  </si>
  <si>
    <t>JUN150702</t>
  </si>
  <si>
    <t>RED SKULL #2 (OF 3)</t>
  </si>
  <si>
    <t>Page: 15</t>
  </si>
  <si>
    <t>JUN150703</t>
  </si>
  <si>
    <t>AGE OF ULTRON VS MARVEL ZOMBIES #3</t>
  </si>
  <si>
    <t>JUN150704</t>
  </si>
  <si>
    <t>AGE OF ULTRON VS MARVEL ZOMBIES #3 VAR</t>
  </si>
  <si>
    <t>JUN150705</t>
  </si>
  <si>
    <t>RUNAWAYS #3</t>
  </si>
  <si>
    <t>JUN150706</t>
  </si>
  <si>
    <t>SIEGE #3</t>
  </si>
  <si>
    <t>JUN150707</t>
  </si>
  <si>
    <t>SIEGE #3 VAR</t>
  </si>
  <si>
    <t>JUN150710</t>
  </si>
  <si>
    <t>MARVEL ZOMBIES #3</t>
  </si>
  <si>
    <t>JUN150711</t>
  </si>
  <si>
    <t>MARVEL ZOMBIES #3 VAR</t>
  </si>
  <si>
    <t>Page: 19</t>
  </si>
  <si>
    <t>JUN150712</t>
  </si>
  <si>
    <t>GHOST RACERS #3</t>
  </si>
  <si>
    <t>JUN150713</t>
  </si>
  <si>
    <t>GHOST RACERS #3 SMITH JOHNNY BLAZE VAR</t>
  </si>
  <si>
    <t>JUN150714</t>
  </si>
  <si>
    <t>SECRET WARS JOURNAL #4 (OF 5)</t>
  </si>
  <si>
    <t>JUN150715</t>
  </si>
  <si>
    <t>SECRET WARS BATTLEWORLD #4 (OF 4)</t>
  </si>
  <si>
    <t>JUN150716</t>
  </si>
  <si>
    <t>SECRET WARS BATTLEWORLD #4 (OF 4) STOKOE VAR</t>
  </si>
  <si>
    <t>Page: 21</t>
  </si>
  <si>
    <t>JUN150717</t>
  </si>
  <si>
    <t>STAR-LORD AND KITTY PRYDE #3</t>
  </si>
  <si>
    <t>JUN150718</t>
  </si>
  <si>
    <t>STAR-LORD AND KITTY PRYDE #3 VAR</t>
  </si>
  <si>
    <t>JUN150719</t>
  </si>
  <si>
    <t>INHUMANS ATTILAN RISING #4</t>
  </si>
  <si>
    <t>JUN150720</t>
  </si>
  <si>
    <t>INHUMANS ATTILAN RISING #4 DESIGN VAR</t>
  </si>
  <si>
    <t>JUN150721</t>
  </si>
  <si>
    <t>INHUMANS ATTILAN RISING #4 MANGA VAR</t>
  </si>
  <si>
    <t>JUN150722</t>
  </si>
  <si>
    <t>HOUSE OF M #1</t>
  </si>
  <si>
    <t>JUN150723</t>
  </si>
  <si>
    <t>HOUSE OF M #1 BLANK VAR</t>
  </si>
  <si>
    <t>JUN150724</t>
  </si>
  <si>
    <t>HOUSE OF M #1 MANGA VAR</t>
  </si>
  <si>
    <t>JUN150725</t>
  </si>
  <si>
    <t>HOUSE OF M #1 MOLINA PROMO VAR</t>
  </si>
  <si>
    <t>JUN150726</t>
  </si>
  <si>
    <t>HOUSE OF M #1 INHUMAN 50TH ANNIV VAR</t>
  </si>
  <si>
    <t>JUN150727</t>
  </si>
  <si>
    <t>HOUSE OF M #2</t>
  </si>
  <si>
    <t>JUN150728</t>
  </si>
  <si>
    <t>HOUSE OF M #2 VAR</t>
  </si>
  <si>
    <t>JUN150729</t>
  </si>
  <si>
    <t>HOWARD THE HUMAN #1</t>
  </si>
  <si>
    <t>JUN150730</t>
  </si>
  <si>
    <t>HOWARD THE HUMAN #1 VAR</t>
  </si>
  <si>
    <t>JUN150731</t>
  </si>
  <si>
    <t>HANK JOHNSON AGENT OF HYDRA #1</t>
  </si>
  <si>
    <t>JUN150732</t>
  </si>
  <si>
    <t>HANK JOHNSON AGENT OF HYDRA #1 WALSH VAR</t>
  </si>
  <si>
    <t>JUN150733</t>
  </si>
  <si>
    <t>CIVIL WAR #3</t>
  </si>
  <si>
    <t>JUN150734</t>
  </si>
  <si>
    <t>CIVIL WAR #3 VAR</t>
  </si>
  <si>
    <t>JUN150735</t>
  </si>
  <si>
    <t>CIVIL WAR #3 MANGA VAR</t>
  </si>
  <si>
    <t>JUN150743</t>
  </si>
  <si>
    <t>AGE OF APOCALYPSE #3</t>
  </si>
  <si>
    <t>JUN150744</t>
  </si>
  <si>
    <t>AGE OF APOCALYPSE #3 VAR</t>
  </si>
  <si>
    <t>JUN150745</t>
  </si>
  <si>
    <t>FUTURE IMPERFECT #4</t>
  </si>
  <si>
    <t>JUN150746</t>
  </si>
  <si>
    <t>KORVAC SAGA #3</t>
  </si>
  <si>
    <t>JUN150747</t>
  </si>
  <si>
    <t>KORVAC SAGA #3 VAR</t>
  </si>
  <si>
    <t>JUN150748</t>
  </si>
  <si>
    <t>HAIL HYDRA #3</t>
  </si>
  <si>
    <t>JUN150749</t>
  </si>
  <si>
    <t>HAIL HYDRA #3 VAR</t>
  </si>
  <si>
    <t>JUN150750</t>
  </si>
  <si>
    <t>A-FORCE #4</t>
  </si>
  <si>
    <t>JUN150751</t>
  </si>
  <si>
    <t>A-FORCE #4 MANGA VAR</t>
  </si>
  <si>
    <t>JUN150752</t>
  </si>
  <si>
    <t>GIANT SIZE LITTLE MARVEL AVX #3</t>
  </si>
  <si>
    <t>JUN150753</t>
  </si>
  <si>
    <t>GIANT SIZE LITTLE MARVEL AVX #3 VAR</t>
  </si>
  <si>
    <t>JUN150754</t>
  </si>
  <si>
    <t>1602 WITCH HUNTER ANGELA #3</t>
  </si>
  <si>
    <t>JUN150755</t>
  </si>
  <si>
    <t>1602 WITCH HUNTER ANGELA #3 IRVING VAR</t>
  </si>
  <si>
    <t>JUN150756</t>
  </si>
  <si>
    <t>CAPTAIN BRITAIN AND MIGHTY DEFENDERS #2 (OF 2)</t>
  </si>
  <si>
    <t>JUN150757</t>
  </si>
  <si>
    <t>SQUADRON SINISTER #3</t>
  </si>
  <si>
    <t>JUN150758</t>
  </si>
  <si>
    <t>SQUADRON SINISTER #3 MANGA VAR</t>
  </si>
  <si>
    <t>JUN150759</t>
  </si>
  <si>
    <t>WEIRDWORLD #4</t>
  </si>
  <si>
    <t>JUN150760</t>
  </si>
  <si>
    <t>WEIRDWORLD #4 MANGA VAR</t>
  </si>
  <si>
    <t>JUN150765</t>
  </si>
  <si>
    <t>ARMOR WARS #4</t>
  </si>
  <si>
    <t>JUN150773</t>
  </si>
  <si>
    <t>CAPTAIN MARVEL AND CAROL CORPS #3</t>
  </si>
  <si>
    <t>JUN150774</t>
  </si>
  <si>
    <t>CAPTAIN MARVEL AND CAROL CORPS #3 MANGA VAR</t>
  </si>
  <si>
    <t>JUN150775</t>
  </si>
  <si>
    <t>PLANET HULK #4</t>
  </si>
  <si>
    <t>JUN150776</t>
  </si>
  <si>
    <t>PLANET HULK #4 MANGA VAR</t>
  </si>
  <si>
    <t>JUN150777</t>
  </si>
  <si>
    <t>MODOK ASSASSIN #4 (OF 5)</t>
  </si>
  <si>
    <t>JUN150778</t>
  </si>
  <si>
    <t>WHERE MONSTERS DWELL #4 (OF 5)</t>
  </si>
  <si>
    <t>JUN150779</t>
  </si>
  <si>
    <t>GUARDIANS OF KNOWHERE #3</t>
  </si>
  <si>
    <t>JUN150780</t>
  </si>
  <si>
    <t>GUARDIANS OF KNOWHERE #3 MANGA VAR</t>
  </si>
  <si>
    <t>JUN150781</t>
  </si>
  <si>
    <t>GUARDIANS OF KNOWHERE #3 YOUNG CONNECTING D VAR</t>
  </si>
  <si>
    <t>JUN150782</t>
  </si>
  <si>
    <t>INFERNO #4</t>
  </si>
  <si>
    <t>JUN150783</t>
  </si>
  <si>
    <t>INFINITY GAUNTLET #4</t>
  </si>
  <si>
    <t>JUN150784</t>
  </si>
  <si>
    <t>SECRET WARS 2099 #4 (OF 5)</t>
  </si>
  <si>
    <t>JUN150785</t>
  </si>
  <si>
    <t>1872 #3</t>
  </si>
  <si>
    <t>JUN150786</t>
  </si>
  <si>
    <t>1872 #3 VAR</t>
  </si>
  <si>
    <t>JUN150789</t>
  </si>
  <si>
    <t>STAR WARS LANDO #3 (OF 5)</t>
  </si>
  <si>
    <t>JUN150790</t>
  </si>
  <si>
    <t>STAR WARS LANDO #3 (OF 5) VAR</t>
  </si>
  <si>
    <t>JUN150791</t>
  </si>
  <si>
    <t>STAR WARS LANDO #4 (OF 5)</t>
  </si>
  <si>
    <t>JUN150792</t>
  </si>
  <si>
    <t>STAR WARS #9</t>
  </si>
  <si>
    <t>JUN150793</t>
  </si>
  <si>
    <t>STAR WARS #9 ACTION FIGURE VAR</t>
  </si>
  <si>
    <t>JUN150794</t>
  </si>
  <si>
    <t>STAR WARS #9 IMMONEN SKETCH VAR</t>
  </si>
  <si>
    <t>JUN150795</t>
  </si>
  <si>
    <t>KANAN LAST PADAWAN #5</t>
  </si>
  <si>
    <t>JUN150796</t>
  </si>
  <si>
    <t>DARTH VADER #9</t>
  </si>
  <si>
    <t>JUN150797</t>
  </si>
  <si>
    <t>DARTH VADER #9 GRANOV VAR</t>
  </si>
  <si>
    <t>JUN150798</t>
  </si>
  <si>
    <t>DARTH VADER #10</t>
  </si>
  <si>
    <t>JUN150799</t>
  </si>
  <si>
    <t>GROOT #3</t>
  </si>
  <si>
    <t>JUN150800</t>
  </si>
  <si>
    <t>GROOT #3 MANGA VAR</t>
  </si>
  <si>
    <t>JUN150801</t>
  </si>
  <si>
    <t>GUARDIANS TEAM-UP #9</t>
  </si>
  <si>
    <t>JUN150802</t>
  </si>
  <si>
    <t>GUARDIANS TEAM-UP #10</t>
  </si>
  <si>
    <t>JUN150803</t>
  </si>
  <si>
    <t>ALL NEW HAWKEYE #5</t>
  </si>
  <si>
    <t>JUN150804</t>
  </si>
  <si>
    <t>ALL NEW HAWKEYE #5 MANGA VAR</t>
  </si>
  <si>
    <t>JUN150807</t>
  </si>
  <si>
    <t>BUCKY BARNES WINTER SOLDIER #11</t>
  </si>
  <si>
    <t>JUN150808</t>
  </si>
  <si>
    <t>UNBEATABLE SQUIRREL GIRL #8</t>
  </si>
  <si>
    <t>JUN150809</t>
  </si>
  <si>
    <t>SHIELD #9 *Special Discount*</t>
  </si>
  <si>
    <t>JUN150810</t>
  </si>
  <si>
    <t>SHIELD #9 HOWLING COMMANDOS VAR</t>
  </si>
  <si>
    <t>JUN150811</t>
  </si>
  <si>
    <t>SHIELD #9 KIRBY AND STERANKO VAR</t>
  </si>
  <si>
    <t>JUN150812</t>
  </si>
  <si>
    <t>SHIELD #9 KIRBY AND STERANKO B&amp;W VAR</t>
  </si>
  <si>
    <t>JUN150805</t>
  </si>
  <si>
    <t>MARVEL UNIVERSE ULT SPIDER-MAN WEB WARRIORS #10</t>
  </si>
  <si>
    <t>JUN150805A</t>
  </si>
  <si>
    <t>***June 2015 Marvel Kids Bundle*** *Special Discount*</t>
  </si>
  <si>
    <t>JUN150806</t>
  </si>
  <si>
    <t>MARVEL UNIVERSE AVENGERS ASSEMBLE SEASON TWO #10</t>
  </si>
  <si>
    <t>JUN150813</t>
  </si>
  <si>
    <t>GEORGE ROMEROS EMPIRE OF DEAD ACT THREE #5 (OF 5)</t>
  </si>
  <si>
    <t>JUN150841</t>
  </si>
  <si>
    <t>SHIELD 50TH ANNIVERSARY BY KIRBY AND STERANKO POSTER</t>
  </si>
  <si>
    <t>JUN150842</t>
  </si>
  <si>
    <t>SECRET WARS #6 BY ROSS POSTER</t>
  </si>
  <si>
    <t>JUN150843</t>
  </si>
  <si>
    <t>WEIRDWORLD #4 BY DEL MUNDO POSTER</t>
  </si>
  <si>
    <t>JUN150844</t>
  </si>
  <si>
    <t>YEARS OF FUTURE PAST #4 BY ADAMS POSTER</t>
  </si>
  <si>
    <t>JUN150814</t>
  </si>
  <si>
    <t>MAX RIDE FIRST FLIGHT HC *Special Discount*</t>
  </si>
  <si>
    <t>JUN150815</t>
  </si>
  <si>
    <t>ALL NEW X-MEN HC VOL 03 *Special Discount*</t>
  </si>
  <si>
    <t>JUN150816</t>
  </si>
  <si>
    <t>SUPERIOR IRON MAN PREM HC VOL 02 STARK CONTRAST *Special Discount*</t>
  </si>
  <si>
    <t>JUN150817</t>
  </si>
  <si>
    <t>GUARDIANS OF GALAXY PREM HC VOL 05 *Special Discount*</t>
  </si>
  <si>
    <t>JUN150818</t>
  </si>
  <si>
    <t>DEADPOOL BY POSEHN AND DUGGAN HC VOL 04 *Special Discount*</t>
  </si>
  <si>
    <t>JUN150819</t>
  </si>
  <si>
    <t>MMW AMAZING SPIDER-MAN HC VOL 17 *Special Discount*</t>
  </si>
  <si>
    <t>JUN150820</t>
  </si>
  <si>
    <t>MMW AMAZING SPIDER-MAN HC 17 DM VAR ED 226 *Special Discount*</t>
  </si>
  <si>
    <t>JUN150821</t>
  </si>
  <si>
    <t>STAR WARS LEGENDS EPIC COLLECTION RISE OF SITH TP VOL 01 *Special Discount*</t>
  </si>
  <si>
    <t>JUN150822</t>
  </si>
  <si>
    <t>STAR WARS PRINCESS LEIA TP *Special Discount*</t>
  </si>
  <si>
    <t>JUN150823</t>
  </si>
  <si>
    <t>A-FORCE PRESENTS TP VOL 01 *Special Discount*</t>
  </si>
  <si>
    <t>JUN150824</t>
  </si>
  <si>
    <t>UNCANNY AVENGERS TP VOL 01 COUNTER EVOLUTIONARY *Special Discount*</t>
  </si>
  <si>
    <t>JUN150825</t>
  </si>
  <si>
    <t>AMAZING SPIDER-MAN TP VOL 04 GRAVEYARD SHIFT *Special Discount*</t>
  </si>
  <si>
    <t>JUN150826</t>
  </si>
  <si>
    <t>AVENGERS TIME RUNS OUT TP VOL 01 *Special Discount*</t>
  </si>
  <si>
    <t>JUN150827</t>
  </si>
  <si>
    <t>ROCKET RACCOON TP VOL 01 A CHASING TALE *Special Discount*</t>
  </si>
  <si>
    <t>JUN150828</t>
  </si>
  <si>
    <t>WOLVERINES TP VOL 04 DESTINY *Special Discount*</t>
  </si>
  <si>
    <t>JUN150829</t>
  </si>
  <si>
    <t>DEATH OF WOLVERINE TP *Special Discount*</t>
  </si>
  <si>
    <t>JUN150830</t>
  </si>
  <si>
    <t>IRON FIST LIVING WEAPON TP VOL 02 REDEMPTION *Special Discount*</t>
  </si>
  <si>
    <t>JUN150831</t>
  </si>
  <si>
    <t>AKA JESSICA JONES TP VOL 01 ALIAS (MR) *Special Discount*</t>
  </si>
  <si>
    <t>JUN150832</t>
  </si>
  <si>
    <t>AKA JESSICA JONES TP VOL 02 ALIAS (MR) *Special Discount*</t>
  </si>
  <si>
    <t>JUN150833</t>
  </si>
  <si>
    <t>DEXTER DOWN UNDER TP *Special Discount*</t>
  </si>
  <si>
    <t>JUN150834</t>
  </si>
  <si>
    <t>DARK TOWER DRAWING OF THREE HOUSE OF CARDS TP (MR) *Special Discount*</t>
  </si>
  <si>
    <t>JUN150835</t>
  </si>
  <si>
    <t>NEXTWAVE AGENTS OF HATE COMPLETE COLLECTION TP NEW PTG *Special Discount*</t>
  </si>
  <si>
    <t>JUN150836</t>
  </si>
  <si>
    <t>INHUMANS BY PAUL JENKINS AND JAE LEE TP NEW PTG *Special Discount*</t>
  </si>
  <si>
    <t>JUN150837</t>
  </si>
  <si>
    <t>INCREDIBLE HULK EPIC COLLECTION TP GHOSTS OF PAST *Special Discount*</t>
  </si>
  <si>
    <t>JUN150838</t>
  </si>
  <si>
    <t>LUKE CAGE TP VOL 01 SECOND CHANCES *Special Discount*</t>
  </si>
  <si>
    <t>JUN150839</t>
  </si>
  <si>
    <t>MARVEL UNIVERSE ALL NEW AVENGERS ASSEMBLE DIGEST TP VOL 02 *Special Discount*</t>
  </si>
  <si>
    <t>JUN150840</t>
  </si>
  <si>
    <t>FALLEN SON DEATH OF CAPTAIN AMERICA TP NEW PTG *Special Discount*</t>
  </si>
  <si>
    <t>Page: 242</t>
  </si>
  <si>
    <t>JUN150845</t>
  </si>
  <si>
    <t>CEREBUS TP VOL 03 CHURCH &amp; STATE I (STAR00271)</t>
  </si>
  <si>
    <t>JUN150846</t>
  </si>
  <si>
    <t>CEREBUS TP VOL 04 CHURCH &amp; STATE II (STAR00322)</t>
  </si>
  <si>
    <t>JUN150847</t>
  </si>
  <si>
    <t>RACHEL RISING #36</t>
  </si>
  <si>
    <t>JUN150848</t>
  </si>
  <si>
    <t>FEMFORCE #172</t>
  </si>
  <si>
    <t>JUN150849</t>
  </si>
  <si>
    <t>GIANTESS COMICS #1 3 COPY INCV (Net)</t>
  </si>
  <si>
    <t>JUN150850</t>
  </si>
  <si>
    <t>ROCK &amp; ROLL BIOGRAPHIES PRIMUS</t>
  </si>
  <si>
    <t>JUN150851</t>
  </si>
  <si>
    <t>ROCK &amp; ROLL BIOGRAPHIES PRIMUS RARE REAL METAL INCV (Net)</t>
  </si>
  <si>
    <t>JUN150852</t>
  </si>
  <si>
    <t>HELLGIRL DEMON SONG *Special Discount*</t>
  </si>
  <si>
    <t>Page: 244</t>
  </si>
  <si>
    <t>JUN150853</t>
  </si>
  <si>
    <t>ADVENTURES OF AERO GIRL #4 (OF 4)</t>
  </si>
  <si>
    <t>JUN150854</t>
  </si>
  <si>
    <t>ARCHON #1 (OF 5) MAIN CVR</t>
  </si>
  <si>
    <t>JUN150855</t>
  </si>
  <si>
    <t>ARCHON #1 (OF 5) FUSCO VAR Limited to 2000 copies. Allocations may occur.</t>
  </si>
  <si>
    <t>JUN150856</t>
  </si>
  <si>
    <t>F1RST HERO FIGHT FOR YOUR LIFE #1 (OF 4) MAIN CVR *Special Discount*</t>
  </si>
  <si>
    <t>JUN150857</t>
  </si>
  <si>
    <t>F1RST HERO FIGHT FOR YOUR LIFE #1 (OF 4) GAYLORD VAR Limited to 1500 copies. Allocations may occur.</t>
  </si>
  <si>
    <t>JUN150858</t>
  </si>
  <si>
    <t>F1RST HERO TP (O/A)</t>
  </si>
  <si>
    <t>Page: 245</t>
  </si>
  <si>
    <t>JUN150859</t>
  </si>
  <si>
    <t>HERALD LOVECRAFT AND TESLA #6</t>
  </si>
  <si>
    <t>JUN150860</t>
  </si>
  <si>
    <t>HERO CATS #7</t>
  </si>
  <si>
    <t>JUN150861</t>
  </si>
  <si>
    <t>HERO CATS TP VOL 02</t>
  </si>
  <si>
    <t>JUN150862</t>
  </si>
  <si>
    <t>HERO CATS TP VOL 01 (NOV140905)</t>
  </si>
  <si>
    <t>JUN150863</t>
  </si>
  <si>
    <t>KIDS OF THE ROUND TABLE #4 (OF 4)</t>
  </si>
  <si>
    <t>JUN150864</t>
  </si>
  <si>
    <t>VAMPLETS NIGHTMARE NURSERY #6 (OF 6)</t>
  </si>
  <si>
    <t>JUN150865</t>
  </si>
  <si>
    <t>PRINCELESS BE YOURSELF #3 (OF 4)</t>
  </si>
  <si>
    <t>JUN150866</t>
  </si>
  <si>
    <t>PRINCELESS RAVEN PIRATE PRINCESS #2 MAIN CVR</t>
  </si>
  <si>
    <t>JUN150867</t>
  </si>
  <si>
    <t>PRINCELESS RAVEN PIRATE PRINCESS #2 HIGGINS &amp; BRANDT VAR Limited to 2000 copies. Allocations may occur.</t>
  </si>
  <si>
    <t>JUN150868</t>
  </si>
  <si>
    <t>VENTURE #2 (OF 4)</t>
  </si>
  <si>
    <t>JUN150869</t>
  </si>
  <si>
    <t>GRAVEDIGGER #2 (OF 3) (MR)</t>
  </si>
  <si>
    <t>Page: 247</t>
  </si>
  <si>
    <t>JUN150870</t>
  </si>
  <si>
    <t>PUPPET MASTER #6 MAIN CVR (MR)</t>
  </si>
  <si>
    <t>JUN150871</t>
  </si>
  <si>
    <t>PUPPET MASTER #6 SIX SHOOTER VAR (MR) Limited to 1500 copies. Allocations may occur.</t>
  </si>
  <si>
    <t>JUN150872</t>
  </si>
  <si>
    <t>PUPPET MASTER #6 SIX SHOOTER SKETCH VAR (MR) Limited to 1500 copies. Allocations may occur.</t>
  </si>
  <si>
    <t>JUN150873</t>
  </si>
  <si>
    <t>PUPPET MASTER #6 SIX SHOOTER PHOTO VAR (MR) Limited to 1500 copies. Allocations may occur.</t>
  </si>
  <si>
    <t>JUN150874</t>
  </si>
  <si>
    <t>ITTY BITTY BUNNIES BONG GENIE #1 MAIN CVR (MR)</t>
  </si>
  <si>
    <t>JUN150875</t>
  </si>
  <si>
    <t>ITTY BITTY BUNNIES BONG GENIE #1 MENDOZA VAR (MR) Limited to 1500 copies. Allocations may occur.</t>
  </si>
  <si>
    <t>JUN150876</t>
  </si>
  <si>
    <t>ZOMBIE TRAMP ONGOING #14 MAIN CVR (MR)</t>
  </si>
  <si>
    <t>JUN150877</t>
  </si>
  <si>
    <t>ZOMBIE TRAMP ONGOING #14 RISQUE VAR (MR) Limited to 2500 copies. Allocations may occur.</t>
  </si>
  <si>
    <t>JUN150878</t>
  </si>
  <si>
    <t>ZOMBIE TRAMP ONGOING #14 MENDOZA VAR (MR) Limited to 2000 copies. Allocations may occur.</t>
  </si>
  <si>
    <t>JUN150879</t>
  </si>
  <si>
    <t>ZOMBIE TRAMP ONGOING #14 APERTUS VAR (MR) Limited to 1500 copies. Allocations may occur.</t>
  </si>
  <si>
    <t>JUN150880</t>
  </si>
  <si>
    <t>ZOMBIE TRAMP VS VAMPBLADE TP (MR)</t>
  </si>
  <si>
    <t>Page: 248</t>
  </si>
  <si>
    <t>JUN150881</t>
  </si>
  <si>
    <t>GIRL GENIUS SECOND JOURNEY TP VOL 01 BEAST OF THE RAILS (C: *Special Discount*</t>
  </si>
  <si>
    <t>JUN150882</t>
  </si>
  <si>
    <t>GIRL GENIUS SECOND JOURNEY HC VOL 01 BEAST OF THE RAILS (C: *Special Discount*</t>
  </si>
  <si>
    <t>JUN150883</t>
  </si>
  <si>
    <t>GIRL GENIUS TP VOL 01 AGATHA &amp; BEETLEBURG (NEW PTG) (AUG1309</t>
  </si>
  <si>
    <t>JUN150884</t>
  </si>
  <si>
    <t>GIRL GENIUS TP VOL 02 AGATHA &amp; THE AIRSHIP CITY (NEW PTG) (A</t>
  </si>
  <si>
    <t>JUN150885</t>
  </si>
  <si>
    <t>GIRL GENIUS TP VOL 03 AGATHA AND THE MONSTER ENGINE (NEW PTG</t>
  </si>
  <si>
    <t>JUN150886</t>
  </si>
  <si>
    <t>GIRL GENIUS TP VOL 04 CIRCUS OF DREAMS (NEW PTG) (AUG130925)</t>
  </si>
  <si>
    <t>JUN150887</t>
  </si>
  <si>
    <t>GIRL GENIUS TP VOL 05 CLOCKWORK PRINCESS (NEW PTG) (AUG13092</t>
  </si>
  <si>
    <t>JUN150888</t>
  </si>
  <si>
    <t>GIRL GENIUS TP VOL 06 GOLDEN TRILOBITE (NEW PTG) (AUG130927)</t>
  </si>
  <si>
    <t>JUN150889</t>
  </si>
  <si>
    <t>GIRL GENIUS TP VOL 07 AGATHA &amp; VOICE O/T CASTLE (NEW PTG) (A</t>
  </si>
  <si>
    <t>JUN150890</t>
  </si>
  <si>
    <t>GIRL GENIUS TP VOL 08 AGATHA &amp; CHAPEL OF BONES NEW PTG (OCT1</t>
  </si>
  <si>
    <t>JUN150891</t>
  </si>
  <si>
    <t>GIRL GENIUS TP VOL 09 AGATHA &amp; THE HEIRS O/T STORM (NEW PTG)</t>
  </si>
  <si>
    <t>JUN150892</t>
  </si>
  <si>
    <t>GIRL GENIUS TP VOL 10 AGATHA H &amp; GUARDIAN MUSE (NEW PTG) (AU</t>
  </si>
  <si>
    <t>JUN150893</t>
  </si>
  <si>
    <t>GIRL GENIUS TP VOL 11 HAMMERLESS BELL (FEB120708)</t>
  </si>
  <si>
    <t>JUN150894</t>
  </si>
  <si>
    <t>GIRL GENIUS TP VOL 12 SEIGE OF MECHANICSBURG (AUG130920)</t>
  </si>
  <si>
    <t>JUN150895</t>
  </si>
  <si>
    <t>GIRL GENIUS TP VOL 13 SLEEPING CITY (APR140807) (C: 0-0-2)</t>
  </si>
  <si>
    <t>JUN150896</t>
  </si>
  <si>
    <t>FUBAR BY THE SWORD GN (MR)</t>
  </si>
  <si>
    <t>JUN150897</t>
  </si>
  <si>
    <t>FEDOR ONE SHOT (C: 0-0-1)</t>
  </si>
  <si>
    <t>JUN150898</t>
  </si>
  <si>
    <t>YANKEE #1</t>
  </si>
  <si>
    <t>Page: 249</t>
  </si>
  <si>
    <t>JUN150899</t>
  </si>
  <si>
    <t>JOHNNY THE HOMICIDAL MANIAC #1 NEW PTG (O/A)</t>
  </si>
  <si>
    <t>JUN150900</t>
  </si>
  <si>
    <t>JOHNNY THE HOMICIDAL MANIAC #2 NEW PTG (RES) (NOTE PRICE)</t>
  </si>
  <si>
    <t>JUN150901</t>
  </si>
  <si>
    <t>JOHNNY THE HOMICIDAL MANIAC #3 NEW PTG (NOTE PRICE)</t>
  </si>
  <si>
    <t>JUN150902</t>
  </si>
  <si>
    <t>JOHNNY THE HOMICIDAL MANIAC #4 NEW PTG (NOTE PRICE)</t>
  </si>
  <si>
    <t>JUN150903</t>
  </si>
  <si>
    <t>JOHNNY THE HOMICIDAL MANIAC #5 NEW PTG (O/A)</t>
  </si>
  <si>
    <t>JUN150904</t>
  </si>
  <si>
    <t>JOHNNY THE HOMICIDAL MANIAC #6 NEW PTG (O/A)</t>
  </si>
  <si>
    <t>JUN150905</t>
  </si>
  <si>
    <t>JOHNNY THE HOMICIDAL MANIAC #7 NEW PTG (O/A)</t>
  </si>
  <si>
    <t>JUN150906</t>
  </si>
  <si>
    <t>GRUBBY LITTLE SMUDGES OF FILTH GN (O/A)</t>
  </si>
  <si>
    <t>JUN150907</t>
  </si>
  <si>
    <t>SANCTUARY TP VOL 01 FRESH MEAT (O/A)</t>
  </si>
  <si>
    <t>Page: 250</t>
  </si>
  <si>
    <t>JUN150908</t>
  </si>
  <si>
    <t>FM PRES BORNHOME #2 (OF 4) CVR A JOHNSON</t>
  </si>
  <si>
    <t>JUN150909</t>
  </si>
  <si>
    <t>FM PRES BORNHOME #2 (OF 4) CVR B ROBERTSON</t>
  </si>
  <si>
    <t>Page: 251</t>
  </si>
  <si>
    <t>JUN150910</t>
  </si>
  <si>
    <t>FM PRES GUNSUITS #3 (OF 4) CVR A HOLDEN</t>
  </si>
  <si>
    <t>JUN150911</t>
  </si>
  <si>
    <t>FM PRES GUNSUITS #3 (OF 4) CVR B ROBERTSON</t>
  </si>
  <si>
    <t>Page: 252</t>
  </si>
  <si>
    <t>JUN150912</t>
  </si>
  <si>
    <t>ROGUES #1 (OF 5) ODD PARENTHOOD (RES) (MR) (C: 0-0-1)</t>
  </si>
  <si>
    <t>JUN150913</t>
  </si>
  <si>
    <t>WESTWOOD WITCHES TP (MR) (C: 0-0-1)</t>
  </si>
  <si>
    <t>JUN150914</t>
  </si>
  <si>
    <t>CAVEWOMAN THE RETURN #4 CVR A DURHAM</t>
  </si>
  <si>
    <t>JUN150915</t>
  </si>
  <si>
    <t>CAVEWOMAN THE RETURN #4 CVR B DURHAM SPECIAL ED (Net) Limited to 400 copies. Allocations may occur.</t>
  </si>
  <si>
    <t>JUN150916</t>
  </si>
  <si>
    <t>CAVEWOMAN THE RETURN #4 CVR D ROOT SPECIAL ED (Net) Limited to 500 copies. Allocations may occur.</t>
  </si>
  <si>
    <t>JUN150917</t>
  </si>
  <si>
    <t>CAVEWOMAN THE RETURN #4 CVR F BUZZ SPECIAL ED (Net) Limited to 750 copies. Allocations may occur.</t>
  </si>
  <si>
    <t>JUN150918</t>
  </si>
  <si>
    <t>CAVEWOMAN THE RETURN #4 CVR C DURHAM SPECIAL ED (Net) Limited to 400 copies. Allocations may occur.</t>
  </si>
  <si>
    <t>JUN150919</t>
  </si>
  <si>
    <t>CAVEWOMAN THE RETURN #4 CVR E ROOT SPECIAL ED (Net) (A) Limited to 500 copies. Allocations may occur.</t>
  </si>
  <si>
    <t>JUN150920</t>
  </si>
  <si>
    <t>CREEPS GN VOL 01 NIGHT OF FRANKENFROGS</t>
  </si>
  <si>
    <t>JUN150921</t>
  </si>
  <si>
    <t>CREEPS HC GN VOL 01 NIGHT OF FRANKENFROGS</t>
  </si>
  <si>
    <t>Page: 254</t>
  </si>
  <si>
    <t>JUN150922</t>
  </si>
  <si>
    <t>GOLD DIGGER #226</t>
  </si>
  <si>
    <t>JUN150923</t>
  </si>
  <si>
    <t>ROD ESPINOSAS STEAMPUNK SNOW QUEEN #3 (OF 3) (RES)</t>
  </si>
  <si>
    <t>JUN150924</t>
  </si>
  <si>
    <t>SUPER NHS (ONESHOT)</t>
  </si>
  <si>
    <t>Page: 255</t>
  </si>
  <si>
    <t>JUN150925</t>
  </si>
  <si>
    <t>STEAMPUNK SHERLOCK CASE FILES FIVE NAPOLEONS</t>
  </si>
  <si>
    <t>JUN150926</t>
  </si>
  <si>
    <t>STEAM WARS BOUNTY HUNTERS (ONESHOT)</t>
  </si>
  <si>
    <t>JUN150927</t>
  </si>
  <si>
    <t>TROOPER T-SHIRT SM</t>
  </si>
  <si>
    <t>JUN150928</t>
  </si>
  <si>
    <t>TROOPER T-SHIRT MED</t>
  </si>
  <si>
    <t>JUN150929</t>
  </si>
  <si>
    <t>TROOPER T-SHIRT LG</t>
  </si>
  <si>
    <t>JUN150930</t>
  </si>
  <si>
    <t>TROOPER T-SHIRT XL</t>
  </si>
  <si>
    <t>JUN150931</t>
  </si>
  <si>
    <t>TROOPER T-SHIRT XXL</t>
  </si>
  <si>
    <t>JUN150932</t>
  </si>
  <si>
    <t>TROOPER T-SHIRT XXXL</t>
  </si>
  <si>
    <t>JUN150933</t>
  </si>
  <si>
    <t>8 BIT ZOMBIE FULL BYTE TP (O/A)</t>
  </si>
  <si>
    <t>JUN150934</t>
  </si>
  <si>
    <t>CALVIN &amp; HOBBES AUTHORITATIVE HC</t>
  </si>
  <si>
    <t>JUN150935</t>
  </si>
  <si>
    <t>CALVIN &amp; HOBBES ESSENTIAL HC</t>
  </si>
  <si>
    <t>JUN150936</t>
  </si>
  <si>
    <t>CALVIN &amp; HOBBES INDISPENSABLE HC</t>
  </si>
  <si>
    <t>JUN150937</t>
  </si>
  <si>
    <t>THE NUMBERED GN (MR)</t>
  </si>
  <si>
    <t>JUN150938</t>
  </si>
  <si>
    <t>SHIELD (DARK CIRCLE) #3 WILLIAMS REG CVR</t>
  </si>
  <si>
    <t>JUN150939</t>
  </si>
  <si>
    <t>SHIELD (DARK CIRCLE) #3 EISMA VAR CVR</t>
  </si>
  <si>
    <t>JUN150940</t>
  </si>
  <si>
    <t>SHIELD (DARK CIRCLE) #3 SALAS VAR CVR</t>
  </si>
  <si>
    <t>JUN150941</t>
  </si>
  <si>
    <t>SHIELD (DARK CIRCLE) #3 WILFREDO TORRES VAR CVR</t>
  </si>
  <si>
    <t>JUN150942</t>
  </si>
  <si>
    <t>AFTERLIFE WITH ARCHIE TP VOL 01 ESCAPE FROM RIVERDALE PX ED</t>
  </si>
  <si>
    <t>JUN150943</t>
  </si>
  <si>
    <t>AFTERLIFE WITH ARCHIE TP BM ED NEW PTG VOL 01 (O/A) (MR)</t>
  </si>
  <si>
    <t>JUN150944</t>
  </si>
  <si>
    <t>AFTERLIFE WITH ARCHIE #7 2ND PTG FRANCAVILLA CVR (MR)</t>
  </si>
  <si>
    <t>JUN150945</t>
  </si>
  <si>
    <t>SABRINA #2 2ND PTG (MR)</t>
  </si>
  <si>
    <t>JUN150946</t>
  </si>
  <si>
    <t>ARCHIE #2 FIONA STAPLES REG CVR</t>
  </si>
  <si>
    <t>JUN150947</t>
  </si>
  <si>
    <t>ARCHIE #2 CHAYKIN VAR CVR</t>
  </si>
  <si>
    <t>JUN150948</t>
  </si>
  <si>
    <t>ARCHIE #2 ERICA HENDERSON VAR CVR</t>
  </si>
  <si>
    <t>JUN150949</t>
  </si>
  <si>
    <t>ARCHIE #2 PAUL RENAUD VAR CVR</t>
  </si>
  <si>
    <t>JUN150950</t>
  </si>
  <si>
    <t>ARCHIE #2 PAOLO RIVERA VAR CVR</t>
  </si>
  <si>
    <t>JUN150951</t>
  </si>
  <si>
    <t>ARCHIE #2 CHRISSIE ZULLO VAR CVR</t>
  </si>
  <si>
    <t>JUN150952</t>
  </si>
  <si>
    <t>ARCHIE COMICS DOUBLE DIGEST #264</t>
  </si>
  <si>
    <t>JUN150953</t>
  </si>
  <si>
    <t>ARCHIE FUNHOUSE COMICS DOUBLE DIGEST #17</t>
  </si>
  <si>
    <t>JUN150954</t>
  </si>
  <si>
    <t>ARCHIE GIANT COMICS SPOTLIGHT TP</t>
  </si>
  <si>
    <t>JUN150955</t>
  </si>
  <si>
    <t>BETTY &amp; VERONICA #277 PARENT REG CVR</t>
  </si>
  <si>
    <t>JUN150956</t>
  </si>
  <si>
    <t>BETTY &amp; VERONICA #277 BRITTNEY WILLIAMS VAR CVR</t>
  </si>
  <si>
    <t>JUN150957</t>
  </si>
  <si>
    <t>BETTY &amp; VERONICA COMICS ANNUAL DIGEST #236</t>
  </si>
  <si>
    <t>JUN150958</t>
  </si>
  <si>
    <t>B &amp; V FRIENDS JUMBO COMICS DOUBLE DIGEST #245</t>
  </si>
  <si>
    <t>JUN150959</t>
  </si>
  <si>
    <t>WORLD OF ARCHIE COMICS DOUBLE DIGEST #52</t>
  </si>
  <si>
    <t>JUN150960</t>
  </si>
  <si>
    <t>MEGA MAN TP VOL 10 LEGENDS BLUE BOMBER</t>
  </si>
  <si>
    <t>JUN150961</t>
  </si>
  <si>
    <t>MEGA MAN #52 T REX REG CVR</t>
  </si>
  <si>
    <t>JUN150962</t>
  </si>
  <si>
    <t>MEGA MAN #52 REILLY BROWN VAR CVR</t>
  </si>
  <si>
    <t>JUN150963</t>
  </si>
  <si>
    <t>MEGA MAN #52 EPIC CONNECTING POSTER PT 12 VAR CVR</t>
  </si>
  <si>
    <t>JUN150964</t>
  </si>
  <si>
    <t>SONIC BOOM #11 SKELLY REG CVR (C: 1-0-0)</t>
  </si>
  <si>
    <t>JUN150965</t>
  </si>
  <si>
    <t>SONIC BOOM #11 SEGA VAR CVR (C: 1-0-0)</t>
  </si>
  <si>
    <t>JUN150966</t>
  </si>
  <si>
    <t>SONIC THE HEDGEHOG #276 THOMAS REG CVR (C: 1-0-0)</t>
  </si>
  <si>
    <t>JUN150967</t>
  </si>
  <si>
    <t>SONIC THE HEDGEHOG #276 SEGA VAR CVR (C: 1-0-0)</t>
  </si>
  <si>
    <t>JUN150968</t>
  </si>
  <si>
    <t>SONIC UNIVERSE #79 STANLEY REG CVR (C: 1-0-0)</t>
  </si>
  <si>
    <t>JUN150969</t>
  </si>
  <si>
    <t>SONIC UNIVERSE #79 SEGA VAR CVR (C: 1-0-0)</t>
  </si>
  <si>
    <t>JUN150970</t>
  </si>
  <si>
    <t>SONIC UNIVERSE TP VOL 10 SCRAMBLED (C: 1-0-0)</t>
  </si>
  <si>
    <t>JUN150971</t>
  </si>
  <si>
    <t>ARCHIE CYBER ADVENTURES TP (SEP110755)</t>
  </si>
  <si>
    <t>JUN150972</t>
  </si>
  <si>
    <t>MEGA MAN TP VOL 08 REDEMPTION (OCT141022)</t>
  </si>
  <si>
    <t>JUN150973</t>
  </si>
  <si>
    <t>BEST OF SONIC THE HEDGEHOG COMICS ULT COLLECTION TP (NOV1409</t>
  </si>
  <si>
    <t>JUN150974</t>
  </si>
  <si>
    <t>SONIC THE HEDGEHOG COMPLETE COMIC ENCYCLOPEDIA TP (JUL120772</t>
  </si>
  <si>
    <t>JUN150975</t>
  </si>
  <si>
    <t>SONIC THE HEDGEHOG TP VOL 01 COUNTDOWN TO CHAOS (MAY141038)</t>
  </si>
  <si>
    <t>JUN150976</t>
  </si>
  <si>
    <t>SONIC THE HEDGEHOG TP VOL 02 THE CHASE (SEP141022) (C: 1-0-0</t>
  </si>
  <si>
    <t>JUN150977</t>
  </si>
  <si>
    <t>SONIC THE HEDGEHOG SELECT TP VOL 09 GAMES (NOV130791) (C: 1-</t>
  </si>
  <si>
    <t>JUN150978</t>
  </si>
  <si>
    <t>SONIC THE HEDGEHOG SELECT TP VOL 10 (OCT141031) (C: 1-0-0)</t>
  </si>
  <si>
    <t>JUN150979</t>
  </si>
  <si>
    <t>JIRNI VOL 2 #1 DIRECT MARKET CVR A *Special Discount*</t>
  </si>
  <si>
    <t>JUN150980</t>
  </si>
  <si>
    <t>JIRNI VOL 2 #1 DIRECT MARKET CVR B *Special Discount*</t>
  </si>
  <si>
    <t>JUN150981</t>
  </si>
  <si>
    <t>JIRNI VOL 2 #1 12 COPY INCV (Net)</t>
  </si>
  <si>
    <t>JUN150982</t>
  </si>
  <si>
    <t>JIRNI VOL 2 #1 20 COPY INCV (Net)</t>
  </si>
  <si>
    <t>JUN150983</t>
  </si>
  <si>
    <t>ETERNAL SOULFIRE #2 DIRECT MARKET CVR A</t>
  </si>
  <si>
    <t>JUN150984</t>
  </si>
  <si>
    <t>ETERNAL SOULFIRE #2 DIRECT MARKET CVR B</t>
  </si>
  <si>
    <t>JUN150985</t>
  </si>
  <si>
    <t>ETERNAL SOULFIRE #2 12 COPY INCV (Net)</t>
  </si>
  <si>
    <t>JUN150986</t>
  </si>
  <si>
    <t>CRITTER #2 DIRECT MARKET CVR A</t>
  </si>
  <si>
    <t>JUN150987</t>
  </si>
  <si>
    <t>CRITTER #2 DIRECT MARKET CVR B</t>
  </si>
  <si>
    <t>JUN150988</t>
  </si>
  <si>
    <t>CRITTER #2 8 COPY INCV (Net)</t>
  </si>
  <si>
    <t>JUN150989</t>
  </si>
  <si>
    <t>FATHOM BLUE #3 DIRECT MARKET CVR A</t>
  </si>
  <si>
    <t>JUN150990</t>
  </si>
  <si>
    <t>FATHOM BLUE #3 DIRECT MARKET CVR B</t>
  </si>
  <si>
    <t>JUN150991</t>
  </si>
  <si>
    <t>FATHOM BLUE #3 12 COPY INCV (Net)</t>
  </si>
  <si>
    <t>JUN150992</t>
  </si>
  <si>
    <t>PSYCHO BONKERS #4 (OF 5) DIRECT MARKET CVR A</t>
  </si>
  <si>
    <t>JUN150993</t>
  </si>
  <si>
    <t>PSYCHO BONKERS #4 (OF 5) DIRECT MARKET CVR B</t>
  </si>
  <si>
    <t>JUN150994</t>
  </si>
  <si>
    <t>PSYCHO BONKERS #4 (OF 5) DIRECT MARKET CVR C</t>
  </si>
  <si>
    <t>JUN150995</t>
  </si>
  <si>
    <t>PSYCHO BONKERS #4 (OF 5) DIRECT MARKET CVR D</t>
  </si>
  <si>
    <t>JUN150996</t>
  </si>
  <si>
    <t>PSYCHO BONKERS #4 (OF 5) 12 COPY INCV (Net)</t>
  </si>
  <si>
    <t>JUN150997</t>
  </si>
  <si>
    <t>FOUR POINTS #5 DIRECT MARKET CVR A</t>
  </si>
  <si>
    <t>JUN150998</t>
  </si>
  <si>
    <t>FOUR POINTS #5 DIRECT MARKET CVR B</t>
  </si>
  <si>
    <t>JUN150999</t>
  </si>
  <si>
    <t>FOUR POINTS #5 10 COPY INCV (Net)</t>
  </si>
  <si>
    <t>JUN151000</t>
  </si>
  <si>
    <t>SHAHRAZAD #5 DIRECT MARKET CVR A</t>
  </si>
  <si>
    <t>JUN151001</t>
  </si>
  <si>
    <t>SHAHRAZAD #5 DIRECT MARKET CVR B</t>
  </si>
  <si>
    <t>JUN151002</t>
  </si>
  <si>
    <t>SHAHRAZAD #5 8 COPY INCV (Net)</t>
  </si>
  <si>
    <t>JUN151003</t>
  </si>
  <si>
    <t>WAR STORIES TP NEW ED VOL 01 (MR) (C: 0-1-2) *Special Discount*</t>
  </si>
  <si>
    <t>JUN151004</t>
  </si>
  <si>
    <t>WAR STORIES TP NEW ED VOL 02 (MR) (C: 0-1-2)</t>
  </si>
  <si>
    <t>JUN151005</t>
  </si>
  <si>
    <t>DARK GODS TP VOL 01 (MR) (C: 0-1-2) *Special Discount*</t>
  </si>
  <si>
    <t>JUN151006</t>
  </si>
  <si>
    <t>MERCURY HEAT #2 (MR)</t>
  </si>
  <si>
    <t>JUN151007</t>
  </si>
  <si>
    <t>MERCURY HEAT #2 WRAP CVR (MR)</t>
  </si>
  <si>
    <t>JUN151008</t>
  </si>
  <si>
    <t>MERCURY HEAT #2 ART NOUVEAU CVR (MR)</t>
  </si>
  <si>
    <t>JUN151009</t>
  </si>
  <si>
    <t>MERCURY HEAT #2 EXCESSIVE FORCE CVR (MR)</t>
  </si>
  <si>
    <t>JUN151010</t>
  </si>
  <si>
    <t>MERCURY HEAT #2 DESIGNS ORDER INCV CVR (Net) (MR)</t>
  </si>
  <si>
    <t>JUN151011</t>
  </si>
  <si>
    <t>GOD IS DEAD #40 (MR)</t>
  </si>
  <si>
    <t>JUN151012</t>
  </si>
  <si>
    <t>GOD IS DEAD #40 ICONIC CVR (MR)</t>
  </si>
  <si>
    <t>JUN151013</t>
  </si>
  <si>
    <t>GOD IS DEAD #40 CARNAGE WRAP CVR (MR)</t>
  </si>
  <si>
    <t>JUN151014</t>
  </si>
  <si>
    <t>GOD IS DEAD #40 END OF DAYS CVR (MR)</t>
  </si>
  <si>
    <t>JUN151015</t>
  </si>
  <si>
    <t>GOD IS DEAD #40 ENCAHNTING CVR (MR)</t>
  </si>
  <si>
    <t>JUN151016</t>
  </si>
  <si>
    <t>GOD IS DEAD #40 GLIDED RETAILER ORDER INCENTIVE CVR (Net) (M</t>
  </si>
  <si>
    <t>JUN151017</t>
  </si>
  <si>
    <t>GOD IS DEAD #41 (MR)</t>
  </si>
  <si>
    <t>JUN151018</t>
  </si>
  <si>
    <t>GOD IS DEAD #41 ICONIC CVR (MR)</t>
  </si>
  <si>
    <t>JUN151019</t>
  </si>
  <si>
    <t>GOD IS DEAD #41 CARNAGE WRAP CVR (MR)</t>
  </si>
  <si>
    <t>JUN151020</t>
  </si>
  <si>
    <t>GOD IS DEAD #41 END OF DAYS CVR (MR)</t>
  </si>
  <si>
    <t>JUN151021</t>
  </si>
  <si>
    <t>GOD IS DEAD #41 ENCHANTING CVR (MR)</t>
  </si>
  <si>
    <t>JUN151022</t>
  </si>
  <si>
    <t>GOD IS DEAD #41 GLIDED RETAILER ORDER INCENTIVE CVR (Net) (M</t>
  </si>
  <si>
    <t>Page: 270</t>
  </si>
  <si>
    <t>JUN151023</t>
  </si>
  <si>
    <t>CROSSED BADLANDS #82 (MR)</t>
  </si>
  <si>
    <t>JUN151024</t>
  </si>
  <si>
    <t>CROSSED BADLANDS #82 TORTURE CVR (MR)</t>
  </si>
  <si>
    <t>JUN151025</t>
  </si>
  <si>
    <t>CROSSED BADLANDS #82 WRAP CVR (MR)</t>
  </si>
  <si>
    <t>JUN151026</t>
  </si>
  <si>
    <t>CROSSED BADLANDS #82 ART DECO LTD ED CVR (MR)</t>
  </si>
  <si>
    <t>JUN151027</t>
  </si>
  <si>
    <t>CROSSED BADLANDS #82 C DAY WORLDWIDE CVR (MR)</t>
  </si>
  <si>
    <t>JUN151028</t>
  </si>
  <si>
    <t>CROSSED BADLANDS #82 RED CROSSED ORDER INCV CVR (Net) (MR)</t>
  </si>
  <si>
    <t>JUN151029</t>
  </si>
  <si>
    <t>CROSSED BADLANDS #83 (MR)</t>
  </si>
  <si>
    <t>JUN151030</t>
  </si>
  <si>
    <t>CROSSED BADLANDS #83 TORTURE CVR (MR)</t>
  </si>
  <si>
    <t>JUN151031</t>
  </si>
  <si>
    <t>CROSSED BADLANDS #83 WRAP CVR (MR)</t>
  </si>
  <si>
    <t>JUN151032</t>
  </si>
  <si>
    <t>CROSSED BADLANDS #83 ART DECO LTD ED CVR (MR)</t>
  </si>
  <si>
    <t>JUN151033</t>
  </si>
  <si>
    <t>CROSSED BADLANDS #83 C DAY WORLDWIDE CVR (MR)</t>
  </si>
  <si>
    <t>JUN151034</t>
  </si>
  <si>
    <t>CROSSED BADLANDS #83 RED CROSSED ORDER INCV CVR (Net) (MR)</t>
  </si>
  <si>
    <t>Page: 271</t>
  </si>
  <si>
    <t>JUN151035</t>
  </si>
  <si>
    <t>CROSSED WISH YOU WERE HERE TP VOL 1-4 SLIPCASE ED (MR) (C: 0</t>
  </si>
  <si>
    <t>JUN151036</t>
  </si>
  <si>
    <t>CROSSED PLUS 100 #9 (MR)</t>
  </si>
  <si>
    <t>JUN151037</t>
  </si>
  <si>
    <t>CROSSED PLUS 100 #9 AMERICAN HISTORY X WRAP CVR (MR)</t>
  </si>
  <si>
    <t>JUN151038</t>
  </si>
  <si>
    <t>CROSSED PLUS 100 #9 CROSSED WIRES CVR (MR)</t>
  </si>
  <si>
    <t>JUN151039</t>
  </si>
  <si>
    <t>CROSSED PLUS 100 #9 DISASTERED CVR (MR)</t>
  </si>
  <si>
    <t>JUN151040</t>
  </si>
  <si>
    <t>CROSSED PLUS 100 #9 HORRIFIC HOMAGE CVR (MR) (C: 0-1-2)</t>
  </si>
  <si>
    <t>JUN151041</t>
  </si>
  <si>
    <t>CROSSED PLUS 100 #9 WISHFUL FICTION CVR (MR)</t>
  </si>
  <si>
    <t>JUN151042</t>
  </si>
  <si>
    <t>CROSSED PLUS 100 #9 RED CROSSED ORDER INCV CVR (Net) (MR)</t>
  </si>
  <si>
    <t>JUN151043</t>
  </si>
  <si>
    <t>WAR STORIES #11 (MR)</t>
  </si>
  <si>
    <t>JUN151044</t>
  </si>
  <si>
    <t>WAR STORIES #11 WRAP CVR (MR)</t>
  </si>
  <si>
    <t>JUN151045</t>
  </si>
  <si>
    <t>WAR STORIES #11 GOOD GIRL NOSE ART CVR (MR)</t>
  </si>
  <si>
    <t>JUN151046</t>
  </si>
  <si>
    <t>WAR STORIES #11 BATTLE DAMAGE RETAILER ORDER INCV (Net) (MR)</t>
  </si>
  <si>
    <t>JUN151047</t>
  </si>
  <si>
    <t>SUPERGOD COMPLETE SERIES COLLECTOR BOX SET (MR)</t>
  </si>
  <si>
    <t>JUN151048</t>
  </si>
  <si>
    <t>CROSSED BADLANDS #75 CHICAGO ART DECO CVR (MR)</t>
  </si>
  <si>
    <t>JUN151049</t>
  </si>
  <si>
    <t>ALAN MOORE NEONOMICON TP NEW PTG (JUL110881) (MR)</t>
  </si>
  <si>
    <t>JUN151050</t>
  </si>
  <si>
    <t>ABSOLUTION TP NEW PTG VOL 01 (MAY100783) (MR)</t>
  </si>
  <si>
    <t>JUN151051</t>
  </si>
  <si>
    <t>ABSOLUTION TP VOL 02 RUBICON (FEB141005) (MR)</t>
  </si>
  <si>
    <t>JUN151052</t>
  </si>
  <si>
    <t>BLACK SUMMER TP (JUL083705) (MR)</t>
  </si>
  <si>
    <t>JUN151053</t>
  </si>
  <si>
    <t>CAPTAIN SWING TP (AUG110836) (MR)</t>
  </si>
  <si>
    <t>JUN151054</t>
  </si>
  <si>
    <t>EXTINCTION PARADE TP VOL 01 (JAN148070) (MR)</t>
  </si>
  <si>
    <t>JUN151055</t>
  </si>
  <si>
    <t>EXTINCTION PARADE TP VOL 02 WAR (MR) (FEB151057) (MR)</t>
  </si>
  <si>
    <t>JUN151056</t>
  </si>
  <si>
    <t>IGNITION CITY TP VOL 01 (DEC090684) (MR)</t>
  </si>
  <si>
    <t>JUN151057</t>
  </si>
  <si>
    <t>SUPERGOD TP VOL 01 (JUN110873) (MR)</t>
  </si>
  <si>
    <t>JUN151058</t>
  </si>
  <si>
    <t>CROSSED FAMILY VALUES COMPLETE SERIES COLLECTOR BOX SET (MR)</t>
  </si>
  <si>
    <t>JUN151059</t>
  </si>
  <si>
    <t>BLEEDING COOL MAGAZINE #18 (MR) (C: 0-1-2)</t>
  </si>
  <si>
    <t>JUN151060</t>
  </si>
  <si>
    <t>LADY MECHANIKA #0 (OF 5)</t>
  </si>
  <si>
    <t>JUN151061</t>
  </si>
  <si>
    <t>INK FOR BEGINNERS GUIDE TO GETTING TATTOOED</t>
  </si>
  <si>
    <t>JUN151062</t>
  </si>
  <si>
    <t>SEA URCHIN GN (MR)</t>
  </si>
  <si>
    <t>JUN151063</t>
  </si>
  <si>
    <t>DISCIPLES #4 (MR)</t>
  </si>
  <si>
    <t>JUN151064</t>
  </si>
  <si>
    <t>TRANSFERENCE #3 (MR)</t>
  </si>
  <si>
    <t>JUN151065</t>
  </si>
  <si>
    <t>I PLAY THE BAD GUY #6 (OF 6)</t>
  </si>
  <si>
    <t>JUN151066</t>
  </si>
  <si>
    <t>JIMBO JONES #1 (ONE SHOT)</t>
  </si>
  <si>
    <t>Page: 278</t>
  </si>
  <si>
    <t>JUN151067</t>
  </si>
  <si>
    <t>SIMPSONS COMICS #223</t>
  </si>
  <si>
    <t>JUN151068</t>
  </si>
  <si>
    <t>FUTURAMA COMICS #76</t>
  </si>
  <si>
    <t>JUN151069</t>
  </si>
  <si>
    <t>SPONGEBOB COMICS #47</t>
  </si>
  <si>
    <t>JUN151070</t>
  </si>
  <si>
    <t>WELCOME BACK #1 MAIN CVRS *Special Discount*</t>
  </si>
  <si>
    <t>JUN151071</t>
  </si>
  <si>
    <t>WELCOME BACK #1 10 YEAR 10 COPY INCV GUILLORY VAR (Net)</t>
  </si>
  <si>
    <t>JUN151072</t>
  </si>
  <si>
    <t>WELCOME BACK #1 25 COPY INCV CHARRETIER VAR (Net)</t>
  </si>
  <si>
    <t>JUN151073</t>
  </si>
  <si>
    <t>DEAD LETTERS TP VOL 01 (JUN140937)</t>
  </si>
  <si>
    <t>JUN151074</t>
  </si>
  <si>
    <t>SLEEPY HOLLOW PROVIDENCE #1 (OF 4) *Special Discount*</t>
  </si>
  <si>
    <t>JUN151075</t>
  </si>
  <si>
    <t>SLEEPY HOLLOW PROVIDENCE #1 (OF 4) BLANK SKETCH VAR</t>
  </si>
  <si>
    <t>JUN151076</t>
  </si>
  <si>
    <t>SLEEPY HOLLOW PROVIDENCE #1 (OF 4) 10 YEARS INCV GUILLORY VA</t>
  </si>
  <si>
    <t>JUN151077</t>
  </si>
  <si>
    <t>SLEEPY HOLLOW PROVIDENCE #1 (OF 4) 20 COPY INCV HICKS VAR (N</t>
  </si>
  <si>
    <t>JUN151078</t>
  </si>
  <si>
    <t>SLEEPY HOLLOW #1 (OF 4) (O/A)</t>
  </si>
  <si>
    <t>JUN151079</t>
  </si>
  <si>
    <t>SLEEPY HOLLOW #2 (OF 4) (O/A)</t>
  </si>
  <si>
    <t>JUN151080</t>
  </si>
  <si>
    <t>SLEEPY HOLLOW #3 (OF 4) (O/A)</t>
  </si>
  <si>
    <t>JUN151081</t>
  </si>
  <si>
    <t>SLEEPY HOLLOW #4 (OF 4) (O/A)</t>
  </si>
  <si>
    <t>JUN151082</t>
  </si>
  <si>
    <t>SLEEPY HOLLOW ORIGINS #1 (O/A)</t>
  </si>
  <si>
    <t>JUN151083</t>
  </si>
  <si>
    <t>JOHN FLOOD #1 *Special Discount*</t>
  </si>
  <si>
    <t>JUN151084</t>
  </si>
  <si>
    <t>JOHN FLOOD #1 10 YEAR 10 COPY INCV GUILLORY VAR (Net)</t>
  </si>
  <si>
    <t>JUN151085</t>
  </si>
  <si>
    <t>JOHN FLOOD #1 20 COPY INCV PITARRA VAR (Net)</t>
  </si>
  <si>
    <t>JUN151086</t>
  </si>
  <si>
    <t>DEEP STATE TP VOL 01 (JAN151107)</t>
  </si>
  <si>
    <t>JUN151087</t>
  </si>
  <si>
    <t>AMERICATOWN #1 *Special Discount*</t>
  </si>
  <si>
    <t>JUN151088</t>
  </si>
  <si>
    <t>AMERICATOWN #1 10 YEAR 10 COPY INCV LIEW VAR (Net)</t>
  </si>
  <si>
    <t>JUN151089</t>
  </si>
  <si>
    <t>AMERICATOWN #1 20 COPY INCV IRIZARRI VAR (Net)</t>
  </si>
  <si>
    <t>JUN151090</t>
  </si>
  <si>
    <t>OVER THE GARDEN WALL #1 (C: 1-0-0) *Special Discount*</t>
  </si>
  <si>
    <t>JUN151091</t>
  </si>
  <si>
    <t>OVER THE GARDEN WALL #1 SUBCRIPTION WOLFHARD VAR (C: 1-0-0)</t>
  </si>
  <si>
    <t>JUN151092</t>
  </si>
  <si>
    <t>OVER THE GARDEN WALL #1 10 YEAR 10 COPY INCV BROWN VAR (Net)</t>
  </si>
  <si>
    <t>JUN151093</t>
  </si>
  <si>
    <t>OVER THE GARDEN WALL #1 20 COPY INCV DIMOTTA VAR (Net) (C: 1</t>
  </si>
  <si>
    <t>JUN151094</t>
  </si>
  <si>
    <t>BLACK MARKET TP (MR)</t>
  </si>
  <si>
    <t>JUN151095</t>
  </si>
  <si>
    <t>ROBOCOP DEAD OR ALIVE TP VOL 01 (MR) *Special Discount*</t>
  </si>
  <si>
    <t>JUN151096</t>
  </si>
  <si>
    <t>ROBOCOP TP VOL 01 (JUN130888) (MR)</t>
  </si>
  <si>
    <t>JUN151097</t>
  </si>
  <si>
    <t>ROBOCOP TP VOL 02 LAST STAND PT 1 (NOV130869) (MR)</t>
  </si>
  <si>
    <t>JUN151098</t>
  </si>
  <si>
    <t>ROBOCOP TP VOL 03 LAST STAND PT 2 (OCT141148) (MR)</t>
  </si>
  <si>
    <t>JUN151099</t>
  </si>
  <si>
    <t>HIT 1955 HC LIMITED ED (MR)</t>
  </si>
  <si>
    <t>JUN151100</t>
  </si>
  <si>
    <t>CLIVE BARKERS NEXT TESTAMENT TP VOL 03 (MR)</t>
  </si>
  <si>
    <t>JUN151101</t>
  </si>
  <si>
    <t>CLIVE BARKERS NEXT TESTAMENT TP VOL 01 (MAR140954) (MR)</t>
  </si>
  <si>
    <t>JUN151102</t>
  </si>
  <si>
    <t>CLIVE BARKERS NEXT TESTAMENT TP VOL 02 (DEC141195) (MR)</t>
  </si>
  <si>
    <t>JUN151103</t>
  </si>
  <si>
    <t>PEANUTS TP VOL 06</t>
  </si>
  <si>
    <t>JUN151104</t>
  </si>
  <si>
    <t>PEANUTS TP VOL 02 (DEC120953)</t>
  </si>
  <si>
    <t>JUN151105</t>
  </si>
  <si>
    <t>PEANUTS TP VOL 03 (JAN141037)</t>
  </si>
  <si>
    <t>JUN151106</t>
  </si>
  <si>
    <t>PEANUTS TP VOL 04 (AUG141207)</t>
  </si>
  <si>
    <t>JUN151107</t>
  </si>
  <si>
    <t>PEANUTS TP VOL 05 (DEC141220)</t>
  </si>
  <si>
    <t>JUN151108</t>
  </si>
  <si>
    <t>ADVENTURE TIME MATHEMATICAL ED HC VOL 06 (NOTE PRICE) (C: 1-</t>
  </si>
  <si>
    <t>JUN151109</t>
  </si>
  <si>
    <t>ADVENTURE TIME MATHEMATICAL ED HC VOL 02 (JUN130923) (C: 1-0</t>
  </si>
  <si>
    <t>JUN151110</t>
  </si>
  <si>
    <t>ADVENTURE TIME MATHEMATICAL ED HC VOL 03 (NOV130912) (C: 1-0</t>
  </si>
  <si>
    <t>JUN151111</t>
  </si>
  <si>
    <t>ADVENTURE TIME MATHEMATICAL ED HC VOL 04 (JUN140986) (C: 1-0</t>
  </si>
  <si>
    <t>JUN151112</t>
  </si>
  <si>
    <t>ADVENTURE TIME MATHEMATICAL ED HC VOL 05 (DEC141227) (C: 1-0</t>
  </si>
  <si>
    <t>JUN151113</t>
  </si>
  <si>
    <t>REGULAR SHOW ORIGINAL GN VOL 02 NOIR MEANS NOIR BUDDY (C: 1-</t>
  </si>
  <si>
    <t>JUN151114</t>
  </si>
  <si>
    <t>REGULAR SHOW ORIGINAL GN VOL 01 HYDRATION (JUL141002) (C: 1-</t>
  </si>
  <si>
    <t>JUN151115</t>
  </si>
  <si>
    <t>FRAGGLE ROCK JOURNEY TO THE EVERSPRING HC</t>
  </si>
  <si>
    <t>JUN151116</t>
  </si>
  <si>
    <t>FRAGGLE ROCK HC VOL 01 (DEC138249)</t>
  </si>
  <si>
    <t>JUN151117</t>
  </si>
  <si>
    <t>FRAGGLE ROCK HC VOL 02 (DEC138250)</t>
  </si>
  <si>
    <t>JUN151118</t>
  </si>
  <si>
    <t>BUTTERFLY HC (MR)</t>
  </si>
  <si>
    <t>JUN151119</t>
  </si>
  <si>
    <t>STRANGE FRUIT #2</t>
  </si>
  <si>
    <t>JUN151120</t>
  </si>
  <si>
    <t>SPIRE #2 (OF 8)</t>
  </si>
  <si>
    <t>JUN151121</t>
  </si>
  <si>
    <t>FICTION #3 (OF 4)</t>
  </si>
  <si>
    <t>JUN151122</t>
  </si>
  <si>
    <t>BROKEN WORLD #3 (OF 4)</t>
  </si>
  <si>
    <t>Page: 290</t>
  </si>
  <si>
    <t>JUN151123</t>
  </si>
  <si>
    <t>ARCADIA #4</t>
  </si>
  <si>
    <t>JUN151124</t>
  </si>
  <si>
    <t>ARCADIA #4 10 COPY INCV PFEIFFER VAR (Net)</t>
  </si>
  <si>
    <t>JUN151125</t>
  </si>
  <si>
    <t>BILL &amp; TED MOST TRIUMPHANT RETURN #6 (OF 6)</t>
  </si>
  <si>
    <t>JUN151126</t>
  </si>
  <si>
    <t>BILL &amp; TED MOST TRIUMPHANT RETURN #6 (OF 6) 20 COPY INCV MUR</t>
  </si>
  <si>
    <t>JUN151127</t>
  </si>
  <si>
    <t>OH KILLSTRIKE #4 (OF 4)</t>
  </si>
  <si>
    <t>JUN151128</t>
  </si>
  <si>
    <t>CLUSTER #6</t>
  </si>
  <si>
    <t>Page: 291</t>
  </si>
  <si>
    <t>JUN151129</t>
  </si>
  <si>
    <t>BIG TROUBLE IN LITTLE CHINA #15</t>
  </si>
  <si>
    <t>JUN151130</t>
  </si>
  <si>
    <t>BIG TROUBLE IN LITTLE CHINA #15 20 COPY INCV FRISON VAR (Net</t>
  </si>
  <si>
    <t>JUN151131</t>
  </si>
  <si>
    <t>ESCAPE FROM NEW YORK #9 MAIN CVRS</t>
  </si>
  <si>
    <t>JUN151132</t>
  </si>
  <si>
    <t>ESCAPE FROM NEW YORK #9 25 COPY INCV SMALLWOOD VAR (Net)</t>
  </si>
  <si>
    <t>JUN151133</t>
  </si>
  <si>
    <t>UFOLOGY #5 (OF 6) (C: 1-0-0)</t>
  </si>
  <si>
    <t>JUN151134</t>
  </si>
  <si>
    <t>BURNING FIELDS #7 (OF 8)</t>
  </si>
  <si>
    <t>JUN151135</t>
  </si>
  <si>
    <t>WOODS #15</t>
  </si>
  <si>
    <t>JUN151136</t>
  </si>
  <si>
    <t>SONS OF ANARCHY #24 (MR)</t>
  </si>
  <si>
    <t>JUN151137</t>
  </si>
  <si>
    <t>HACKTIVIST VOL 2 #2 (OF 6)</t>
  </si>
  <si>
    <t>JUN151138</t>
  </si>
  <si>
    <t>FREAKS SQUEELE #3 (OF 6) (MR)</t>
  </si>
  <si>
    <t>JUN151139</t>
  </si>
  <si>
    <t>POWER UP #2 (OF 6)</t>
  </si>
  <si>
    <t>JUN151140</t>
  </si>
  <si>
    <t>LANTERN CITY #4 (OF 12)</t>
  </si>
  <si>
    <t>JUN151141</t>
  </si>
  <si>
    <t>LANTERN CITY #1 (OF 12) BOARDWALK CON EXC</t>
  </si>
  <si>
    <t>JUN151142</t>
  </si>
  <si>
    <t>MUNCHKIN #8</t>
  </si>
  <si>
    <t>Page: 293</t>
  </si>
  <si>
    <t>JUN151143</t>
  </si>
  <si>
    <t>LUMBERJANES #17</t>
  </si>
  <si>
    <t>JUN151144</t>
  </si>
  <si>
    <t>LUMBERJANES #17 20 COPY INCV WANG VAR (Net)</t>
  </si>
  <si>
    <t>JUN151145</t>
  </si>
  <si>
    <t>GIANT DAYS #6 (OF 12)</t>
  </si>
  <si>
    <t>JUN151146</t>
  </si>
  <si>
    <t>BEE AND PUPPYCAT #15</t>
  </si>
  <si>
    <t>JUN151147</t>
  </si>
  <si>
    <t>BEE AND PUPPYCAT #15 SUBSCRIPTION PANDYA VAR</t>
  </si>
  <si>
    <t>JUN151148</t>
  </si>
  <si>
    <t>BRAVEST WARRIORS #35</t>
  </si>
  <si>
    <t>JUN151149</t>
  </si>
  <si>
    <t>BRAVEST WARRIORS #35 SUBSCRIPTION BREAULT VAR</t>
  </si>
  <si>
    <t>JUN151150</t>
  </si>
  <si>
    <t>ADVENTURE TIME #43 (C: 1-0-0)</t>
  </si>
  <si>
    <t>JUN151151</t>
  </si>
  <si>
    <t>ADVENTURE TIME #43 SUBSCRIPTION NG VAR (C: 1-0-0)</t>
  </si>
  <si>
    <t>JUN151152</t>
  </si>
  <si>
    <t>REGULAR SHOW #26 (C: 1-0-0)</t>
  </si>
  <si>
    <t>JUN151153</t>
  </si>
  <si>
    <t>REGULAR SHOW #26 SUBSCRIPTION BLAS VAR (C: 1-0-0)</t>
  </si>
  <si>
    <t>JUN151154</t>
  </si>
  <si>
    <t>ADVENTURE TIME FIONNA &amp; CAKE CARD WARS #2 (OF 6) (C: 1-0-0)</t>
  </si>
  <si>
    <t>JUN151155</t>
  </si>
  <si>
    <t>ADVENTURE TIME FIONNA &amp; CAKE CARD WARS #2 (OF 6) SUBSCRIPTIO</t>
  </si>
  <si>
    <t>JUN151156</t>
  </si>
  <si>
    <t>ADVENTURE TIME FIONNA &amp; CAKE CARD WARS #2 (OF 6) 20 CPY INCV</t>
  </si>
  <si>
    <t>JUN151157</t>
  </si>
  <si>
    <t>CLARENCE #3 (C: 1-0-0)</t>
  </si>
  <si>
    <t>JUN151158</t>
  </si>
  <si>
    <t>CLARENCE #3 SUBSCRIPTION HOWARD VAR (Net) (C: 1-0-0)</t>
  </si>
  <si>
    <t>JUN151159</t>
  </si>
  <si>
    <t>CLARENCE #3 20 COPY INCV MURPHY VAR (Net) (C: 1-0-0)</t>
  </si>
  <si>
    <t>Page: 295</t>
  </si>
  <si>
    <t>JUN151160</t>
  </si>
  <si>
    <t>ALIENS VS PARKER TP VOL 01 (NOV130874) (MR)</t>
  </si>
  <si>
    <t>JUN151161</t>
  </si>
  <si>
    <t>BILLY FOG HC VOL 01 GIFT OF TROUBLE SIGHT</t>
  </si>
  <si>
    <t>JUN151162</t>
  </si>
  <si>
    <t>DEATHMATCH TP VOL 01 (FEB130865)</t>
  </si>
  <si>
    <t>JUN151163</t>
  </si>
  <si>
    <t>FANBOYS VS ZOMBIES TP VOL 01 (OCT120896)</t>
  </si>
  <si>
    <t>JUN151164</t>
  </si>
  <si>
    <t>FREELANCERS TP VOL 01 (APR130946)</t>
  </si>
  <si>
    <t>JUN151165</t>
  </si>
  <si>
    <t>HAWKEN GENESIS HC (DEC138261)</t>
  </si>
  <si>
    <t>JUN151166</t>
  </si>
  <si>
    <t>HIGHER EARTH TP VOL 01 (SEP120904)</t>
  </si>
  <si>
    <t>JUN151167</t>
  </si>
  <si>
    <t>IMAGINE AGENTS TP VOL 01 (OCT141141)</t>
  </si>
  <si>
    <t>JUN151168</t>
  </si>
  <si>
    <t>JOYNERS 3D HC (DEC138272) (MR)</t>
  </si>
  <si>
    <t>JUN151169</t>
  </si>
  <si>
    <t>PANTALONES TX DONT CHICKEN OUT HC</t>
  </si>
  <si>
    <t>JUN151170</t>
  </si>
  <si>
    <t>PROTOCOL ORPHANS TP (SEP141135)</t>
  </si>
  <si>
    <t>JUN151171</t>
  </si>
  <si>
    <t>LADY DEATH APOCALYPSE #1 KICKSTARTER CVR (MR)</t>
  </si>
  <si>
    <t>JUN151172</t>
  </si>
  <si>
    <t>LADY DEATH (ONGOING) #25 ROCK &amp; ROLL CVR (MR)</t>
  </si>
  <si>
    <t>JUN151173</t>
  </si>
  <si>
    <t>LADY DEATH (ONGOING) #0 RAW POWER CVR</t>
  </si>
  <si>
    <t>JUN151174</t>
  </si>
  <si>
    <t>LADY DEATH (ONGOING) #1 THORNS CVR (MR)</t>
  </si>
  <si>
    <t>JUN151175</t>
  </si>
  <si>
    <t>LADY DEATH (ONGOING) HC VOL 01 (OCT110949) (MR)</t>
  </si>
  <si>
    <t>JUN151176</t>
  </si>
  <si>
    <t>LADY DEATH (ONGOING) HC VOL 02 (MAY120998) (MR)</t>
  </si>
  <si>
    <t>JUN151177</t>
  </si>
  <si>
    <t>LADY DEATH WICKED DLX COLL BOX SET (MR)</t>
  </si>
  <si>
    <t>JUN151178</t>
  </si>
  <si>
    <t>LADY DEATH DEATH GODDESS DLX COLL BOX SET (MR)</t>
  </si>
  <si>
    <t>JUN151179</t>
  </si>
  <si>
    <t>TAROT WITCH OF THE BLACK ROSE #77 STUDIO DLX ED (MR)</t>
  </si>
  <si>
    <t>JUN151180</t>
  </si>
  <si>
    <t>TAROT WITCH OF THE BLACK ROSE TP VOL 10 (APR120974) (MR)</t>
  </si>
  <si>
    <t>JUN151181</t>
  </si>
  <si>
    <t>OUT ON WIRE STORYTELLING SECRETS NEW MASTERS RADIO GN (C: 0-</t>
  </si>
  <si>
    <t>JUN151182</t>
  </si>
  <si>
    <t>BABA YAGAS ASSISTANT YR GN (C: 0-1-0)</t>
  </si>
  <si>
    <t>JUN151183</t>
  </si>
  <si>
    <t>MARCH GRAND PRIX COMP GN FAST &amp; FURRIEST</t>
  </si>
  <si>
    <t>JUN151184</t>
  </si>
  <si>
    <t>MARCH GRAND PRIX YR GN VOL 01 RACE AT HAREWOOD</t>
  </si>
  <si>
    <t>JUN151185</t>
  </si>
  <si>
    <t>MARCH GRAND PRIX YR GN VOL 02 BAKERS RUN</t>
  </si>
  <si>
    <t>JUN151186</t>
  </si>
  <si>
    <t>MARCH GRAND PRIX YR GN VOL 03 GREAT DESERT RALLY</t>
  </si>
  <si>
    <t>JUN151187</t>
  </si>
  <si>
    <t>RASL COMP HC (JUL130970) (C: 1-0-0)</t>
  </si>
  <si>
    <t>JUN151188</t>
  </si>
  <si>
    <t>BARTLEBY PLUSH (C: 0-0-2)</t>
  </si>
  <si>
    <t>JUN151189</t>
  </si>
  <si>
    <t>CAPTAIN CANUCK 2015 ONGOING #4</t>
  </si>
  <si>
    <t>JUN151190</t>
  </si>
  <si>
    <t>CAPTAIN CANUCK 2015 ONGOING #4 STAPLES VAR</t>
  </si>
  <si>
    <t>JUN151191</t>
  </si>
  <si>
    <t>SEARCH FOR MEADAN TP</t>
  </si>
  <si>
    <t>JUN151192</t>
  </si>
  <si>
    <t>ALONE GN VOL 04 RED CAIRNS (C: 0-1-1)</t>
  </si>
  <si>
    <t>JUN151193</t>
  </si>
  <si>
    <t>KENYA GN VOL 04 INTERVENTIONS (C: 0-1-1)</t>
  </si>
  <si>
    <t>Page: 299</t>
  </si>
  <si>
    <t>JUN151194</t>
  </si>
  <si>
    <t>MARQUIS OF ANON GN VOL 01 ISLE OF BRAC (C: 0-1-1)</t>
  </si>
  <si>
    <t>JUN151195</t>
  </si>
  <si>
    <t>TEEN BOAT HC GN VOL 02 RACE FOR BOATLANTIS (C: 0-1-0)</t>
  </si>
  <si>
    <t>JUN151196</t>
  </si>
  <si>
    <t>TEEN BOAT HC GN VOL 01 (O/A)</t>
  </si>
  <si>
    <t>JUN151197</t>
  </si>
  <si>
    <t>LEONARD STARRS MARY PERKINS ON STAGE TP VOL 14 (C: 0-1-0)</t>
  </si>
  <si>
    <t>JUN151198</t>
  </si>
  <si>
    <t>CBLDF DEFENDER #3 (BUNDLE OF 25) (Net)</t>
  </si>
  <si>
    <t>JUN151199</t>
  </si>
  <si>
    <t>OXYMORON LOVELIEST NIGHTMARE #1 (OF 4) (MR) *Special Discount*</t>
  </si>
  <si>
    <t>JUN151200</t>
  </si>
  <si>
    <t>OXYMORON HC (O/A) (MR)</t>
  </si>
  <si>
    <t>JUN151201</t>
  </si>
  <si>
    <t>ADVENTURES OF DRIPPY THE NEWSBOY TP VOL 01 (OF 3) (MR) *Special Discount*</t>
  </si>
  <si>
    <t>JUN151202</t>
  </si>
  <si>
    <t>VOID OF HEROES #2 (OF 4)</t>
  </si>
  <si>
    <t>JUN151203</t>
  </si>
  <si>
    <t>SHADOW VOL 2 #1 *Special Discount*</t>
  </si>
  <si>
    <t>JUN151204</t>
  </si>
  <si>
    <t>JUN151205</t>
  </si>
  <si>
    <t>RED SONJA CONAN #1 (OF 4) CVR B BENES</t>
  </si>
  <si>
    <t>JUN151206</t>
  </si>
  <si>
    <t>RED SONJA CONAN #1 (OF 4) CVR C EXC SUBSCRIPTION CVR</t>
  </si>
  <si>
    <t>JUN151207</t>
  </si>
  <si>
    <t>RED SONJA CONAN #1 (OF 4) CVR D BLANK AUTHENTIX ED</t>
  </si>
  <si>
    <t>JUN151208</t>
  </si>
  <si>
    <t>RED SONJA CONAN #1 (OF 4) CVR E 25 COPY ROSS ARTBOARD INCV (</t>
  </si>
  <si>
    <t>JUN151209</t>
  </si>
  <si>
    <t>WOMEN OF DYNAMITE PURGATORI STATUE (C: 0-1-2)</t>
  </si>
  <si>
    <t>JUN151210</t>
  </si>
  <si>
    <t>SWORDS OF SORROW #4 (OF 6) CVR A LOTAY</t>
  </si>
  <si>
    <t>JUN151210A</t>
  </si>
  <si>
    <t>***June 2015 Swords of Sorrow Bundle*** *Special Discount*</t>
  </si>
  <si>
    <t>JUN151211</t>
  </si>
  <si>
    <t>SWORDS OF SORROW #4 (OF 6) CVR B LUPPACHINO</t>
  </si>
  <si>
    <t>JUN151212</t>
  </si>
  <si>
    <t>SWORDS OF SORROW #4 (OF 6) CVR C HACK EXC SUBSCRIPTION CVR</t>
  </si>
  <si>
    <t>JUN151213</t>
  </si>
  <si>
    <t>SWORDS OF SORROW #4 (OF 6) CVR D 15 COPY LOTAY INCV (Net)</t>
  </si>
  <si>
    <t>JUN151214</t>
  </si>
  <si>
    <t>SWORDS OF SORROW #4 (OF 6) CVR E 20 COPY LUPACCHINO INCV (Ne</t>
  </si>
  <si>
    <t>JUN151215</t>
  </si>
  <si>
    <t>SWORDS OF SORROW PANTHA JANE PORTER SPECIAL</t>
  </si>
  <si>
    <t>JUN151216</t>
  </si>
  <si>
    <t>SWORDS OF SORROW THORIS ADLER #3 (OF 3)</t>
  </si>
  <si>
    <t>JUN151217</t>
  </si>
  <si>
    <t>SWORDS OF SORROW SONJA JUNGLE #2 (OF 3) CVR A ANACLETO</t>
  </si>
  <si>
    <t>JUN151218</t>
  </si>
  <si>
    <t>SWORDS OF SORROW SONJA JUNGLE #2 (OF 3) CVR B 10 COPY INCV (</t>
  </si>
  <si>
    <t>JUN151219</t>
  </si>
  <si>
    <t>SWORDS OF SORROW VAMPIRELLA JENNIFER BLOOD #4 (OF 4)</t>
  </si>
  <si>
    <t>JUN151220</t>
  </si>
  <si>
    <t>ALICE COOPER HC VOL 01 WELCOME TO MY NIGHTMARE (C: 0-1-2) *Special Discount*</t>
  </si>
  <si>
    <t>JUN151221</t>
  </si>
  <si>
    <t>JUN151222</t>
  </si>
  <si>
    <t>ARMY OF DARKNESS ASH IN SPACE TP (C: 0-1-2)</t>
  </si>
  <si>
    <t>JUN151223</t>
  </si>
  <si>
    <t>BATTLESTAR GALACTICA DEATH OF APOLLO TP (C: 0-1-2)</t>
  </si>
  <si>
    <t>JUN151224</t>
  </si>
  <si>
    <t>BOBS BURGERS ONGOING #2 CVR A MCCARTHY</t>
  </si>
  <si>
    <t>JUN151225</t>
  </si>
  <si>
    <t>BOBS BURGERS ONGOING #2 CVR B DE LA CRUZ</t>
  </si>
  <si>
    <t>JUN151226</t>
  </si>
  <si>
    <t>EX-CON TP VOL 01 FADING LIGHTS (MR) (C: 0-1-2) *Special Discount*</t>
  </si>
  <si>
    <t>JUN151227</t>
  </si>
  <si>
    <t>JOHN CARTER WARLORD #10 CVR A SEARS (MR)</t>
  </si>
  <si>
    <t>JUN151228</t>
  </si>
  <si>
    <t>JOHN CARTER WARLORD #10 CVR B MALSUNI (MR)</t>
  </si>
  <si>
    <t>JUN151229</t>
  </si>
  <si>
    <t>JOHN CARTER WARLORD #10 CVR C LUPACCHINO (MR)</t>
  </si>
  <si>
    <t>JUN151230</t>
  </si>
  <si>
    <t>JOHN CARTER WARLORD #10 CVR D EXC SUBSCRIPTION CVR (MR)</t>
  </si>
  <si>
    <t>JUN151231</t>
  </si>
  <si>
    <t>JOHN CARTER WARLORD #10 CVR E 10 COPY SEARS INCV (Net) (MR)</t>
  </si>
  <si>
    <t>JUN151232</t>
  </si>
  <si>
    <t>JOHN CARTER WARLORD #10 CVR F 20 COPY LAU INCV (Net) (MR)</t>
  </si>
  <si>
    <t>JUN151233</t>
  </si>
  <si>
    <t>JOHN CARTER WARLORD #10 CVR G 30 COPY LUPACCHINO INCV (Net)</t>
  </si>
  <si>
    <t>JUN151234</t>
  </si>
  <si>
    <t>JUSTICE INC AVENGER #3 CVR A FRANCAVILLA</t>
  </si>
  <si>
    <t>JUN151235</t>
  </si>
  <si>
    <t>JUSTICE INC AVENGER #3 CVR B 15 COPY VIRGIN INCV (Net)</t>
  </si>
  <si>
    <t>JUN151236</t>
  </si>
  <si>
    <t>LOOKING FOR GROUP #5 CVR A MARTIN &amp; DESOUZA</t>
  </si>
  <si>
    <t>JUN151237</t>
  </si>
  <si>
    <t>LOOKING FOR GROUP #5 CVR B MARTIN &amp; DESOUZA B&amp;W</t>
  </si>
  <si>
    <t>JUN151238</t>
  </si>
  <si>
    <t>MASKS 2 #5 (OF 8) CVR A GUICE</t>
  </si>
  <si>
    <t>JUN151239</t>
  </si>
  <si>
    <t>MASKS 2 #5 (OF 8) CVR B LEE</t>
  </si>
  <si>
    <t>JUN151240</t>
  </si>
  <si>
    <t>MASKS 2 #5 (OF 8) CVR C EXC SUBSCRIPTION CVR</t>
  </si>
  <si>
    <t>JUN151241</t>
  </si>
  <si>
    <t>MASKS 2 #5 (OF 8) CVR D 10 COPY WORLEY SPIDER INCV (Net)</t>
  </si>
  <si>
    <t>JUN151242</t>
  </si>
  <si>
    <t>MASKS 2 #5 (OF 8) CVR E 15 COPY GUICE B&amp;W INCV (Net)</t>
  </si>
  <si>
    <t>JUN151243</t>
  </si>
  <si>
    <t>MASKS 2 #5 (OF 8) CVR F 20 COPY LEE B&amp;W INCV (Net)</t>
  </si>
  <si>
    <t>JUN151244</t>
  </si>
  <si>
    <t>MASKS 2 #5 (OF 8) CVR G 30 COPY HARDMAN B&amp;W INCV (Net)</t>
  </si>
  <si>
    <t>JUN151245</t>
  </si>
  <si>
    <t>PS BLACKCROSS #6 (OF 6) CVR A LOTAY</t>
  </si>
  <si>
    <t>JUN151246</t>
  </si>
  <si>
    <t>PS BLACKCROSS #6 (OF 6) CVR B SHALVEY</t>
  </si>
  <si>
    <t>JUN151247</t>
  </si>
  <si>
    <t>PS BLACKCROSS #6 (OF 6) CVR C EXC SUBSCRIPTION CVR</t>
  </si>
  <si>
    <t>JUN151248</t>
  </si>
  <si>
    <t>PS BLACKCROSS #6 (OF 6) CVR D 10 COPY WORLEY FLAG INCV (Net)</t>
  </si>
  <si>
    <t>JUN151249</t>
  </si>
  <si>
    <t>PS BLACKCROSS #6 (OF 6) CVR E 15 COPY LOTAY VIRGIN INCV (Net</t>
  </si>
  <si>
    <t>JUN151250</t>
  </si>
  <si>
    <t>PS BLACKCROSS #6 (OF 6) CVR F 25 COPY SHALVEY B&amp;W INCV (Net)</t>
  </si>
  <si>
    <t>JUN151251</t>
  </si>
  <si>
    <t>PS BLACKCROSS #6 (OF 6) CVR G 35 COPY HARDMAN B&amp;W INCV (Net)</t>
  </si>
  <si>
    <t>JUN151252</t>
  </si>
  <si>
    <t>SHERLOCK HOLMES VS HARRY HOUDINI TP (C: 0-1-2)</t>
  </si>
  <si>
    <t>JUN151253</t>
  </si>
  <si>
    <t>TUROK DINOSAUR HUNTER TP VOL 03 RAPTOR FOREST (C: 0-1-2)</t>
  </si>
  <si>
    <t>JUN151254</t>
  </si>
  <si>
    <t>UNCANNY SEASON 2 #5 (OF 6) CVR A JOCK</t>
  </si>
  <si>
    <t>JUN151255</t>
  </si>
  <si>
    <t>UNCANNY SEASON 2 #5 (OF 6) CVR B OLIVER</t>
  </si>
  <si>
    <t>JUN151256</t>
  </si>
  <si>
    <t>UNCANNY SEASON 2 #5 (OF 6) CVR C EXC SUBSCRIPTION CVR</t>
  </si>
  <si>
    <t>JUN151257</t>
  </si>
  <si>
    <t>VAMPIRELLA ARMY OF DARKNESS #2 (OF 4) CVR A SEELEY</t>
  </si>
  <si>
    <t>JUN151258</t>
  </si>
  <si>
    <t>VAMPIRELLA ARMY OF DARKNESS #2 (OF 4) CVR B EXC SUBSCRIPTION</t>
  </si>
  <si>
    <t>JUN151259</t>
  </si>
  <si>
    <t>VAMPIRELLA ARMY OF DARKNESS #2 (OF 4) CVR C 10 COPY INCV (Ne</t>
  </si>
  <si>
    <t>JUN151260</t>
  </si>
  <si>
    <t>WILL EISNER SPIRIT #2 CVR A POWELL</t>
  </si>
  <si>
    <t>JUN151261</t>
  </si>
  <si>
    <t>WILL EISNER SPIRIT #2 CVR B 10 COPY POWELL VIRGIN INCV (Net)</t>
  </si>
  <si>
    <t>Page: 317</t>
  </si>
  <si>
    <t>JUN151262</t>
  </si>
  <si>
    <t>RED SONJA CONAN #1 (OF 4) RARE ROSS VIRGIN ED (C: 0-1-2)</t>
  </si>
  <si>
    <t>JUN151263</t>
  </si>
  <si>
    <t>RED SONJA CONAN #1 (OF 4) RARE ROSS VIRGIN ED SGN (C: 0-1-2)</t>
  </si>
  <si>
    <t>JUN151264</t>
  </si>
  <si>
    <t>BOBS BURGERS ONGOING #2 RARE DE LA CRUZ VIRGIN ED (C: 0-1-2)</t>
  </si>
  <si>
    <t>JUN151265</t>
  </si>
  <si>
    <t>SWORDS OF SORROW #4 (OF 6) RARE LUPACCHINO VIRGIN (C: 0-1-2)</t>
  </si>
  <si>
    <t>JUN151266</t>
  </si>
  <si>
    <t>SWORDS OF SORROW THORIS ADLER #3 (OF 3) VIRGIN (C: 0-1-2)</t>
  </si>
  <si>
    <t>JUN151267</t>
  </si>
  <si>
    <t>SWORDS OF SORROW SONJA JUNGLE #2 (OF 3) VIRGIN (C: 0-1-2)</t>
  </si>
  <si>
    <t>JUN151268</t>
  </si>
  <si>
    <t>VAMPIRELLA ARMY OF DARKNESS #2 (OF 4) SEELEY VIRGIN (C: 0-1-</t>
  </si>
  <si>
    <t>JUN151269</t>
  </si>
  <si>
    <t>COUNTDOWN 7 DAYS GN VOL 01 (JAN111163) (MR) (C: 1-0-0)</t>
  </si>
  <si>
    <t>JUN151270</t>
  </si>
  <si>
    <t>COUNTDOWN 7 DAYS GN VOL 02 (JAN121088) (MR) (C: 1-0-0)</t>
  </si>
  <si>
    <t>JUN151271</t>
  </si>
  <si>
    <t>COUNTDOWN 7 DAYS GN VOL 03 (MAY121097) (MR) (C: 1-0-0)</t>
  </si>
  <si>
    <t>Page: 322</t>
  </si>
  <si>
    <t>JUN151272</t>
  </si>
  <si>
    <t>SQUARRIORS #4 (OF 4) (MR)</t>
  </si>
  <si>
    <t>JUN151273</t>
  </si>
  <si>
    <t>BOZZ CHRONICLES TP</t>
  </si>
  <si>
    <t>JUN151274</t>
  </si>
  <si>
    <t>ADULT CONTEMPORARY HC (MR) (C: 0-0-1)</t>
  </si>
  <si>
    <t>JUN151275</t>
  </si>
  <si>
    <t>OWNERS MANUAL TO TERRIBLE PARENTING GN (C: 0-0-1)</t>
  </si>
  <si>
    <t>JUN151276</t>
  </si>
  <si>
    <t>EVEN MORE BAD PARENTING ADVICE GN (JUN141169)</t>
  </si>
  <si>
    <t>JUN151277</t>
  </si>
  <si>
    <t>USERS GUIDE TO NEGLECTFUL PARENTING GN NEW PTG (APR131085) (</t>
  </si>
  <si>
    <t>JUN151278</t>
  </si>
  <si>
    <t>MELODY STORY OF A NUDE DANCER GN (MR) (C: 0-0-1)</t>
  </si>
  <si>
    <t>JUN151279</t>
  </si>
  <si>
    <t>MOOMIN AND THE MARTIANS GN (C: 0-0-1)</t>
  </si>
  <si>
    <t>JUN151280</t>
  </si>
  <si>
    <t>MOOMIN COMPLETE LARS JANSSON COMIC STRIP HC VOL 10 (C: 0-0-1</t>
  </si>
  <si>
    <t>JUN151281</t>
  </si>
  <si>
    <t>MOOMIN &amp; GOLDEN TAIL GN (O/A) (OCT131146)</t>
  </si>
  <si>
    <t>JUN151282</t>
  </si>
  <si>
    <t>MOOMIN BUILDS A HOUSE GN (DEC121065)</t>
  </si>
  <si>
    <t>JUN151283</t>
  </si>
  <si>
    <t>MOOMIN COMPLETE TOVE JANSSON COMIC STRIP HC VOL 01 (AUG06327</t>
  </si>
  <si>
    <t>JUN151284</t>
  </si>
  <si>
    <t>MOOMIN DESERT ISLAND GN (OCT131145)</t>
  </si>
  <si>
    <t>JUN151285</t>
  </si>
  <si>
    <t>MOOMIN FALLS IN LOVE GN (DEC121066)</t>
  </si>
  <si>
    <t>JUN151286</t>
  </si>
  <si>
    <t>MOOMIN ON THE RIVIERA GN (JUN141170) (C: 0-0-1)</t>
  </si>
  <si>
    <t>JUN151287</t>
  </si>
  <si>
    <t>DF ARCHIE #1 DF EXC LEE CVR SGN (C: 0-1-2)</t>
  </si>
  <si>
    <t>JUN151288</t>
  </si>
  <si>
    <t>DF ARCHIE #1 DF EXC LEE CVR GOLD ELITE SGN (C: 0-1-2)</t>
  </si>
  <si>
    <t>JUN151289</t>
  </si>
  <si>
    <t>DF STAR WARS #1 ROUGH ED QUESADA B&amp;W SGN CASSADAY (C: 0-1-2)</t>
  </si>
  <si>
    <t>JUN151290</t>
  </si>
  <si>
    <t>DF STAR WARS #1 DF EXC LAND B&amp;W SILVER SGN CASSADAY (C: 0-1-</t>
  </si>
  <si>
    <t>JUN151291</t>
  </si>
  <si>
    <t>DF SECRET WARS #1 DF EXC LAND CVR SGN HICKMAN (C: 0-1-2)</t>
  </si>
  <si>
    <t>JUN151292</t>
  </si>
  <si>
    <t>DF SECRET WARS #1 DF EXC LAND CVR GOLD SGN HICKMAN (C: 0-1-2</t>
  </si>
  <si>
    <t>JUN151293</t>
  </si>
  <si>
    <t>DF SECRET WARS #1 COMICXPOSURE EXC DELL OTTO (C: 0-1-2)</t>
  </si>
  <si>
    <t>JUN151294</t>
  </si>
  <si>
    <t>DF SECRET WARS #2 COMICXPOSURE EXC DELL OTTO (C: 0-1-2)</t>
  </si>
  <si>
    <t>JUN151295</t>
  </si>
  <si>
    <t>DF A-FORCE #1 MIDTOWN EXC PICHELLI (C: 0-1-2)</t>
  </si>
  <si>
    <t>JUN151296</t>
  </si>
  <si>
    <t>DF SWORDS OF SORROW #1 MIDTOWN EXC B&amp;W RUFFINO (C: 0-1-2)</t>
  </si>
  <si>
    <t>JUN151297</t>
  </si>
  <si>
    <t>DF SWORDS OF SORROW #1 MIDTOWN EXC VIRGIN RUFFINO (C: 0-1-2)</t>
  </si>
  <si>
    <t>JUN151298</t>
  </si>
  <si>
    <t>DF DEADPOOLS SECRET SECRET WARS #1 HAESER SKETCH SGN (C: 0-1</t>
  </si>
  <si>
    <t>JUN151299</t>
  </si>
  <si>
    <t>DF INFINITY GAUNTLET #1 HAESER THANOS SKETCH SGN (C: 0-1-2)</t>
  </si>
  <si>
    <t>JUN151300</t>
  </si>
  <si>
    <t>DF STAR WARS #1 HAESER VADER HELMET SKETCH SGN (C: 0-1-2)</t>
  </si>
  <si>
    <t>JUN151301</t>
  </si>
  <si>
    <t>DF ARCHIE #1 HAESER ARCHIE SKETCH SGN (C: 0-1-2)</t>
  </si>
  <si>
    <t>JUN151302</t>
  </si>
  <si>
    <t>DF ARCHIE #1 HAESER BETTY SKETCH SGN (C: 0-1-2)</t>
  </si>
  <si>
    <t>JUN151303</t>
  </si>
  <si>
    <t>DF ARCHIE #1 HAESER VERONICA SKETCH SGN (C: 0-1-2)</t>
  </si>
  <si>
    <t>JUN151304</t>
  </si>
  <si>
    <t>DF UNCLE SCROOGE #1 HAESER SCROOGE SKETCH SGN (C: 0-1-2)</t>
  </si>
  <si>
    <t>JUN151305</t>
  </si>
  <si>
    <t>DF UNCLE SCROOGE #1 HAESER GOLD SCROOGE SKETCH SGN (C: 0-1-2</t>
  </si>
  <si>
    <t>JUN151306</t>
  </si>
  <si>
    <t>ETERNAUT HC (C: 0-1-2)</t>
  </si>
  <si>
    <t>JUN151307</t>
  </si>
  <si>
    <t>WALT DISNEY DONALD DUCK GN VOL 03 GOLDEN HELMET (C: 1-1-2)</t>
  </si>
  <si>
    <t>JUN151308</t>
  </si>
  <si>
    <t>JASON IF YOU STEAL HC (C: 0-1-2)</t>
  </si>
  <si>
    <t>JUN151309</t>
  </si>
  <si>
    <t>INVISIBLE INK HC MY MOTHERS LOVE AFFAIR WITH CARTOONIST (C:</t>
  </si>
  <si>
    <t>JUN151310</t>
  </si>
  <si>
    <t>HIP HOP FAMILY TREE #1 (C: 0-1-2) *Special Discount*</t>
  </si>
  <si>
    <t>JUN151311</t>
  </si>
  <si>
    <t>HIP HOP FAMILY TREE GN VOL 03 (C: 0-1-2)</t>
  </si>
  <si>
    <t>JUN151312</t>
  </si>
  <si>
    <t>BOOK OF HOPE HC (C: 0-1-2)</t>
  </si>
  <si>
    <t>JUN151313</t>
  </si>
  <si>
    <t>CHICAGO HC (C: 0-1-2)</t>
  </si>
  <si>
    <t>JUN151314</t>
  </si>
  <si>
    <t>NIJIGAHARA HOLOGRAPH HC (CURR PTG) (MR) (C: 0-1-2)</t>
  </si>
  <si>
    <t>JUN151315</t>
  </si>
  <si>
    <t>ARSENE SCHRAUWEN HC (AUG141478)</t>
  </si>
  <si>
    <t>JUN151316</t>
  </si>
  <si>
    <t>BILL GRIFFITH LOST AND FOUND 1970 - 1994 TP (AUG111044)</t>
  </si>
  <si>
    <t>JUN151317</t>
  </si>
  <si>
    <t>ZIPPY 2007 WALK A MILE IN MY MUU MUU (AUG073645)</t>
  </si>
  <si>
    <t>JUN151318</t>
  </si>
  <si>
    <t>ZIPPY DINGBURG DIARIES TP (JAN131163)</t>
  </si>
  <si>
    <t>JUN151319</t>
  </si>
  <si>
    <t>JASON LAST MUSKETEER GN (OCT073506)</t>
  </si>
  <si>
    <t>JUN151320</t>
  </si>
  <si>
    <t>JASON SSHHHH GN (NEW PTG) (AUG084055)</t>
  </si>
  <si>
    <t>JUN151321</t>
  </si>
  <si>
    <t>JASON LOW MOON HC (MAR094249)</t>
  </si>
  <si>
    <t>JUN151322</t>
  </si>
  <si>
    <t>WALT DISNEY DONALD DUCK GN VOL 02 SHERIFF BULLET VALLEY (FEB</t>
  </si>
  <si>
    <t>JUN151323</t>
  </si>
  <si>
    <t>WALT DISNEY DONALD DUCK GN VOL 01 GHOST GROTTO (JUL141219) (</t>
  </si>
  <si>
    <t>JUN151324</t>
  </si>
  <si>
    <t>HIP HOP FAMILY TREE GN BOX SET 1975-1983 (AUG141470)</t>
  </si>
  <si>
    <t>JUN151325</t>
  </si>
  <si>
    <t>HIP HOP FAMILY TREE GN VOL 01 (NEW PTG) (MAY141408)</t>
  </si>
  <si>
    <t>JUN151326</t>
  </si>
  <si>
    <t>HIP HOP FAMILY TREE GN VOL 02 (MAY141401)</t>
  </si>
  <si>
    <t>JUN151327</t>
  </si>
  <si>
    <t>EC ARCHIVES FRONTLINE COMBAT HC VOL 01 (APR083869)</t>
  </si>
  <si>
    <t>JUN151328</t>
  </si>
  <si>
    <t>EC ARCHIVES TWO FISTED TALES HC VOL 01 (NOV063594)</t>
  </si>
  <si>
    <t>JUN151329</t>
  </si>
  <si>
    <t>EC ARCHIVES TWO-FISTED TALES HC VOL 02 (JUN073591)</t>
  </si>
  <si>
    <t>JUN151330</t>
  </si>
  <si>
    <t>EC ARCHIVES WEIRD SCIENCE HC VOL 02 (DEC063587)</t>
  </si>
  <si>
    <t>JUN151331</t>
  </si>
  <si>
    <t>EC ARCHIVES WEIRD SCIENCE HC VOL 03 (DEC073672)</t>
  </si>
  <si>
    <t>JUN151332</t>
  </si>
  <si>
    <t>PUSSYCATS #4 (OF 4) (MR)</t>
  </si>
  <si>
    <t>JUN151333</t>
  </si>
  <si>
    <t>LOVE &amp; ALPHA (MAY083856) (A) (C: 1-0-0)</t>
  </si>
  <si>
    <t>JUN151334</t>
  </si>
  <si>
    <t>WEEKEND LOVERS GN (FEB083735) (A) (C: 1-0-0)</t>
  </si>
  <si>
    <t>JUN151335</t>
  </si>
  <si>
    <t>COLORFUL HARVEST GN (MAY121151) (A) (C: 1-0-0)</t>
  </si>
  <si>
    <t>JUN151336</t>
  </si>
  <si>
    <t>FRUITFUL BODY GN (APR141221) (A) (C: 1-0-0)</t>
  </si>
  <si>
    <t>JUN151337</t>
  </si>
  <si>
    <t>TASTE BETTER WITH CREAM GN (AUG131297) (A) (C: 1-0-0)</t>
  </si>
  <si>
    <t>JUN151338</t>
  </si>
  <si>
    <t>EROS GN VOL 55 YOUNG WITCHES PT 4 ETERNAL DREAM (STAR19679)</t>
  </si>
  <si>
    <t>JUN151339</t>
  </si>
  <si>
    <t>STRANGE KIND OF WOMAN GN VOL 02 (JUL141243) (A) (C: 1-0-0)</t>
  </si>
  <si>
    <t>JUN151340</t>
  </si>
  <si>
    <t>TEENS AT PLAY SPOILED BRATS GN (FEB073469) (A) (C: 1-0-0)</t>
  </si>
  <si>
    <t>JUN151341</t>
  </si>
  <si>
    <t>GRAPHIC CLASSICS GN VOL 16 OSCAR WILDE (OCT084152)</t>
  </si>
  <si>
    <t>JUN151342</t>
  </si>
  <si>
    <t>24 BY 7 HC (C: 0-0-2)</t>
  </si>
  <si>
    <t>JUN151343</t>
  </si>
  <si>
    <t>CITY OF CROCODILES GN (C: 0-0-2)</t>
  </si>
  <si>
    <t>JUN151344</t>
  </si>
  <si>
    <t>HUNGER HOUSE HC (C: 0-0-2)</t>
  </si>
  <si>
    <t>JUN151345</t>
  </si>
  <si>
    <t>SPOKO GN (C: 0-0-2)</t>
  </si>
  <si>
    <t>JUN151346</t>
  </si>
  <si>
    <t>IN REAL LIFE GN (O/A)</t>
  </si>
  <si>
    <t>JUN151347</t>
  </si>
  <si>
    <t>LEVEL UP GN NEW PTG (NOTE PRICE)</t>
  </si>
  <si>
    <t>JUN151348</t>
  </si>
  <si>
    <t>MARK SCHULTZ PORTFOLIO COMP VARIOUS DRAWINGS HC</t>
  </si>
  <si>
    <t>JUN151349</t>
  </si>
  <si>
    <t>MARK SCHULTZ STORMS AT SEA ILLUS NOVELLA HC</t>
  </si>
  <si>
    <t>JUN151350</t>
  </si>
  <si>
    <t>TRIBES OF KAI GN</t>
  </si>
  <si>
    <t>JUN151351</t>
  </si>
  <si>
    <t>BOOK OF GIANTS ILLUSTRATED FANTASY HC</t>
  </si>
  <si>
    <t>JUN151352</t>
  </si>
  <si>
    <t>OCEANUS GN ACT ONE</t>
  </si>
  <si>
    <t>JUN151353</t>
  </si>
  <si>
    <t>PARALLEL MAN TP</t>
  </si>
  <si>
    <t>JUN151354</t>
  </si>
  <si>
    <t>JUN151355</t>
  </si>
  <si>
    <t>JUN151356</t>
  </si>
  <si>
    <t>JUN151357</t>
  </si>
  <si>
    <t>JUN151358</t>
  </si>
  <si>
    <t>JUN151359</t>
  </si>
  <si>
    <t>JUN151360</t>
  </si>
  <si>
    <t>JUN151361</t>
  </si>
  <si>
    <t>LETS EAT RAMEN AND OTHER DOUJINSHI SHORT STORIES GN</t>
  </si>
  <si>
    <t>JUN151362</t>
  </si>
  <si>
    <t>BLACK TIGER ONE SHOT *Special Discount*</t>
  </si>
  <si>
    <t>JUN151363</t>
  </si>
  <si>
    <t>BLACK TIGER ONE SHOT SINGH VAR</t>
  </si>
  <si>
    <t>JUN151364</t>
  </si>
  <si>
    <t>GRANT MORRISONS 18 DAYS #2 CVB A KANG</t>
  </si>
  <si>
    <t>JUN151365</t>
  </si>
  <si>
    <t>GRANT MORRISONS 18 DAYS #2 CVB B SINGH</t>
  </si>
  <si>
    <t>JUN151366</t>
  </si>
  <si>
    <t>GRANT MORRISONS 18 DAYS #2 DRONAS BLESSING Limited to 1000 copies. Allocations may occur.</t>
  </si>
  <si>
    <t>JUN151367</t>
  </si>
  <si>
    <t>GRANT MORRISONS 18 DAYS #2 WHITE FLAG CVR Limited to 1000 copies. Allocations may occur.</t>
  </si>
  <si>
    <t>JUN151368</t>
  </si>
  <si>
    <t>MISTRY PI #2 (OF 5)</t>
  </si>
  <si>
    <t>JUN151369</t>
  </si>
  <si>
    <t>SADHU BIRTH OF THE WARRIOR #2 (OF 6) (MR)</t>
  </si>
  <si>
    <t>JUN151370</t>
  </si>
  <si>
    <t>STAN LEE CHAKRA THE INVINCIBLE #2</t>
  </si>
  <si>
    <t>JUN151371</t>
  </si>
  <si>
    <t>GOOSEBUMPS GRAPHIX FULL COLOR TP VOL 01 SLAPPYS TALES HORROR</t>
  </si>
  <si>
    <t>JUN151372</t>
  </si>
  <si>
    <t>GOOSEBUMPS GRAPHIX FULL COLOR HC VOL 01 SLAPPYS TALES HORROR</t>
  </si>
  <si>
    <t>JUN151373</t>
  </si>
  <si>
    <t>SPACE DUMPLINS GN VOL 01</t>
  </si>
  <si>
    <t>JUN151374</t>
  </si>
  <si>
    <t>SPACE DUMPLINS GN HC VOL 01</t>
  </si>
  <si>
    <t>JUN151375</t>
  </si>
  <si>
    <t>SUNNY SIDE UP GN</t>
  </si>
  <si>
    <t>JUN151376</t>
  </si>
  <si>
    <t>SUNNY SIDE UP GN HC</t>
  </si>
  <si>
    <t>Page: 340</t>
  </si>
  <si>
    <t>JUN151377</t>
  </si>
  <si>
    <t>GEARS AND BONES #1</t>
  </si>
  <si>
    <t>JUN151378</t>
  </si>
  <si>
    <t>SANITARIUM #1 (OF 4)</t>
  </si>
  <si>
    <t>JUN151379</t>
  </si>
  <si>
    <t>CARPE NOCTEM TP VOL 01 LOST VEGAS</t>
  </si>
  <si>
    <t>JUN151380</t>
  </si>
  <si>
    <t>HEAVY METAL #276 CVR A KIRBY (MR) (C: 0-1-0)</t>
  </si>
  <si>
    <t>JUN151381</t>
  </si>
  <si>
    <t>HEAVY METAL #276 CVR B KIRBY (MR) (C: 0-1-0)</t>
  </si>
  <si>
    <t>JUN151382</t>
  </si>
  <si>
    <t>MECHANISM #2 (MR)</t>
  </si>
  <si>
    <t>Page: 342</t>
  </si>
  <si>
    <t>JUN151383</t>
  </si>
  <si>
    <t>JOHNNY HAZARD DAILIES HC VOL 04 1949-1951 (C: 0-0-1)</t>
  </si>
  <si>
    <t>JUN151384</t>
  </si>
  <si>
    <t>PHANTOM COMP DAILIES HC VOL 09 1949 -1950 (C: 0-0-1)</t>
  </si>
  <si>
    <t>JUN151385</t>
  </si>
  <si>
    <t>OLYMPUS HC (MR) (C: 0-0-1) *Special Discount*</t>
  </si>
  <si>
    <t>JUN151386</t>
  </si>
  <si>
    <t>DEVIANT VIRTUES DLX HC (A) (C: 1-0-1)</t>
  </si>
  <si>
    <t>JUN151387</t>
  </si>
  <si>
    <t>MEGALEX HC (JUN141297)</t>
  </si>
  <si>
    <t>JUN151388</t>
  </si>
  <si>
    <t>MUSE DLX HC (O/A) (MR)</t>
  </si>
  <si>
    <t>JUN151389</t>
  </si>
  <si>
    <t>SHADOWS OF SALAMANCA HC (SEP141470) (MR)</t>
  </si>
  <si>
    <t>JUN151390</t>
  </si>
  <si>
    <t>SON OF THE GUN HC (AUG141528) (MR) (C: 0-0-1)</t>
  </si>
  <si>
    <t>Page: 344</t>
  </si>
  <si>
    <t>JUN151391</t>
  </si>
  <si>
    <t>MICHAEL MIDAS CHAMPION BOOK ONE</t>
  </si>
  <si>
    <t>JUN151392</t>
  </si>
  <si>
    <t>RAVENS CHILD GN</t>
  </si>
  <si>
    <t>JUN151393</t>
  </si>
  <si>
    <t>KING #1 (OF 5) *Special Discount*</t>
  </si>
  <si>
    <t>JUN151394</t>
  </si>
  <si>
    <t>MUIRWOOD LOST ABBEY #1 (OF 5) *Special Discount*</t>
  </si>
  <si>
    <t>JUN151395</t>
  </si>
  <si>
    <t>DISNEY CINDERELLA CINESTORY COLLECTORS ED HC</t>
  </si>
  <si>
    <t>JUN151396</t>
  </si>
  <si>
    <t>DISNEY CINDERELLA CINESTORY RETRO COLLECTORS ED</t>
  </si>
  <si>
    <t>JUN151397</t>
  </si>
  <si>
    <t>DISNEY GRAVITY FALLS CINESTORY</t>
  </si>
  <si>
    <t>Page: 346</t>
  </si>
  <si>
    <t>JUN151398</t>
  </si>
  <si>
    <t>DISNEY PIRATES OF THE CARIBBEAN CINESTORY</t>
  </si>
  <si>
    <t>JUN151399</t>
  </si>
  <si>
    <t>KNIGHTS OF THE DINNER TABLE #222</t>
  </si>
  <si>
    <t>JUN151400</t>
  </si>
  <si>
    <t>KODT BUNDLE OF TROUBLE TP VOL 49</t>
  </si>
  <si>
    <t>JUN151401</t>
  </si>
  <si>
    <t>ATTACK ON TITAN GN VOL 16 (C: 1-1-0)</t>
  </si>
  <si>
    <t>JUN151402</t>
  </si>
  <si>
    <t>ATTACK ON TITAN GN VOL 16 PLAYING CARD SPECIAL ED (C: 1-1-0)</t>
  </si>
  <si>
    <t>JUN151403</t>
  </si>
  <si>
    <t>ATTACK ON TITAN BEFORE THE FALL GN VOL 05 (C: 1-1-0)</t>
  </si>
  <si>
    <t>JUN151404</t>
  </si>
  <si>
    <t>CAGE OF EDEN GN VOL 18 (RES) (C: 1-0-0)</t>
  </si>
  <si>
    <t>Page: 347</t>
  </si>
  <si>
    <t>JUN151405</t>
  </si>
  <si>
    <t>FAIRY TAIL BLUE MISTRAL GN VOL 01 (C: 1-1-0) *Special Discount*</t>
  </si>
  <si>
    <t>JUN151406</t>
  </si>
  <si>
    <t>INUYASHIKI GN VOL 01 (MR) (C: 1-0-0) *Special Discount*</t>
  </si>
  <si>
    <t>JUN151407</t>
  </si>
  <si>
    <t>LETS DANCE A WALTZ GN VOL 03 (C: 1-0-0)</t>
  </si>
  <si>
    <t>JUN151408</t>
  </si>
  <si>
    <t>NINJA SLAYER KILLS GN VOL 01 (C: 0-1-0) *Special Discount*</t>
  </si>
  <si>
    <t>JUN151409</t>
  </si>
  <si>
    <t>MARIA THE VIRGIN WITCH EXHIBITION TP (MR) (C: 1-0-0)</t>
  </si>
  <si>
    <t>JUN151410</t>
  </si>
  <si>
    <t>NORAGAMI STRAY GOD GN VOL 06 (C: 1-0-0)</t>
  </si>
  <si>
    <t>JUN151411</t>
  </si>
  <si>
    <t>SAY I LOVE YOU GN VOL 09 (C: 1-0-0)</t>
  </si>
  <si>
    <t>JUN151412</t>
  </si>
  <si>
    <t>SILENT VOICE GN VOL 03 (C: 1-1-0)</t>
  </si>
  <si>
    <t>JUN151413</t>
  </si>
  <si>
    <t>TSUBASA OMNIBUS GN VOL 05 (C: 1-1-0)</t>
  </si>
  <si>
    <t>JUN151414</t>
  </si>
  <si>
    <t>VINLAND SAGA GN VOL 06 (RES) (C: 1-1-0)</t>
  </si>
  <si>
    <t>JUN151415</t>
  </si>
  <si>
    <t>YAMADA KUN &amp; SEVEN WITCHES GN VOL 04 (C: 1-1-0)</t>
  </si>
  <si>
    <t>JUN151416</t>
  </si>
  <si>
    <t>YOUR LIE IN APRIL GN VOL 03 (C: 1-0-0)</t>
  </si>
  <si>
    <t>JUN151417</t>
  </si>
  <si>
    <t>ART OF GRASSHOPPER MANUFACTURE COMP COLL SUDA 51 SC (C: 0-1-</t>
  </si>
  <si>
    <t>JUN151418</t>
  </si>
  <si>
    <t>MORE HEROES &amp; HEROINES JAPANESE GAME &amp; ANIMATION ILLUS SC (C</t>
  </si>
  <si>
    <t>JUN151419</t>
  </si>
  <si>
    <t>POSTERS OTOMO KATSUHIRO GRAPHICS DESIGN SC (C: 0-1-1)</t>
  </si>
  <si>
    <t>JUN151420</t>
  </si>
  <si>
    <t>PUSSYCAT KILL KILL KILL GN (A) (C: 1-0-1)</t>
  </si>
  <si>
    <t>JUN151421</t>
  </si>
  <si>
    <t>TERMINALLY ILLIL GN VOL 01</t>
  </si>
  <si>
    <t>JUN151422</t>
  </si>
  <si>
    <t>HARVESTER #7</t>
  </si>
  <si>
    <t>JUN151423</t>
  </si>
  <si>
    <t>TOWER CHRONICLES DREADSTALKER TP VOL 02</t>
  </si>
  <si>
    <t>JUN151424</t>
  </si>
  <si>
    <t>MEKA HC (JUN141320) (C: 0-0-1)</t>
  </si>
  <si>
    <t>JUN151425</t>
  </si>
  <si>
    <t>NAJA HC (MAR141262) (C: 0-0-1)</t>
  </si>
  <si>
    <t>JUN151426</t>
  </si>
  <si>
    <t>DAUGHTERS OF THE ORACLE #2 CURSE OF THE RAGDOLL (MR)</t>
  </si>
  <si>
    <t>JUN151427</t>
  </si>
  <si>
    <t>DAUGHTERS OF THE ORACLE #2 (OF 4) 70S PSYCHO 5 COPY INCV (Ne</t>
  </si>
  <si>
    <t>JUN151428</t>
  </si>
  <si>
    <t>ANGELTOWN THE NATE HOLLIS INVESTIGATIONS GN</t>
  </si>
  <si>
    <t>JUN151429</t>
  </si>
  <si>
    <t>JUDGMENT DOMINO LADY PROSE NOVEL</t>
  </si>
  <si>
    <t>JUN151430</t>
  </si>
  <si>
    <t>FIRES OVER HYPERION GN (MR) (C: 0-0-1)</t>
  </si>
  <si>
    <t>JUN151431</t>
  </si>
  <si>
    <t>INVINCIBLE DAYS HC (JUN141322)</t>
  </si>
  <si>
    <t>JUN151432</t>
  </si>
  <si>
    <t>TREE OF LOVE HC (O/A) (MR)</t>
  </si>
  <si>
    <t>JUN151433</t>
  </si>
  <si>
    <t>MAGENTA NOIR FATALE GN (MAY141485) (MR)</t>
  </si>
  <si>
    <t>JUN151434</t>
  </si>
  <si>
    <t>MONA AGENT X GN VOL 01 DANGEROUS INITIATION (O/A) (A) (C: 1-</t>
  </si>
  <si>
    <t>JUN151435</t>
  </si>
  <si>
    <t>TICK COMPLETE EDLUND TP NEW ED (JUN111199)</t>
  </si>
  <si>
    <t>JUN151436</t>
  </si>
  <si>
    <t>PHOEBE GLOECKNER DIARY OF TEENAGE GIRL GN REVISED ED (MR)</t>
  </si>
  <si>
    <t>JUN151437</t>
  </si>
  <si>
    <t>DAN BRERETONS NOCTURNALS HC VOL 01 REG ED (O/A)</t>
  </si>
  <si>
    <t>JUN151438</t>
  </si>
  <si>
    <t>AQUARION EVOL GN VOL 03 (C: 0-0-1)</t>
  </si>
  <si>
    <t>JUN151439</t>
  </si>
  <si>
    <t>AQUARION EVOL GN VOL 01 (FEB151514)</t>
  </si>
  <si>
    <t>JUN151440</t>
  </si>
  <si>
    <t>STRINGERS #1 (OF 5) *Special Discount*</t>
  </si>
  <si>
    <t>JUN151441</t>
  </si>
  <si>
    <t>STRINGERS #1 (OF 5) INCV VAR RODRIGUEZ</t>
  </si>
  <si>
    <t>JUN151442</t>
  </si>
  <si>
    <t>INVADER ZIM #2 (C: 1-0-0)</t>
  </si>
  <si>
    <t>JUN151443</t>
  </si>
  <si>
    <t>INVADER ZIM #2 INCV VAR VASQUEZ (C: 1-0-0)</t>
  </si>
  <si>
    <t>JUN151444</t>
  </si>
  <si>
    <t>RICK &amp; MORTY #5 (C: 1-0-0)</t>
  </si>
  <si>
    <t>JUN151445</t>
  </si>
  <si>
    <t>RICK &amp; MORTY #5 INCV VAR MCGINTY (C: 1-0-0)</t>
  </si>
  <si>
    <t>JUN151446</t>
  </si>
  <si>
    <t>SIXTH GUN VALLEY OF DEATH #3 (OF 3)</t>
  </si>
  <si>
    <t>JUN151447</t>
  </si>
  <si>
    <t>KAIJUMAX #5</t>
  </si>
  <si>
    <t>JUN151448</t>
  </si>
  <si>
    <t>KAIJUMAX #5 INCV VAR CHUCK BB</t>
  </si>
  <si>
    <t>JUN151449</t>
  </si>
  <si>
    <t>BUNKER #14 (MR)</t>
  </si>
  <si>
    <t>JUN151450</t>
  </si>
  <si>
    <t>CROGAN ADVENTURE COLOR HC FIVE YEARS SERVICE</t>
  </si>
  <si>
    <t>JUN151451</t>
  </si>
  <si>
    <t>BAD MACHINERY VOL 04 CASE OF THE LONELY ONE</t>
  </si>
  <si>
    <t>JUN151452</t>
  </si>
  <si>
    <t>WASTELAND APOCALYPTIC ED HC VOL 05</t>
  </si>
  <si>
    <t>JUN151453</t>
  </si>
  <si>
    <t>BRIDES OF HELHEIM TP</t>
  </si>
  <si>
    <t>Page: 358</t>
  </si>
  <si>
    <t>JUN151454</t>
  </si>
  <si>
    <t>HELLBREAK TP VOL 01 (MR) *Special Discount*</t>
  </si>
  <si>
    <t>JUN151455</t>
  </si>
  <si>
    <t>STUMPTOWN V3 #8</t>
  </si>
  <si>
    <t>JUN151456</t>
  </si>
  <si>
    <t>HELLBREAK #6 (MR)</t>
  </si>
  <si>
    <t>JUN151457</t>
  </si>
  <si>
    <t>LETTER 44 #19</t>
  </si>
  <si>
    <t>JUN151458</t>
  </si>
  <si>
    <t>COSTUME QUEST HC INVASION OF CANDY SNATCHERS (JUN141332)</t>
  </si>
  <si>
    <t>JUN151459</t>
  </si>
  <si>
    <t>DOUBLE FINE ACTION COMICS TP VOL 01 (DEC121184)</t>
  </si>
  <si>
    <t>JUN151460</t>
  </si>
  <si>
    <t>DOUBLE FINE ACTION COMICS TP VOL 02 (DEC121185)</t>
  </si>
  <si>
    <t>JUN151461</t>
  </si>
  <si>
    <t>PENNY ARCADE TP VOL 08 MAGICAL KIDS IN DANGER (MAY121235)</t>
  </si>
  <si>
    <t>JUN151462</t>
  </si>
  <si>
    <t>PENNY ARCADE TP VOL 09 PASSIONS HOWL (NOV121260)</t>
  </si>
  <si>
    <t>JUN151463</t>
  </si>
  <si>
    <t>SCOTT PILGRIM COLOR HC VOL 01 (OF 6) (MAY121234)</t>
  </si>
  <si>
    <t>JUN151464</t>
  </si>
  <si>
    <t>SCOTT PILGRIM COLOR HC VOL 02 (OF 6) (AUG121236)</t>
  </si>
  <si>
    <t>JUN151465</t>
  </si>
  <si>
    <t>SCOTT PILGRIM COLOR HC VOL 03 (OF 6) (JAN131224)</t>
  </si>
  <si>
    <t>JUN151466</t>
  </si>
  <si>
    <t>SCOTT PILGRIM COLOR HC VOL 04 (OF 6) (AUG131387)</t>
  </si>
  <si>
    <t>JUN151467</t>
  </si>
  <si>
    <t>SCOTT PILGRIM COLOR HC VOL 05 (OF 6) (FEB141355)</t>
  </si>
  <si>
    <t>JUN151468</t>
  </si>
  <si>
    <t>SCOTT PILGRIM COLOR HC VOL 06 (OF 6)</t>
  </si>
  <si>
    <t>JUN151469</t>
  </si>
  <si>
    <t>SIDE SCROLLERS GN (FEB108439)</t>
  </si>
  <si>
    <t>JUN151470</t>
  </si>
  <si>
    <t>DOCTOR WHO ADVENTURES MAGAZINE #5 (C: 1-1-1)</t>
  </si>
  <si>
    <t>JUN151471</t>
  </si>
  <si>
    <t>DOCTOR WHO ADVENTURES MAGAZINE #1 (C: 0-1-1)</t>
  </si>
  <si>
    <t>JUN151472</t>
  </si>
  <si>
    <t>DOCTOR WHO ADVENTURES MAGAZINE #2 (C: 1-1-1)</t>
  </si>
  <si>
    <t>JUN151473</t>
  </si>
  <si>
    <t>DOCTOR WHO ADVENTURES MAGAZINE #3 (C: 1-1-1)</t>
  </si>
  <si>
    <t>JUN151474</t>
  </si>
  <si>
    <t>DOCTOR WHO ADVENTURES MAGAZINE #4 (C: 1-1-1)</t>
  </si>
  <si>
    <t>JUN151475</t>
  </si>
  <si>
    <t>GOODBYE CHUNKY RICE PANTHEON ED NEW PTG</t>
  </si>
  <si>
    <t>JUN151476</t>
  </si>
  <si>
    <t>HABIBI GN NEW PTG (JAN148234) (MR)</t>
  </si>
  <si>
    <t>Page: 361</t>
  </si>
  <si>
    <t>JUN151477</t>
  </si>
  <si>
    <t>SMURFS AND FRIENDS HC (C: 0-0-1) *Special Discount*</t>
  </si>
  <si>
    <t>JUN151478</t>
  </si>
  <si>
    <t>BENNY BREAKIRON HC BOX SET VOL 1-4 (C: 0-1-1)</t>
  </si>
  <si>
    <t>JUN151479</t>
  </si>
  <si>
    <t>ARIOL GN BOX SET VOL 4-6 (C: 0-1-1)</t>
  </si>
  <si>
    <t>JUN151480</t>
  </si>
  <si>
    <t>ARIOL SC VOL 07 WHERES PETULA (O/A) (MAR151479) (C: 0-0-1)</t>
  </si>
  <si>
    <t>JUN151481</t>
  </si>
  <si>
    <t>DISNEY FAIRIES GN BOX SET VOL 13-16 (C: 0-1-1)</t>
  </si>
  <si>
    <t>JUN151482</t>
  </si>
  <si>
    <t>GERONIMO STILTON HC BOX SET VOL 13-15 (C: 0-1-1)</t>
  </si>
  <si>
    <t>JUN151483</t>
  </si>
  <si>
    <t>NICKELODEON MAGAZINE #3 (C: 0-0-1)</t>
  </si>
  <si>
    <t>JUN151484</t>
  </si>
  <si>
    <t>NEIL GAIMANS TEKNOPHAGE TP VOL 01 (C: 0-0-1) *Special Discount*</t>
  </si>
  <si>
    <t>JUN151485</t>
  </si>
  <si>
    <t>NEIL GAIMANS TEKNOPHAGE HC (C: 0-0-1) *Special Discount*</t>
  </si>
  <si>
    <t>Page: 362</t>
  </si>
  <si>
    <t>JUN151486</t>
  </si>
  <si>
    <t>NEIL GAIMANS LADY JUSTICE TP VOL 01 (O/A) (FEB151562) (C: 0-</t>
  </si>
  <si>
    <t>JUN151487</t>
  </si>
  <si>
    <t>NEIL GAIMANS LADY JUSTICE HC VOL 01 (O/A) (C: 0-0-1)</t>
  </si>
  <si>
    <t>JUN151488</t>
  </si>
  <si>
    <t>ACG COLL WORKS ADV INTO UNKNOWN HC VOL 10 (C: 0-1-0)</t>
  </si>
  <si>
    <t>JUN151489</t>
  </si>
  <si>
    <t>PRE CODE CLASSICS WEB OF EVIL SLIPCASE ED VOL 02 (C: 0-1-0)</t>
  </si>
  <si>
    <t>JUN151490</t>
  </si>
  <si>
    <t>PRE CODE CLASSICS WITCHCRAFT HC (C: 0-1-0)</t>
  </si>
  <si>
    <t>JUN151491</t>
  </si>
  <si>
    <t>ROY THOMAS PRESENTS PLANET COMICS SLIPCASE ED VOL 10 (C: 0-1</t>
  </si>
  <si>
    <t>JUN151492</t>
  </si>
  <si>
    <t>HILO GN VOL 01 BOY WHO CRASHED TO EARTH (C: 0-1-0) *Special Discount*</t>
  </si>
  <si>
    <t>JUN151493</t>
  </si>
  <si>
    <t>2000 AD PACK AUG 2015</t>
  </si>
  <si>
    <t>JUN151494</t>
  </si>
  <si>
    <t>JUDGE DREDD MEGAZINE #363</t>
  </si>
  <si>
    <t>Page: 363</t>
  </si>
  <si>
    <t>JUN151495</t>
  </si>
  <si>
    <t>GRIEVOUS JOURNEY OF ICHABOD AZRAEL #6</t>
  </si>
  <si>
    <t>JUN151496</t>
  </si>
  <si>
    <t>JUDGE DREDD AMERICA TP (C: 0-0-1)</t>
  </si>
  <si>
    <t>JUN151497</t>
  </si>
  <si>
    <t>JUDGE DREDD COMP CASE FILES ANNIV ED HC VOL 01 (C: 0-0-1)</t>
  </si>
  <si>
    <t>JUN151498</t>
  </si>
  <si>
    <t>JUDGE DREDD COMP CASE FILES TP VOL 25 (C: 0-0-1)</t>
  </si>
  <si>
    <t>JUN151499</t>
  </si>
  <si>
    <t>DRONE FATAL ERROR #4 (OF 4)</t>
  </si>
  <si>
    <t>JUN151500</t>
  </si>
  <si>
    <t>MIGHTY TITAN TP</t>
  </si>
  <si>
    <t>Page: 364</t>
  </si>
  <si>
    <t>JUN151501</t>
  </si>
  <si>
    <t>ALICE COUNTRY CLOVER BLACK LIZARD BITTER TASTE GN VOL 02 (MR</t>
  </si>
  <si>
    <t>JUN151502</t>
  </si>
  <si>
    <t>ANCIENT MAGUS BRIDE GN VOL 02</t>
  </si>
  <si>
    <t>JUN151503</t>
  </si>
  <si>
    <t>D FRAG GN VOL 06 (C: 0-1-0)</t>
  </si>
  <si>
    <t>JUN151504</t>
  </si>
  <si>
    <t>DANCE IN VAMPIRE BUND OMNIBUS VOL 06 (MR) (C: 0-1-0)</t>
  </si>
  <si>
    <t>JUN151505</t>
  </si>
  <si>
    <t>DICTATORIAL GRIMOIRE COMPLETE COLL TP (C: 0-1-0)</t>
  </si>
  <si>
    <t>JUN151506</t>
  </si>
  <si>
    <t>FREEZING OMNIBUS GN VOL 02 (MR) (C: 0-1-0)</t>
  </si>
  <si>
    <t>JUN151507</t>
  </si>
  <si>
    <t>HAGANAI I DONT HAVE MANY FRIENDS GN VOL 12 (MR) (C: 0-1-0)</t>
  </si>
  <si>
    <t>Page: 365</t>
  </si>
  <si>
    <t>JUN151508</t>
  </si>
  <si>
    <t>NON NON BIYORI GN VOL 02 (C: 0-1-0)</t>
  </si>
  <si>
    <t>JUN151509</t>
  </si>
  <si>
    <t>SERVAMP GN VOL 03 (C: 0-1-0)</t>
  </si>
  <si>
    <t>JUN151510</t>
  </si>
  <si>
    <t>SNOWDEN GN</t>
  </si>
  <si>
    <t>JUN151511</t>
  </si>
  <si>
    <t>EVIL DEAD 2 #2 (OF 3) BEYOND DEAD BY DAWN</t>
  </si>
  <si>
    <t>JUN151512</t>
  </si>
  <si>
    <t>EVIL DEAD 2 TALES OF THE EXMORTIS #1</t>
  </si>
  <si>
    <t>JUN151513</t>
  </si>
  <si>
    <t>ROCKET QUEEN AND THE WRENCH #1</t>
  </si>
  <si>
    <t>JUN151514</t>
  </si>
  <si>
    <t>PRIMATES FEARLESS SCIENCE OF GOODALL FOSSEY &amp; GALDIKAS HC</t>
  </si>
  <si>
    <t>JUN151515</t>
  </si>
  <si>
    <t>EMBRACING LOVE 2IN1 GN VOL 03 (A) (C: 1-0-0)</t>
  </si>
  <si>
    <t>JUN151516</t>
  </si>
  <si>
    <t>AROUND THE WORLD 80 DAYS STONE ARCH GN</t>
  </si>
  <si>
    <t>JUN151517</t>
  </si>
  <si>
    <t>CHRISTMAS CAROL STONE ARCH GN</t>
  </si>
  <si>
    <t>JUN151518</t>
  </si>
  <si>
    <t>PETER PAN STONE ARCH GN</t>
  </si>
  <si>
    <t>JUN151519</t>
  </si>
  <si>
    <t>ROBINSON CRUSOE STONE ARCH GN</t>
  </si>
  <si>
    <t>JUN151520</t>
  </si>
  <si>
    <t>LITTLE NEMO IN SLUMBERLAND HC MANY MORE SPLENDID (MAY084115)</t>
  </si>
  <si>
    <t>JUN151521</t>
  </si>
  <si>
    <t>WINDSOR MCCAY COMPLETE LITTLE NEMO XL HC (O/A) (MAY141589)</t>
  </si>
  <si>
    <t>JUN151522</t>
  </si>
  <si>
    <t>DOCTOR WHO 2015 FOUR DOCTORS #1 (OF 5) REG EDWARDS *Special Discount*</t>
  </si>
  <si>
    <t>JUN151523</t>
  </si>
  <si>
    <t>DOCTOR WHO 2015 FOUR DOCTORS #1 (OF 5) SUBSCRIPTION PHOTO</t>
  </si>
  <si>
    <t>JUN151524</t>
  </si>
  <si>
    <t>DOCTOR WHO 2015 FOUR DOCTORS #1 (OF 5) BLANK SKETCH CVR</t>
  </si>
  <si>
    <t>JUN151525</t>
  </si>
  <si>
    <t>DOCTOR WHO 2015 FOUR DOCTORS #1 (OF 5) 25 COPY INCENTIVE  CA</t>
  </si>
  <si>
    <t>JUN151526</t>
  </si>
  <si>
    <t>DOCTOR WHO 2015 FOUR DOCTORS #2 (OF 5) REG EDWARDS</t>
  </si>
  <si>
    <t>JUN151527</t>
  </si>
  <si>
    <t>DOCTOR WHO 2015 FOUR DOCTORS #2 (OF 5) SUBSCRIPTION PHOTO</t>
  </si>
  <si>
    <t>JUN151528</t>
  </si>
  <si>
    <t>DOCTOR WHO 2015 FOUR DOCTORS #2 (OF 5) 25 COPY INCENTIVE (Ne</t>
  </si>
  <si>
    <t>JUN151529</t>
  </si>
  <si>
    <t>DOCTOR WHO 2015 FOUR DOCTORS #3 (OF 5) REG EDWARDS</t>
  </si>
  <si>
    <t>JUN151530</t>
  </si>
  <si>
    <t>DOCTOR WHO 2015 FOUR DOCTORS #3 (OF 5) SUBSCRIPTION PHOTO</t>
  </si>
  <si>
    <t>JUN151531</t>
  </si>
  <si>
    <t>DOCTOR WHO 2015 FOUR DOCTORS #3 (OF 5) 25 COPY INCENTIVE CAS</t>
  </si>
  <si>
    <t>JUN151532</t>
  </si>
  <si>
    <t>DOCTOR WHO 2015 FOUR DOCTORS #4 (OF 5) REG EDWARDS</t>
  </si>
  <si>
    <t>JUN151533</t>
  </si>
  <si>
    <t>DOCTOR WHO 2015 FOUR DOCTORS #4 (OF 5) SUBSCRIPTION PHOTO</t>
  </si>
  <si>
    <t>JUN151534</t>
  </si>
  <si>
    <t>DOCTOR WHO 2015 FOUR DOCTORS #4 (OF 5) 25 COPY INCENTIVE CAS</t>
  </si>
  <si>
    <t>JUN151535</t>
  </si>
  <si>
    <t>DOCTOR WHO 2015 FOUR DOCTORS #5 (OF 5) REG EDWARDS</t>
  </si>
  <si>
    <t>JUN151536</t>
  </si>
  <si>
    <t>DOCTOR WHO 2015 FOUR DOCTORS #5 (OF 5) SUBSCRIPTION PHOTO</t>
  </si>
  <si>
    <t>JUN151537</t>
  </si>
  <si>
    <t>DOCTOR WHO 2015 FOUR DOCTORS #5 (OF 5) 25 COPY INCENTIVE CAS</t>
  </si>
  <si>
    <t>JUN151538</t>
  </si>
  <si>
    <t>DOCTOR WHO 12TH #12 REG HUGHES (C: 0-0-1)</t>
  </si>
  <si>
    <t>JUN151539</t>
  </si>
  <si>
    <t>DOCTOR WHO 12TH #12 SUBSCRIPTION PHOTO (C: 0-0-1)</t>
  </si>
  <si>
    <t>JUN151540</t>
  </si>
  <si>
    <t>DOCTOR WHO 11TH ARCHIVES OMNIBUS TP VOL 02 (OF 7) (C: 0-0-1)</t>
  </si>
  <si>
    <t>JUN151541</t>
  </si>
  <si>
    <t>DOCTOR WHO 3 DOCTORS DW DAY PX T/S SM (C: 0-1-1)</t>
  </si>
  <si>
    <t>JUN151542</t>
  </si>
  <si>
    <t>DOCTOR WHO 3 DOCTORS DW DAY PX T/S MED (C: 0-1-1)</t>
  </si>
  <si>
    <t>JUN151543</t>
  </si>
  <si>
    <t>DOCTOR WHO 3 DOCTORS DW DAY PX T/S LG (C: 0-1-1)</t>
  </si>
  <si>
    <t>JUN151544</t>
  </si>
  <si>
    <t>DOCTOR WHO 3 DOCTORS DW DAY PX T/S XL (C: 0-1-1)</t>
  </si>
  <si>
    <t>JUN151545</t>
  </si>
  <si>
    <t>DOCTOR WHO 3 DOCTORS DW DAY PX T/S XXL (C: 0-1-1)</t>
  </si>
  <si>
    <t>JUN151546</t>
  </si>
  <si>
    <t>DOCTOR WHO 3 DOCTORS DW DAY PX WOMENS T/S SM (C: 0-1-1)</t>
  </si>
  <si>
    <t>JUN151547</t>
  </si>
  <si>
    <t>DOCTOR WHO 3 DOCTORS DW DAY PX WOMENS T/S MED (C: 0-1-1)</t>
  </si>
  <si>
    <t>JUN151548</t>
  </si>
  <si>
    <t>DOCTOR WHO 3 DOCTORS DW DAY PX WOMENS T/S LG (C: 0-1-1)</t>
  </si>
  <si>
    <t>JUN151549</t>
  </si>
  <si>
    <t>DOCTOR WHO 3 DOCTORS DW DAY PX WOMENS T/S XL (C: 0-1-1)</t>
  </si>
  <si>
    <t>JUN151550</t>
  </si>
  <si>
    <t>DOCTOR WHO THREE DOCTORS LANDSCAPE DW DAY MUG (C: 0-1-2)</t>
  </si>
  <si>
    <t>JUN151551</t>
  </si>
  <si>
    <t>ANGEL TP VOL 01 (OF 3) (C: 0-0-1)</t>
  </si>
  <si>
    <t>JUN151552</t>
  </si>
  <si>
    <t>BLACKLIST #2 REG LOBEL</t>
  </si>
  <si>
    <t>JUN151553</t>
  </si>
  <si>
    <t>BLACKLIST #2 SUBSCRIPTION PHOTO</t>
  </si>
  <si>
    <t>JUN151554</t>
  </si>
  <si>
    <t>BREATHTAKER GN (MR) (C: 0-0-1) *Special Discount*</t>
  </si>
  <si>
    <t>JUN151555</t>
  </si>
  <si>
    <t>DEATH SENTENCE LONDON #3 REG SIMMONDS (MR)</t>
  </si>
  <si>
    <t>JUN151556</t>
  </si>
  <si>
    <t>MAN PLUS #2 (OF 4) (MR)</t>
  </si>
  <si>
    <t>JUN151557</t>
  </si>
  <si>
    <t>MONSTER HIGH MAGAZINE #15</t>
  </si>
  <si>
    <t>JUN151558</t>
  </si>
  <si>
    <t>RIVERS OF LONDON #2 (OF 5) (MR)</t>
  </si>
  <si>
    <t>JUN151559</t>
  </si>
  <si>
    <t>SAMURAI OMNIBUS HC (MR) (C: 0-0-1)</t>
  </si>
  <si>
    <t>JUN151560</t>
  </si>
  <si>
    <t>SHOWMAN KILLER HC VOL 01 (OF 3) (MR) (C: 0-0-1) *Special Discount*</t>
  </si>
  <si>
    <t>JUN151561</t>
  </si>
  <si>
    <t>SURFACE TENSION #4 (OF 5)</t>
  </si>
  <si>
    <t>JUN151562</t>
  </si>
  <si>
    <t>21ST CENTURY TANK GIRL #3 (OF 3) REG PARSON (MR)</t>
  </si>
  <si>
    <t>JUN151563</t>
  </si>
  <si>
    <t>WORLD WAR X VOL 02 (OF 4) (C: 0-0-1)</t>
  </si>
  <si>
    <t>JUN151564</t>
  </si>
  <si>
    <t>DRAGONS RIDERS OF BERK COLLECTION VOL 01 (C: 0-0-1) *Special Discount*</t>
  </si>
  <si>
    <t>JUN151565</t>
  </si>
  <si>
    <t>HOME #2 (OF 4)</t>
  </si>
  <si>
    <t>JUN151566</t>
  </si>
  <si>
    <t>HOME TP VOL 02 (OF 2) (C: 0-0-1)</t>
  </si>
  <si>
    <t>JUN151567</t>
  </si>
  <si>
    <t>PEANUTS REVISTED HC 1955-1959 (TITAN ED) (C: 0-0-1)</t>
  </si>
  <si>
    <t>JUN151568</t>
  </si>
  <si>
    <t>WE LOVE YOU CHARLIE BROWN TP 1957-1959 (TITAN ED) (C: 0-0-1)</t>
  </si>
  <si>
    <t>JUN151569</t>
  </si>
  <si>
    <t>LITTLE NEMO BIG NEW DREAMS HC</t>
  </si>
  <si>
    <t>JUN151570</t>
  </si>
  <si>
    <t>WINDWILL DRAGONS LEAH &amp; ALAN ADV HC (C: 0-1-0)</t>
  </si>
  <si>
    <t>JUN151571</t>
  </si>
  <si>
    <t>AMERICAN COMIC BOOK CHRONICLES HC 1950S (MAY131285)</t>
  </si>
  <si>
    <t>JUN151572</t>
  </si>
  <si>
    <t>BEST OF DRAW MAGAZINE TP VOL 01 (AUG078141)</t>
  </si>
  <si>
    <t>JUN151573</t>
  </si>
  <si>
    <t>MODERN MASTERS SC VOL 14 FRANK CHO (JUL091086)</t>
  </si>
  <si>
    <t>JUN151574</t>
  </si>
  <si>
    <t>PLUGGED IN COMICS I/T VIDEO GAME INDUSTRY SC (DEC121255)</t>
  </si>
  <si>
    <t>JUN151575</t>
  </si>
  <si>
    <t>WILL EISNER SPIRITED LIFE HC DLX ED (O/A) (DEC141691)</t>
  </si>
  <si>
    <t>Page: 385</t>
  </si>
  <si>
    <t>JUN151576</t>
  </si>
  <si>
    <t>ASSASSINS CREED BRAHMAN GN (DEC131302)</t>
  </si>
  <si>
    <t>JUN151577</t>
  </si>
  <si>
    <t>ASSASSINS CREED THE CHAIN GN (DEC121256)</t>
  </si>
  <si>
    <t>JUN151578</t>
  </si>
  <si>
    <t>ASSASSINS CREED THE FALL TP (SEP111252) (MR)</t>
  </si>
  <si>
    <t>JUN151579</t>
  </si>
  <si>
    <t>ROBOT INVESTIGATOR GN</t>
  </si>
  <si>
    <t>JUN151580</t>
  </si>
  <si>
    <t>KILL LA KILL GN VOL 01 (OF 3) (C: 0-1-2) *Special Discount*</t>
  </si>
  <si>
    <t>JUN151581</t>
  </si>
  <si>
    <t>STREET FIGHTER WORLD WARRIOR ENCYCLOPEDIA HC (DEC141695)</t>
  </si>
  <si>
    <t>JUN151582</t>
  </si>
  <si>
    <t>MEGA MAN ROBOT MASTER FIELD GUIDE SC (NOV111109)</t>
  </si>
  <si>
    <t>JUN151583</t>
  </si>
  <si>
    <t>WONDER MOMO BATTLE IDOL HC VOL 01 (DEC131307)</t>
  </si>
  <si>
    <t>JUN151584</t>
  </si>
  <si>
    <t>ESSENTIAL EVANGELION CHRONICLE SC SIDE B (C: 0-1-2)</t>
  </si>
  <si>
    <t>JUN151585</t>
  </si>
  <si>
    <t>RECORD OF AGAREST WAR 2 HEROINES VISUAL BK SC (C: 0-1-2)</t>
  </si>
  <si>
    <t>JUN151586</t>
  </si>
  <si>
    <t>BRAVOMAN HC VOL 01 (SEP131342)</t>
  </si>
  <si>
    <t>JUN151587</t>
  </si>
  <si>
    <t>HISTORY OF SONIC THE HEDGEHOG SC (SEP131340)</t>
  </si>
  <si>
    <t>JUN151588</t>
  </si>
  <si>
    <t>KATAMARI HC VOL 01 (OCT141672)</t>
  </si>
  <si>
    <t>JUN151589</t>
  </si>
  <si>
    <t>MM25 MEGA MAN &amp; MM X OFF COMP WORKS SC (JUN131309)</t>
  </si>
  <si>
    <t>JUN151590</t>
  </si>
  <si>
    <t>STREET FIGHTER LEGENDS TP VOL 03 IBUKI (SEP101153)</t>
  </si>
  <si>
    <t>Page: 401</t>
  </si>
  <si>
    <t>JUN151633</t>
  </si>
  <si>
    <t>OPERATION AJAX STORY OF CIA COUP THAT REMADE MIDDLE EAST GN</t>
  </si>
  <si>
    <t>JUN151634</t>
  </si>
  <si>
    <t>AJIN GN VOL 06 DEMI HUMAN (C: 0-1-0)</t>
  </si>
  <si>
    <t>JUN151635</t>
  </si>
  <si>
    <t>CARDFIGHT VANGUARD GN VOL 07 (C: 0-1-0)</t>
  </si>
  <si>
    <t>JUN151636</t>
  </si>
  <si>
    <t>WITCHCRAFT WORKS GN VOL 06 (C: 0-1-0)</t>
  </si>
  <si>
    <t>JUN151637</t>
  </si>
  <si>
    <t>ATTACK ON TITAN HARSH MISTRESS OF CITY PART 1 NOVEL</t>
  </si>
  <si>
    <t>Page: 403</t>
  </si>
  <si>
    <t>JUN151638</t>
  </si>
  <si>
    <t>ULTRAMAN GN VOL 01 (C: 1-0-1) *Special Discount*</t>
  </si>
  <si>
    <t>Page: 404</t>
  </si>
  <si>
    <t>JUN151639</t>
  </si>
  <si>
    <t>JOJOS BIZARRE ADV PHANTOM BLOOD HC VOL 03 (C: 1-0-1)</t>
  </si>
  <si>
    <t>JUN151640</t>
  </si>
  <si>
    <t>TOKYO GHOUL GN VOL 02 (C: 1-0-1)</t>
  </si>
  <si>
    <t>JUN151641</t>
  </si>
  <si>
    <t>DEADMAN WONDERLAND GN VOL 10 (MR) (C: 1-0-1)</t>
  </si>
  <si>
    <t>JUN151642</t>
  </si>
  <si>
    <t>MAGI GN VOL 13 (C: 1-0-1)</t>
  </si>
  <si>
    <t>JUN151643</t>
  </si>
  <si>
    <t>MY HERO ACADEMIA GN VOL 01 (C: 1-0-1)</t>
  </si>
  <si>
    <t>JUN151644</t>
  </si>
  <si>
    <t>BARRAGE GN VOL 01 (DEC121280) (C: 1-0-0)</t>
  </si>
  <si>
    <t>JUN151645</t>
  </si>
  <si>
    <t>BARRAGE GN VOL 02 (JAN131323) (C: 1-0-0)</t>
  </si>
  <si>
    <t>JUN151646</t>
  </si>
  <si>
    <t>FOOD WARS SHOKUGEKI NO SOMA GN VOL 07 (MR) (C: 1-0-1)</t>
  </si>
  <si>
    <t>JUN151647</t>
  </si>
  <si>
    <t>ASSASSINATION CLASSROOM GN VOL 05 (C: 1-0-1)</t>
  </si>
  <si>
    <t>JUN151648</t>
  </si>
  <si>
    <t>NARUTO GN VOL 71 (C: 1-0-1)</t>
  </si>
  <si>
    <t>JUN151649</t>
  </si>
  <si>
    <t>YU GI OH 3IN1 TP VOL 03 (C: 1-0-1)</t>
  </si>
  <si>
    <t>JUN151650</t>
  </si>
  <si>
    <t>MAID SAMA 2IN1 TP VOL 01 (C: 1-0-1)</t>
  </si>
  <si>
    <t>JUN151651</t>
  </si>
  <si>
    <t>ONE PIECE GN VOL 75 (C: 1-0-1)</t>
  </si>
  <si>
    <t>JUN151652</t>
  </si>
  <si>
    <t>ONE PIECE GN VOL 01 (CURR PTG) (JAN138349) (C: 1-0-0)</t>
  </si>
  <si>
    <t>JUN151653</t>
  </si>
  <si>
    <t>ONE PIECE GN VOL 02 CURR PTG (APR138000) (C: 1-0-0)</t>
  </si>
  <si>
    <t>JUN151654</t>
  </si>
  <si>
    <t>ONE PIECE GN VOL 03 (CURR PTG) (MAY138149)</t>
  </si>
  <si>
    <t>JUN151655</t>
  </si>
  <si>
    <t>ONE PIECE GN VOL 04 (CURR PTG) (SEP138413) (C: 1-0-0)</t>
  </si>
  <si>
    <t>JUN151656</t>
  </si>
  <si>
    <t>ONE PIECE GN VOL 05 (CURR PTG) (SEP138414) (C: 1-0-0)</t>
  </si>
  <si>
    <t>JUN151657</t>
  </si>
  <si>
    <t>TORIKO GN VOL 29 (C: 1-0-1)</t>
  </si>
  <si>
    <t>JUN151658</t>
  </si>
  <si>
    <t>BLEACH 3IN1 TP VOL 12 (C: 1-0-1)</t>
  </si>
  <si>
    <t>JUN151659</t>
  </si>
  <si>
    <t>GOTH SC NOVEL (C: 1-0-1)</t>
  </si>
  <si>
    <t>JUN151660</t>
  </si>
  <si>
    <t>SO CUTE IT HURTS GN VOL 02 (C: 1-0-1)</t>
  </si>
  <si>
    <t>JUN151661</t>
  </si>
  <si>
    <t>BLACK ROSE ALICE GN VOL 05 (MR) (C: 1-0-1)</t>
  </si>
  <si>
    <t>JUN151662</t>
  </si>
  <si>
    <t>VOICE OVER SEIYU ACADEMY GN VOL 12 (C: 1-0-1)</t>
  </si>
  <si>
    <t>JUN151663</t>
  </si>
  <si>
    <t>KAZE HIKARU GN VOL 23 (C: 1-0-1)</t>
  </si>
  <si>
    <t>JUN151664</t>
  </si>
  <si>
    <t>ITSUWARIBITO GN VOL 15 (C: 1-0-1)</t>
  </si>
  <si>
    <t>JUN151665</t>
  </si>
  <si>
    <t>SPELL OF DESIRE GN VOL 05 (MR) (C: 1-0-1)</t>
  </si>
  <si>
    <t>JUN151666</t>
  </si>
  <si>
    <t>DOROHEDORO GN VOL 16 (MR) (C: 1-0-1)</t>
  </si>
  <si>
    <t>JUN151667</t>
  </si>
  <si>
    <t>ANI IMO GN VOL 04 (MR) (C: 0-1-0)</t>
  </si>
  <si>
    <t>JUN151668</t>
  </si>
  <si>
    <t>BARAKAMON GN VOL 06 (C: 1-1-0)</t>
  </si>
  <si>
    <t>JUN151669</t>
  </si>
  <si>
    <t>BTOOOM GN VOL 11 (MR) (C: 1-1-0)</t>
  </si>
  <si>
    <t>JUN151670</t>
  </si>
  <si>
    <t>DEVIL IS PART TIMER HIGH SCHOOL GN VOL 01 (C: 1-1-0)</t>
  </si>
  <si>
    <t>JUN151671</t>
  </si>
  <si>
    <t>EMMA HC GN VOL 02 (C: 1-1-0)</t>
  </si>
  <si>
    <t>JUN151672</t>
  </si>
  <si>
    <t>GOU DERE SORA NAGIHARA GN VOL 04 (MR) (C: 1-1-0)</t>
  </si>
  <si>
    <t>JUN151673</t>
  </si>
  <si>
    <t>HIGH SCHOOL DXD GN VOL 06 (MR) (C: 1-1-0)</t>
  </si>
  <si>
    <t>JUN151674</t>
  </si>
  <si>
    <t>IS IT WRONG TRY PICK UP GIRLS IN DUNGEON GN VOL 02 (C: 1-1-0</t>
  </si>
  <si>
    <t>JUN151675</t>
  </si>
  <si>
    <t>JAMES PATTERSON ZOO TP</t>
  </si>
  <si>
    <t>JUN151676</t>
  </si>
  <si>
    <t>MAXIMUM RIDE TP VOL 09 (C: 0-1-0)</t>
  </si>
  <si>
    <t>JUN151677</t>
  </si>
  <si>
    <t>PUELLA MAGI HOMURA TAMURA GN VOL 01 (C: 1-1-0) *Special Discount*</t>
  </si>
  <si>
    <t>JUN151678</t>
  </si>
  <si>
    <t>RUST BLASTER GN (C: 0-1-0)</t>
  </si>
  <si>
    <t>JUN151679</t>
  </si>
  <si>
    <t>TRINITY SEVEN GN VOL 02 (MR) (C: 1-1-0)</t>
  </si>
  <si>
    <t>JUN151680</t>
  </si>
  <si>
    <t>A CERTAIN MAGICAL INDEX LIGHT NOVEL SC VOL 04 (C: 1-1-0)</t>
  </si>
  <si>
    <t>JUN151681</t>
  </si>
  <si>
    <t>BLACK BULLET LIGHT NOVEL SC VOL 01 (C: 1-1-0) *Special Discount*</t>
  </si>
  <si>
    <t>JUN151682</t>
  </si>
  <si>
    <t>DEVIL IS PART TIMER LIGHT NOVEL VOL 02 (C: 1-1-0)</t>
  </si>
  <si>
    <t>JUN151683</t>
  </si>
  <si>
    <t>IS IT WRONG TRY PICK UP GIRLS IN DUNGEON NOVEL VOL 03 (C: 1-</t>
  </si>
  <si>
    <t>JUN151684</t>
  </si>
  <si>
    <t>SPICE AND WOLF NOVEL VOL 15 (MR) (C: 1-1-0)</t>
  </si>
  <si>
    <t>JUN151685</t>
  </si>
  <si>
    <t>SWORD ART ONLINE NOVEL VOL 05 (C: 1-1-0)</t>
  </si>
  <si>
    <t>JUN151686</t>
  </si>
  <si>
    <t>PRISON ISLAND GRAPHIC MEMOIR (C: 0-1-0)</t>
  </si>
  <si>
    <t>JUN151687</t>
  </si>
  <si>
    <t>GFT HELSING VS DRACULA #1 (OF 5) A CVR ORTIZ (MR) *Special Discount*</t>
  </si>
  <si>
    <t>JUN151688</t>
  </si>
  <si>
    <t>GFT HELSING VS DRACULA #1 (OF 5) B CVR WIMBERLY (MR) *Special Discount*</t>
  </si>
  <si>
    <t>JUN151689</t>
  </si>
  <si>
    <t>GFT HELSING VS DRACULA #1 (OF 5) C CVR TUCCI (MR)</t>
  </si>
  <si>
    <t>JUN151690</t>
  </si>
  <si>
    <t>GFT HELSING VS DRACULA #1 (OF 5) D CVR PANTALENA (MR)</t>
  </si>
  <si>
    <t>JUN151691</t>
  </si>
  <si>
    <t>GFT COVEN #2 (OF 5) A CVR MALSUNI (MR)</t>
  </si>
  <si>
    <t>JUN151692</t>
  </si>
  <si>
    <t>GFT COVEN #2 (OF 5) B CVR BRESCINI (MR)</t>
  </si>
  <si>
    <t>JUN151693</t>
  </si>
  <si>
    <t>GFT COVEN #2 (OF 5) C CVR TYNDALL (MR)</t>
  </si>
  <si>
    <t>JUN151694</t>
  </si>
  <si>
    <t>GFT COVEN #2 (OF 5) D CVR LEISTER (MR)</t>
  </si>
  <si>
    <t>JUN151695</t>
  </si>
  <si>
    <t>GFT DEATH 10TH ANNIVERSARY SPECIAL #4 A CVR KROME (MR)</t>
  </si>
  <si>
    <t>JUN151696</t>
  </si>
  <si>
    <t>GFT DEATH 10TH ANNIVERSARY SPECIAL #4 B CVR MYCHAELS (MR)</t>
  </si>
  <si>
    <t>JUN151697</t>
  </si>
  <si>
    <t>GFT DEATH 10TH ANNIVERSARY SPECIAL #4 C CVR REI (MR)</t>
  </si>
  <si>
    <t>JUN151698</t>
  </si>
  <si>
    <t>GFT DEATH 10TH ANNIVERSARY SPECIAL #4 D CVR CAFARO (MR)</t>
  </si>
  <si>
    <t>JUN151699</t>
  </si>
  <si>
    <t>GFT WONDERLAND #38 A CVR MEGURO RETRIBUTION PT 2 (MR)</t>
  </si>
  <si>
    <t>JUN151700</t>
  </si>
  <si>
    <t>GFT WONDERLAND #38 B CVR ERRICO RETRIBUTION PT 2 (MR)</t>
  </si>
  <si>
    <t>JUN151701</t>
  </si>
  <si>
    <t>GFT WONDERLAND #38 C CVR HAMMOND RETRIBUTION PT 2 (MR)</t>
  </si>
  <si>
    <t>JUN151702</t>
  </si>
  <si>
    <t>ALIENS VS ZOMBIES #2 (OF 5) A CVR METCALF (MR)</t>
  </si>
  <si>
    <t>JUN151703</t>
  </si>
  <si>
    <t>ALIENS VS ZOMBIES #2 (OF 5) B CVR SPAY (MR)</t>
  </si>
  <si>
    <t>JUN151704</t>
  </si>
  <si>
    <t>ALIENS VS ZOMBIES #2 (OF 5) C CVR CAFARO (MR)</t>
  </si>
  <si>
    <t>JUN151705</t>
  </si>
  <si>
    <t>ALIENS VS ZOMBIES #2 (OF 5) D CVR ERIC J (MR)</t>
  </si>
  <si>
    <t>JUN151706</t>
  </si>
  <si>
    <t>GFT ROBYN HOOD ONGOING #13 A CVR IGLE</t>
  </si>
  <si>
    <t>JUN151707</t>
  </si>
  <si>
    <t>GFT ROBYN HOOD ONGOING #13 B CVR INGRANATA</t>
  </si>
  <si>
    <t>JUN151708</t>
  </si>
  <si>
    <t>GFT ROBYN HOOD ONGOING #13 C CVR SANAPO</t>
  </si>
  <si>
    <t>JUN151709</t>
  </si>
  <si>
    <t>GFT OZ REIGN OF WITCH QUEEN #5 (OF 6) A CVR ORTIZ (MR)</t>
  </si>
  <si>
    <t>JUN151710</t>
  </si>
  <si>
    <t>GFT OZ REIGN OF WITCH QUEEN #5 (OF 6) B CVR TOLIBAO (MR)</t>
  </si>
  <si>
    <t>JUN151711</t>
  </si>
  <si>
    <t>GFT OZ REIGN OF WITCH QUEEN #5 (OF 6) C CVR LUIS (MR)</t>
  </si>
  <si>
    <t>JUN151712</t>
  </si>
  <si>
    <t>GFT OZ REIGN OF WITCH QUEEN #5 (OF 6) D CVR QUALANO (MR)</t>
  </si>
  <si>
    <t>Page: 417</t>
  </si>
  <si>
    <t>JUN151713</t>
  </si>
  <si>
    <t>GFT GRIMM FAIRY TALES #113 A CVR CHEN (MR)</t>
  </si>
  <si>
    <t>JUN151714</t>
  </si>
  <si>
    <t>GFT GRIMM FAIRY TALES #113 B CVR REYES (MR)</t>
  </si>
  <si>
    <t>JUN151715</t>
  </si>
  <si>
    <t>GFT GRIMM FAIRY TALES #113 C CVR PANTALENA (MR)</t>
  </si>
  <si>
    <t>JUN151716</t>
  </si>
  <si>
    <t>FAMILY PETS GN</t>
  </si>
  <si>
    <t>JUN151717</t>
  </si>
  <si>
    <t>GFT TALES OF TERROR HC VOL 01 *Special Discount*</t>
  </si>
  <si>
    <t>JUN151718</t>
  </si>
  <si>
    <t>ROBYN HOOD ONGOING TP VOL 02 MONSTERS IN THE DARK</t>
  </si>
  <si>
    <t>JUN151719</t>
  </si>
  <si>
    <t>GRIMM FAIRY TALES ARCANE ACRE TP VOL 01 (DEC141843)</t>
  </si>
  <si>
    <t>JUN151720</t>
  </si>
  <si>
    <t>ALICE IN WONDERLAND TP (O/A) (MR)</t>
  </si>
  <si>
    <t>JUN151721</t>
  </si>
  <si>
    <t>GFT WONDERLAND OMNIBUS TP (APR141529)</t>
  </si>
  <si>
    <t>JUN151591</t>
  </si>
  <si>
    <t>BOOK OF DEATH #2 (OF 4) CVR A NORD</t>
  </si>
  <si>
    <t>JUN151591A</t>
  </si>
  <si>
    <t>***June 2015 Valiant Bundle*** *Special Discount*</t>
  </si>
  <si>
    <t>JUN151592</t>
  </si>
  <si>
    <t>BOOK OF DEATH #2 (OF 4) CVR B CRAIN</t>
  </si>
  <si>
    <t>JUN151593</t>
  </si>
  <si>
    <t>BOOK OF DEATH #2 (OF 4) CVR C KANO</t>
  </si>
  <si>
    <t>JUN151594</t>
  </si>
  <si>
    <t>BOOK OF DEATH #2 (OF 4) CVR D 10 COPY INCV ICONS PEREZ</t>
  </si>
  <si>
    <t>JUN151595</t>
  </si>
  <si>
    <t>BOOK OF DEATH #2 (OF 4) CVR E 60 COPY INCV RIVERA</t>
  </si>
  <si>
    <t>JUN151596</t>
  </si>
  <si>
    <t>BOOK OF DEATH LEGENDS OF GEOMANCER #2 (OF 4) 10 COPY INCV</t>
  </si>
  <si>
    <t>Page: 391</t>
  </si>
  <si>
    <t>JUN151597</t>
  </si>
  <si>
    <t>BOOK OF DEATH FALL OF NINJAK #1 CVR A KANO (ONE SHOT)</t>
  </si>
  <si>
    <t>JUN151598</t>
  </si>
  <si>
    <t>BOOK OF DEATH FALL OF NINJAK #1 CVR B MANN (ONE SHOT)</t>
  </si>
  <si>
    <t>JUN151599</t>
  </si>
  <si>
    <t>BOOK OF DEATH FALL OF NINJAK #1 CVR C 10 COPY INCV GILL</t>
  </si>
  <si>
    <t>JUN151600</t>
  </si>
  <si>
    <t>BOOK OF DEATH FALL OF NINJAK #1 CVR D 20 COPY INCV PASTORAS</t>
  </si>
  <si>
    <t>Page: 392</t>
  </si>
  <si>
    <t>JUN151601</t>
  </si>
  <si>
    <t>NINJAK #6 CVR A SUAYAN (NEW ARC)</t>
  </si>
  <si>
    <t>JUN151602</t>
  </si>
  <si>
    <t>NINJAK #6 CVR B KEVIC-DJURDJEVIC (NEW ARC)</t>
  </si>
  <si>
    <t>JUN151603</t>
  </si>
  <si>
    <t>NINJAK #6 CVR C JOHNSON (NEW ARC)</t>
  </si>
  <si>
    <t>JUN151604</t>
  </si>
  <si>
    <t>NINJAK #6 CVR D 10 COPY INCV CHARACTER DESIGN KINDT</t>
  </si>
  <si>
    <t>JUN151605</t>
  </si>
  <si>
    <t>NINJAK #6 CVR E 20 COPY INCV HENRY</t>
  </si>
  <si>
    <t>Page: 393</t>
  </si>
  <si>
    <t>JUN151606</t>
  </si>
  <si>
    <t>RAI #9 CVR A CRAIN (NEW ARC)</t>
  </si>
  <si>
    <t>JUN151607</t>
  </si>
  <si>
    <t>RAI #9 CVR B SOOK (NEW ARC)</t>
  </si>
  <si>
    <t>JUN151608</t>
  </si>
  <si>
    <t>RAI #9 CVR C ROSSMO (NEW ARC)</t>
  </si>
  <si>
    <t>JUN151609</t>
  </si>
  <si>
    <t>RAI #9 CVR D LEE (NEW ARC)</t>
  </si>
  <si>
    <t>JUN151610</t>
  </si>
  <si>
    <t>RAI #9 CVR E 20 COPY INCV HENRY</t>
  </si>
  <si>
    <t>Page: 394</t>
  </si>
  <si>
    <t>JUN151611</t>
  </si>
  <si>
    <t>BLOODSHOT REBORN #5 CVR A ALLEN (NEXT)</t>
  </si>
  <si>
    <t>JUN151612</t>
  </si>
  <si>
    <t>BLOODSHOT REBORN #5 CVR B SUAYAN (NEXT)</t>
  </si>
  <si>
    <t>JUN151613</t>
  </si>
  <si>
    <t>BLOODSHOT REBORN #5 CVR C QR VOICE FABARES</t>
  </si>
  <si>
    <t>JUN151614</t>
  </si>
  <si>
    <t>BLOODSHOT REBORN #5 CVR D 10 COPY INCV JOHNSON</t>
  </si>
  <si>
    <t>JUN151615</t>
  </si>
  <si>
    <t>BLOODSHOT REBORN #5 CVR E 20 COPY INCV KANO</t>
  </si>
  <si>
    <t>Page: 396</t>
  </si>
  <si>
    <t>JUN151616</t>
  </si>
  <si>
    <t>X-O MANOWAR #39 CVR A SANDOVAL (NEW ARC)</t>
  </si>
  <si>
    <t>JUN151617</t>
  </si>
  <si>
    <t>X-O MANOWAR #39 CVR B GILL (NEW ARC)</t>
  </si>
  <si>
    <t>JUN151618</t>
  </si>
  <si>
    <t>X-O MANOWAR #39 CVR C 10 COPY INCV CAFU</t>
  </si>
  <si>
    <t>JUN151619</t>
  </si>
  <si>
    <t>X-O MANOWAR #39 CVR D 20 COPY INCV PEEPLES</t>
  </si>
  <si>
    <t>Page: 397</t>
  </si>
  <si>
    <t>JUN151620</t>
  </si>
  <si>
    <t>IMPERIUM #7 CVR A KANO</t>
  </si>
  <si>
    <t>JUN151621</t>
  </si>
  <si>
    <t>IMPERIUM #7 CVR B PEREZ</t>
  </si>
  <si>
    <t>JUN151622</t>
  </si>
  <si>
    <t>IMPERIUM #7 CVR C 20 COPY INCV TAN</t>
  </si>
  <si>
    <t>JUN151623</t>
  </si>
  <si>
    <t>IVAR TIMEWALKER #8 CVR A ALLEN</t>
  </si>
  <si>
    <t>JUN151624</t>
  </si>
  <si>
    <t>IVAR TIMEWALKER #8 CVR B LIEBER</t>
  </si>
  <si>
    <t>JUN151625</t>
  </si>
  <si>
    <t>IVAR TIMEWALKER #8 CVR C 20 COPY INCV MODERN GILL</t>
  </si>
  <si>
    <t>Page: 398</t>
  </si>
  <si>
    <t>JUN151626</t>
  </si>
  <si>
    <t>DEAD DROP #4 (OF 4) CVR A ALLEN</t>
  </si>
  <si>
    <t>JUN151627</t>
  </si>
  <si>
    <t>UNITY #21 CVR A KANO</t>
  </si>
  <si>
    <t>JUN151628</t>
  </si>
  <si>
    <t>UNITY #21 CVR B 20 COPY INCV GRACE</t>
  </si>
  <si>
    <t>Page: 399</t>
  </si>
  <si>
    <t>JUN151629</t>
  </si>
  <si>
    <t>X-O MANOWAR TP VOL 09 DEAD HAND</t>
  </si>
  <si>
    <t>JUN151630</t>
  </si>
  <si>
    <t>X-O MANOWAR TP VOL 01 BY THE SWORD (NEW PTG) (OCT121241)</t>
  </si>
  <si>
    <t>Page: 400</t>
  </si>
  <si>
    <t>JUN151631</t>
  </si>
  <si>
    <t>BLOODSHOT DLX ED HC VOL 02</t>
  </si>
  <si>
    <t>JUN151632</t>
  </si>
  <si>
    <t>PRIEST &amp; BRIGHTS QUANTUM &amp; WOODY TP VOL 02 SWITCH</t>
  </si>
  <si>
    <t>JUN151722</t>
  </si>
  <si>
    <t>DISTURBING BEAUTY BIZARRO ART OF ED MIRONIUK SC (MR)</t>
  </si>
  <si>
    <t>JUN151723</t>
  </si>
  <si>
    <t>ART OF ED MIRONIUK SC (O/A) (MR)</t>
  </si>
  <si>
    <t>JUN151724</t>
  </si>
  <si>
    <t>NESTLER GIRLS HC VOL 01 (O/A) (MR)</t>
  </si>
  <si>
    <t>JUN151725</t>
  </si>
  <si>
    <t>VOLCANIC GIRLS HC (MR) (C: 0-1-0)</t>
  </si>
  <si>
    <t>JUN151726</t>
  </si>
  <si>
    <t>BENDING STEEL MODERNITY &amp; AMERICAN SUPERHERO HC (C: 0-1-0)</t>
  </si>
  <si>
    <t>JUN151727</t>
  </si>
  <si>
    <t>COMICS OF JOE SACCO JOURNALISM IN VISUAL WORLD HC (C: 0-1-0)</t>
  </si>
  <si>
    <t>JUN151728</t>
  </si>
  <si>
    <t>BATMAN YOU CHOOSE YR STORIES SUPER VILLAIN SMACKDOWN</t>
  </si>
  <si>
    <t>JUN151729</t>
  </si>
  <si>
    <t>BATMAN YOU CHOOSE YR STORIES TERRIBLE TRIO</t>
  </si>
  <si>
    <t>JUN151730</t>
  </si>
  <si>
    <t>DC SUPER HEROES BATMAN YR TP ATTACK OF MAN-BAT</t>
  </si>
  <si>
    <t>JUN151731</t>
  </si>
  <si>
    <t>DC SUPER HEROES BATMAN YR TP SCARECROWS PANIC PLOT</t>
  </si>
  <si>
    <t>JUN151732</t>
  </si>
  <si>
    <t>DC SUPER HEROES SUPERMAN YR TP DARK SIDE OF APOKOLIPS</t>
  </si>
  <si>
    <t>JUN151733</t>
  </si>
  <si>
    <t>DC SUPER HEROES SUPERMAN YR TP LEX LUTHORS POWER GRAB</t>
  </si>
  <si>
    <t>JUN151734</t>
  </si>
  <si>
    <t>DC SUPER HEROES ORIGAMI 46 FOLDING PROJECTS SC</t>
  </si>
  <si>
    <t>JUN151735</t>
  </si>
  <si>
    <t>FALCON FIGHT OR FLIGHT YR CHAPTER BOOK (C: 0-1-0)</t>
  </si>
  <si>
    <t>JUN151736</t>
  </si>
  <si>
    <t>DOCTORS ARE IN ESSENTIAL &amp; UNOFF GUIDE TO DOCTOR WHO (C: 1-1</t>
  </si>
  <si>
    <t>JUN151737</t>
  </si>
  <si>
    <t>DOCTOR WHO TIME LORD QUIZ QUEST SC (C: 1-1-0)</t>
  </si>
  <si>
    <t>JUN151738</t>
  </si>
  <si>
    <t>DOCTOR WHO 4TH DOCTOR ADV RETURN TO TELOS AUDIO CD (C: 0-1-0</t>
  </si>
  <si>
    <t>JUN151739</t>
  </si>
  <si>
    <t>DOCTOR WHO WAREHOUSE AUDIO CD (C: 0-1-0)</t>
  </si>
  <si>
    <t>JUN151740</t>
  </si>
  <si>
    <t>LEGO NINJAGO BUILD YOUR OWN ADVENTURE (C: 0-1-0)</t>
  </si>
  <si>
    <t>JUN151741</t>
  </si>
  <si>
    <t>ADVENTURE TIME ORIGINAL CARTOON TITLE CARDS HC VOL 02 (C: 1-</t>
  </si>
  <si>
    <t>JUN151742</t>
  </si>
  <si>
    <t>NEIL GAIMAN TRUTH IS CAVE IN BLACK MOUNTAINS LTD ED (RES)</t>
  </si>
  <si>
    <t>JUN151743</t>
  </si>
  <si>
    <t>ITS MANS WORLD MENS ADV MAG POSTWAR PULPS HC EXPANDED ED (C:</t>
  </si>
  <si>
    <t>JUN151744</t>
  </si>
  <si>
    <t>DOC SAVAGE DOUBLE NOVEL VOL 82 BOSS OF TERROR BAMA VAR CVR</t>
  </si>
  <si>
    <t>JUN151745</t>
  </si>
  <si>
    <t>SHADOW DOUBLE NOVEL VOL 98 GEMS OF DOOM &amp; TEAR DROPS OF BUDD</t>
  </si>
  <si>
    <t>JUN151746</t>
  </si>
  <si>
    <t>AUTOBIOGRAPHY OF JAMES T KIRK HC (C: 0-1-0)</t>
  </si>
  <si>
    <t>JUN151747</t>
  </si>
  <si>
    <t>OBSESSED WITH STAR WARS SC</t>
  </si>
  <si>
    <t>JUN151748</t>
  </si>
  <si>
    <t>STAR WARS IMPERIAL HANDBOOK HC</t>
  </si>
  <si>
    <t>JUN151749</t>
  </si>
  <si>
    <t>STAR WARS ORIGINAL TOPPS TRADING CARD SERIES HC VOL 01 (C: 0</t>
  </si>
  <si>
    <t>JUN151750</t>
  </si>
  <si>
    <t>WALKING DEAD FIG MAG #1 RICK GRIMES (C: 0-1-2)</t>
  </si>
  <si>
    <t>JUN151751</t>
  </si>
  <si>
    <t>WALKING DEAD FIG MAG #2 DARYL DIXON (C: 0-1-2)</t>
  </si>
  <si>
    <t>JUN151752</t>
  </si>
  <si>
    <t>DC MASTERPIECE FIG COLL MAG #2 FEMME FATALES SET (C: 0-1-2)</t>
  </si>
  <si>
    <t>JUN151753</t>
  </si>
  <si>
    <t>MARVEL CHESS FIG COLL MAG #42 JUGGERNAUT BLACK ROOK (C: 0-1-</t>
  </si>
  <si>
    <t>JUN151754</t>
  </si>
  <si>
    <t>MARVEL CHESS FIG COLL MAG #43 DEADPOOL WHITE PAWN (C: 0-1-2)</t>
  </si>
  <si>
    <t>JUN151755</t>
  </si>
  <si>
    <t>MARVEL CHESS FIG COLL MAG #44 MAGIK WHITE PAWN (C: 0-1-2)</t>
  </si>
  <si>
    <t>JUN151756</t>
  </si>
  <si>
    <t>MARVEL CHESS FIG COLL MAG #45 THE BROOD BLACK PAWN (C: 0-1-2</t>
  </si>
  <si>
    <t>JUN151757</t>
  </si>
  <si>
    <t>STAR TREK STARSHIPS FIG MAG #52 USS CENTAUR (C: 0-1-2)</t>
  </si>
  <si>
    <t>JUN151758</t>
  </si>
  <si>
    <t>STAR TREK STARSHIPS FIG MAG #53 KLINGON ATTACK SHIP (C: 0-1-</t>
  </si>
  <si>
    <t>JUN151759</t>
  </si>
  <si>
    <t>MARVEL FACT FILES #90 UNCANNY X-MEN TEAM COVER (C: 0-1-2)</t>
  </si>
  <si>
    <t>JUN151760</t>
  </si>
  <si>
    <t>MARVEL FACT FILES #91 THANOS HEAD COVER (C: 0-1-2)</t>
  </si>
  <si>
    <t>JUN151761</t>
  </si>
  <si>
    <t>MARVEL FACT FILES #92 THOR &amp; MEDUSA COVER (C: 0-1-2)</t>
  </si>
  <si>
    <t>JUN151762</t>
  </si>
  <si>
    <t>MARVEL FACT FILES #93 AGENTS OF ATLAS COVER (C: 0-1-2)</t>
  </si>
  <si>
    <t>JUN151763</t>
  </si>
  <si>
    <t>DC BATMAN AUTO FIG MAG #67 BATMAN #25 ZERO YEAR (C: 0-1-2)</t>
  </si>
  <si>
    <t>JUN151764</t>
  </si>
  <si>
    <t>DC BATMAN AUTO FIG MAG #68 LEGENDS DARK KNIGHT #204 (C: 0-1-</t>
  </si>
  <si>
    <t>JUN151765</t>
  </si>
  <si>
    <t>DC BATMAN AUTO FIG MAG #69 BATMAN #555 (C: 0-1-2)</t>
  </si>
  <si>
    <t>JUN151766</t>
  </si>
  <si>
    <t>DC BATMAN AUTO FIG MAG #70 BATMAN RETURNS MOVIE SUB (C: 0-1-</t>
  </si>
  <si>
    <t>JUN151767</t>
  </si>
  <si>
    <t>DC SUPERHERO CHESS FIG COLL MAG #91 BLACKFIRE BLACK PAWN (C:</t>
  </si>
  <si>
    <t>JUN151768</t>
  </si>
  <si>
    <t>DC SUPERHERO CHESS FIG COLL MAG #92 METALLO BLACK PAWN (C: 0</t>
  </si>
  <si>
    <t>JUN151769</t>
  </si>
  <si>
    <t>DC SUPERHERO CHESS FIG COLL MAG #93 GUY GARDNER WHITE BISHOP</t>
  </si>
  <si>
    <t>JUN151770</t>
  </si>
  <si>
    <t>DC SUPERHERO CHESS FIG COLL MAG #94 BLACK HAND BLACK BISHOP</t>
  </si>
  <si>
    <t>JUN151771</t>
  </si>
  <si>
    <t>ACE MAGAZINE #6 (C: 0-1-1)</t>
  </si>
  <si>
    <t>JUN151772</t>
  </si>
  <si>
    <t>BACK ISSUE #84 (C: 0-1-1)</t>
  </si>
  <si>
    <t>JUN151777</t>
  </si>
  <si>
    <t>COMICS REVUE PRESENTS AUG 2015 (C: 0-1-1)</t>
  </si>
  <si>
    <t>JUN151778</t>
  </si>
  <si>
    <t>JACK KIRBY COLLECTOR #66 (C: 0-1-1)</t>
  </si>
  <si>
    <t>JUN151779</t>
  </si>
  <si>
    <t>ULTIMATE SPIDER-MAN MAGAZINE #5 (C: 0-1-2)</t>
  </si>
  <si>
    <t>JUN151780</t>
  </si>
  <si>
    <t>DOCTOR WHO MAGAZINE #490 (C: 0-1-2)</t>
  </si>
  <si>
    <t>JUN151781</t>
  </si>
  <si>
    <t>FAMOUS MONSTERS OF FILMLAND #281 (C: 0-1-1)</t>
  </si>
  <si>
    <t>JUN151782</t>
  </si>
  <si>
    <t>FANGORIA #348 (C: 0-1-1)</t>
  </si>
  <si>
    <t>JUN151783</t>
  </si>
  <si>
    <t>RUE MORGUE MAGAZINE #162 (C: 0-1-1)</t>
  </si>
  <si>
    <t>JUN151784</t>
  </si>
  <si>
    <t>SCREAM MAGAZINE #31 (MR) (C: 0-1-1)</t>
  </si>
  <si>
    <t>JUN151785</t>
  </si>
  <si>
    <t>HOBBY JAPAN SEP 2015 (C: 1-1-2)</t>
  </si>
  <si>
    <t>JUN151786</t>
  </si>
  <si>
    <t>MEGAMI SEP 2015 (C: 1-1-2)</t>
  </si>
  <si>
    <t>JUN151787</t>
  </si>
  <si>
    <t>NEWTYPE SEP 2015 (C: 1-1-2)</t>
  </si>
  <si>
    <t>JUN151788</t>
  </si>
  <si>
    <t>BRICKJOURNAL #36 (C: 0-1-2)</t>
  </si>
  <si>
    <t>JUN151789</t>
  </si>
  <si>
    <t>FILMFAX #141 (C: 0-1-2)</t>
  </si>
  <si>
    <t>JUN151790</t>
  </si>
  <si>
    <t>VIDEO WATCHDOG #181 (MR) (C: 0-1-2)</t>
  </si>
  <si>
    <t>JUN151791</t>
  </si>
  <si>
    <t>LOCUS #655 (C: 0-1-1)</t>
  </si>
  <si>
    <t>JUN151792</t>
  </si>
  <si>
    <t>TOPPS 2015 FOOTBALL T/C COMPLETE SET (Net) (C: 1-1-1)</t>
  </si>
  <si>
    <t>JUN151793</t>
  </si>
  <si>
    <t>TOPPS 2015 INCEPTION FOOTBALL T/C BOX (Net) (C: 1-1-1)</t>
  </si>
  <si>
    <t>JUN151794</t>
  </si>
  <si>
    <t>TOPPS 2015 SUPREME BASEBALL T/C BOX (Net) (C: 1-1-2)</t>
  </si>
  <si>
    <t>JUN151795</t>
  </si>
  <si>
    <t>TOPPS 2015 APEX SOCCER T/C BOX (Net) (C: 1-1-1)</t>
  </si>
  <si>
    <t>JUN151796</t>
  </si>
  <si>
    <t>PENNY DREADFUL SEASON 1 T/C BOX (Net) (C: 1-1-1)</t>
  </si>
  <si>
    <t>JUN151797</t>
  </si>
  <si>
    <t>PENNY DREADFUL SEASON 1 T/C BINDER CS (Net) (C: 1-1-1)</t>
  </si>
  <si>
    <t>JUN151798</t>
  </si>
  <si>
    <t>ADVENTURE TIME PLAYPAKS SERIES 2 BOX (Net) (C: 1-1-2)</t>
  </si>
  <si>
    <t>JUN151799</t>
  </si>
  <si>
    <t>ST VOYAGER HEROES &amp; VILLAINS T/C BOX (Net) (C: 1-1-1)</t>
  </si>
  <si>
    <t>JUN151800</t>
  </si>
  <si>
    <t>ST VOYAGER HEROES &amp; VILLAINS T/C ALBUM (Net) (C: 1-1-1)</t>
  </si>
  <si>
    <t>JUN151801</t>
  </si>
  <si>
    <t>TOPPS 2015 GARBAGE PAIL KIDS SER 30TH ANN T/C BOX (Net) (C:</t>
  </si>
  <si>
    <t>JUN151802</t>
  </si>
  <si>
    <t>TOPPS 2015 GARBAGE PAIL KIDS SER 30TH ANN COLL T/C BOX (Net)</t>
  </si>
  <si>
    <t>JUN151803</t>
  </si>
  <si>
    <t>ANT-MAN PYM TECHNOLOGIES 3930 PX FLEX FIT CAP (C: 1-1-2)</t>
  </si>
  <si>
    <t>JUN151804</t>
  </si>
  <si>
    <t>DOCTOR STRANGE DOC MYTHOS PX NAVY T/S SM (C: 1-1-0)</t>
  </si>
  <si>
    <t>JUN151805</t>
  </si>
  <si>
    <t>DOCTOR STRANGE DOC MYTHOS PX NAVY T/S MED (C: 1-1-0)</t>
  </si>
  <si>
    <t>JUN151806</t>
  </si>
  <si>
    <t>DOCTOR STRANGE DOC MYTHOS PX NAVY T/S LG (C: 1-1-0)</t>
  </si>
  <si>
    <t>JUN151807</t>
  </si>
  <si>
    <t>DOCTOR STRANGE DOC MYTHOS PX NAVY T/S XL (C: 1-1-0)</t>
  </si>
  <si>
    <t>JUN151808</t>
  </si>
  <si>
    <t>DOCTOR STRANGE DOC MYTHOS PX NAVY T/S XXL (C: 1-1-0)</t>
  </si>
  <si>
    <t>JUN151809</t>
  </si>
  <si>
    <t>DC HEROES REVERSE FLASH PX WHITE T/S SM (C: 1-1-1)</t>
  </si>
  <si>
    <t>JUN151810</t>
  </si>
  <si>
    <t>DC HEROES REVERSE FLASH PX WHITE T/S MED (C: 1-1-1)</t>
  </si>
  <si>
    <t>JUN151811</t>
  </si>
  <si>
    <t>DC HEROES REVERSE FLASH PX WHITE T/S LG (C: 1-1-1)</t>
  </si>
  <si>
    <t>JUN151812</t>
  </si>
  <si>
    <t>DC HEROES REVERSE FLASH PX WHITE T/S XL (C: 1-1-1)</t>
  </si>
  <si>
    <t>JUN151813</t>
  </si>
  <si>
    <t>DC HEROES REVERSE FLASH PX WHITE T/S XXL (C: 1-1-1)</t>
  </si>
  <si>
    <t>Page: 439</t>
  </si>
  <si>
    <t>JUN151814</t>
  </si>
  <si>
    <t>BATMAN ARKHAM KNIGHT VILLIANS PX WHITE T/S SM (C: 1-1-1)</t>
  </si>
  <si>
    <t>JUN151815</t>
  </si>
  <si>
    <t>BATMAN ARKHAM KNIGHT VILLIANS PX WHITE T/S MED (C: 1-1-1)</t>
  </si>
  <si>
    <t>JUN151816</t>
  </si>
  <si>
    <t>BATMAN ARKHAM KNIGHT VILLIANS PX WHITE T/S LG (C: 1-1-1)</t>
  </si>
  <si>
    <t>JUN151817</t>
  </si>
  <si>
    <t>BATMAN ARKHAM KNIGHT VILLIANS PX WHITE T/S XL (C: 1-1-1)</t>
  </si>
  <si>
    <t>JUN151818</t>
  </si>
  <si>
    <t>BATMAN ARKHAM KNIGHT VILLIANS PX WHITE T/S XXL (C: 1-1-1)</t>
  </si>
  <si>
    <t>JUN151819</t>
  </si>
  <si>
    <t>DOCTOR DOOM VON DOOM PX BLK T/S SM (C: 1-1-0)</t>
  </si>
  <si>
    <t>JUN151820</t>
  </si>
  <si>
    <t>DOCTOR DOOM VON DOOM PX BLK T/S MED (C: 1-1-0)</t>
  </si>
  <si>
    <t>JUN151821</t>
  </si>
  <si>
    <t>DOCTOR DOOM VON DOOM PX BLK T/S LG (C: 1-1-0)</t>
  </si>
  <si>
    <t>JUN151822</t>
  </si>
  <si>
    <t>DOCTOR DOOM VON DOOM PX BLK T/S XL (C: 1-1-0)</t>
  </si>
  <si>
    <t>JUN151823</t>
  </si>
  <si>
    <t>DOCTOR DOOM VON DOOM PX BLK T/S XXL (C: 1-1-0)</t>
  </si>
  <si>
    <t>JUN151824</t>
  </si>
  <si>
    <t>BATMAN GREETINGS GOTHAM CITY PX CHARCOAL T/S SM (C: 1-1-1)</t>
  </si>
  <si>
    <t>JUN151825</t>
  </si>
  <si>
    <t>BATMAN GREETINGS GOTHAM CITY PX CHARCOAL T/S MED (C: 1-1-1)</t>
  </si>
  <si>
    <t>JUN151826</t>
  </si>
  <si>
    <t>BATMAN GREETINGS GOTHAM CITY PX CHARCOAL T/S LG (C: 1-1-1)</t>
  </si>
  <si>
    <t>JUN151827</t>
  </si>
  <si>
    <t>BATMAN GREETINGS GOTHAM CITY PX CHARCOAL T/S XL (C: 1-1-1)</t>
  </si>
  <si>
    <t>JUN151828</t>
  </si>
  <si>
    <t>BATMAN GREETINGS GOTHAM CITY PX CHARCOAL T/S XXL (C: 1-1-1)</t>
  </si>
  <si>
    <t>JUN151829</t>
  </si>
  <si>
    <t>DC BOMBSHELLS HARLEY QUINN PX SATIN ROBE SM/MED (O/A) (C: 1-</t>
  </si>
  <si>
    <t>JUN151830</t>
  </si>
  <si>
    <t>DC BOMBSHELLS HARLEY QUINN PX SATIN ROBE LG/XL (O/A) (C: 1-1</t>
  </si>
  <si>
    <t>JUN151831</t>
  </si>
  <si>
    <t>DC BOMBSHELLS POISON IVY PX SATIN ROBE SM/MED (O/A) (C: 1-1-</t>
  </si>
  <si>
    <t>JUN151832</t>
  </si>
  <si>
    <t>DC BOMBSHELLS POISON IVY PX SATIN ROBE LG/XL (O/A) (C: 1-1-2</t>
  </si>
  <si>
    <t>JUN151833</t>
  </si>
  <si>
    <t>DC BOMBSHELLS CATWOMAN PX SATIN ROBE SM/MED (O/A) (C: 1-1-2)</t>
  </si>
  <si>
    <t>JUN151834</t>
  </si>
  <si>
    <t>DC BOMBSHELLS CATWOMAN PX SATIN ROBE LG/XL (O/A) (C: 1-1-2)</t>
  </si>
  <si>
    <t>JUN151835</t>
  </si>
  <si>
    <t>DC BOMBSHELLS BATGIRL PX SATIN ROBE SM/MED (O/A) (C: 1-1-2)</t>
  </si>
  <si>
    <t>JUN151836</t>
  </si>
  <si>
    <t>DC BOMBSHELLS BATGIRL PX SATIN ROBE LG/XL (O/A) (C: 1-1-2)</t>
  </si>
  <si>
    <t>JUN151837</t>
  </si>
  <si>
    <t>DC BOMBSHELLS SUPERGIRL PX SATIN ROBE SM/MED (O/A) (C: 1-1-2</t>
  </si>
  <si>
    <t>JUN151838</t>
  </si>
  <si>
    <t>DC BOMBSHELLS SUPERGIRL PX SATIN ROBE LG/XL (O/A) (C: 1-1-2)</t>
  </si>
  <si>
    <t>JUN151839</t>
  </si>
  <si>
    <t>DC BOMBSHELLS WONDER WOMAN PX SATIN ROBE SM/MED (O/A) (C: 1-</t>
  </si>
  <si>
    <t>JUN151840</t>
  </si>
  <si>
    <t>DC BOMBSHELLS WONDER WOMAN PX SATIN ROBE LG/XL (O/A) (C: 1-1</t>
  </si>
  <si>
    <t>JUN151841</t>
  </si>
  <si>
    <t>STAR LABORATORIES NAVY T/S SM (C: 1-1-0)</t>
  </si>
  <si>
    <t>JUN151842</t>
  </si>
  <si>
    <t>STAR LABORATORIES NAVY T/S MED (C: 1-1-0)</t>
  </si>
  <si>
    <t>JUN151843</t>
  </si>
  <si>
    <t>STAR LABORATORIES NAVY T/S LG (C: 1-1-0)</t>
  </si>
  <si>
    <t>JUN151844</t>
  </si>
  <si>
    <t>STAR LABORATORIES NAVY T/S XL (C: 1-1-0)</t>
  </si>
  <si>
    <t>JUN151845</t>
  </si>
  <si>
    <t>STAR LABORATORIES NAVY T/S XXL (C: 1-1-0)</t>
  </si>
  <si>
    <t>JUN151846</t>
  </si>
  <si>
    <t>STAR LABORATORIES YOUTH CREW NECK SWEATSHIRT XL (C: 1-1-2)</t>
  </si>
  <si>
    <t>JUN151847</t>
  </si>
  <si>
    <t>STAR LABORATORIES YOUTH CREW NECK SWEATSHIRT LG (C: 1-1-2)</t>
  </si>
  <si>
    <t>JUN151848</t>
  </si>
  <si>
    <t>STAR LABORATORIES YOUTH CREW NECK SWEATSHIRT MED (C: 1-1-2)</t>
  </si>
  <si>
    <t>JUN151849</t>
  </si>
  <si>
    <t>STAR LABORATORIES YOUTH CREW NECK SWEATSHIRT SM (C: 1-1-2)</t>
  </si>
  <si>
    <t>JUN151850</t>
  </si>
  <si>
    <t>STAR LABORATORIES YOUTH T/S SM (C: 1-1-2)</t>
  </si>
  <si>
    <t>JUN151851</t>
  </si>
  <si>
    <t>STAR LABORATORIES YOUTH T/S MED (C: 1-1-2)</t>
  </si>
  <si>
    <t>JUN151852</t>
  </si>
  <si>
    <t>STAR LABORATORIES YOUTH T/S LG (C: 1-1-2)</t>
  </si>
  <si>
    <t>JUN151853</t>
  </si>
  <si>
    <t>STAR LABORATORIES YOUTH T/S XL (C: 1-1-2)</t>
  </si>
  <si>
    <t>JUN151854</t>
  </si>
  <si>
    <t>FLASH TV SYMBOL YOUTH T/S SM (C: 1-1-0)</t>
  </si>
  <si>
    <t>JUN151855</t>
  </si>
  <si>
    <t>FLASH TV SYMBOL YOUTH T/S MED (C: 1-1-0)</t>
  </si>
  <si>
    <t>JUN151856</t>
  </si>
  <si>
    <t>FLASH TV SYMBOL YOUTH T/S LG (C: 1-1-0)</t>
  </si>
  <si>
    <t>JUN151857</t>
  </si>
  <si>
    <t>FLASH TV SYMBOL YOUTH T/S XL (C: 1-1-0)</t>
  </si>
  <si>
    <t>JUN151858</t>
  </si>
  <si>
    <t>STAR LABORATORIES CREW NECK SWEATSHIRT SM (O/A) (C: 1-1-2)</t>
  </si>
  <si>
    <t>JUN151859</t>
  </si>
  <si>
    <t>STAR LABORATORIES CREW NECK SWEATSHIRT MED (O/A) (C: 1-1-2)</t>
  </si>
  <si>
    <t>JUN151860</t>
  </si>
  <si>
    <t>STAR LABORATORIES CREW NECK SWEATSHIRT LG (O/A) (C: 1-1-2)</t>
  </si>
  <si>
    <t>JUN151861</t>
  </si>
  <si>
    <t>STAR LABORATORIES CREW NECK SWEATSHIRT XL (O/A) (C: 1-1-2)</t>
  </si>
  <si>
    <t>JUN151862</t>
  </si>
  <si>
    <t>STAR LABORATORIES CREW NECK SWEATSHIRT XXL (O/A) (C: 1-1-2)</t>
  </si>
  <si>
    <t>JUN151863</t>
  </si>
  <si>
    <t>STAR LABORATORIES T/S SM (O/A) (C: 1-1-0)</t>
  </si>
  <si>
    <t>JUN151864</t>
  </si>
  <si>
    <t>STAR LABORATORIES T/S MED (O/A) (C: 1-1-0)</t>
  </si>
  <si>
    <t>JUN151865</t>
  </si>
  <si>
    <t>STAR LABORATORIES T/S LG (O/A) (C: 1-1-0)</t>
  </si>
  <si>
    <t>JUN151866</t>
  </si>
  <si>
    <t>STAR LABORATORIES T/S XL (O/A) (C: 1-1-0)</t>
  </si>
  <si>
    <t>JUN151867</t>
  </si>
  <si>
    <t>STAR LABORATORIES T/S XXL (O/A) (C: 1-1-0)</t>
  </si>
  <si>
    <t>JUN151868</t>
  </si>
  <si>
    <t>THE FLASH TV SYMBOL T/S SM (O/A) (C: 1-1-0)</t>
  </si>
  <si>
    <t>JUN151869</t>
  </si>
  <si>
    <t>THE FLASH TV SYMBOL T/S MED (O/A) (C: 1-1-0)</t>
  </si>
  <si>
    <t>JUN151870</t>
  </si>
  <si>
    <t>THE FLASH TV SYMBOL T/S LG (O/A) (C: 1-1-0)</t>
  </si>
  <si>
    <t>JUN151871</t>
  </si>
  <si>
    <t>THE FLASH TV SYMBOL T/S XL (O/A) (C: 1-1-0)</t>
  </si>
  <si>
    <t>JUN151872</t>
  </si>
  <si>
    <t>THE FLASH TV SYMBOL T/S XXL (O/A) (C: 1-1-0)</t>
  </si>
  <si>
    <t>JUN151873</t>
  </si>
  <si>
    <t>FLASH RUN BARRY RUN T/S SM (O/A) (C: 1-1-0)</t>
  </si>
  <si>
    <t>JUN151874</t>
  </si>
  <si>
    <t>FLASH RUN BARRY RUN T/S MED (O/A) (C: 1-1-0)</t>
  </si>
  <si>
    <t>JUN151875</t>
  </si>
  <si>
    <t>FLASH RUN BARRY RUN T/S LG (O/A) (C: 1-1-0)</t>
  </si>
  <si>
    <t>JUN151876</t>
  </si>
  <si>
    <t>FLASH RUN BARRY RUN T/S XL (O/A) (C: 1-1-0)</t>
  </si>
  <si>
    <t>JUN151877</t>
  </si>
  <si>
    <t>FLASH RUN BARRY RUN T/S XXL (O/A) (C: 1-1-0)</t>
  </si>
  <si>
    <t>JUN151878</t>
  </si>
  <si>
    <t>BATGIRL ELIMINATE WOMENS T/S SM (C: 1-1-0)</t>
  </si>
  <si>
    <t>JUN151879</t>
  </si>
  <si>
    <t>BATGIRL ELIMINATE WOMENS T/S MED (C: 1-1-0)</t>
  </si>
  <si>
    <t>JUN151880</t>
  </si>
  <si>
    <t>BATGIRL ELIMINATE WOMENS T/S LG (C: 1-1-0)</t>
  </si>
  <si>
    <t>JUN151881</t>
  </si>
  <si>
    <t>BATGIRL ELIMINATE WOMENS T/S XL (C: 1-1-0)</t>
  </si>
  <si>
    <t>JUN151882</t>
  </si>
  <si>
    <t>BATGIRL ELIMINATE T/S SM (C: 1-1-0)</t>
  </si>
  <si>
    <t>JUN151883</t>
  </si>
  <si>
    <t>BATGIRL ELIMINATE T/S MED (C: 1-1-0)</t>
  </si>
  <si>
    <t>JUN151884</t>
  </si>
  <si>
    <t>BATGIRL ELIMINATE T/S LG (C: 1-1-0)</t>
  </si>
  <si>
    <t>JUN151885</t>
  </si>
  <si>
    <t>BATGIRL ELIMINATE T/S XL (C: 1-1-0)</t>
  </si>
  <si>
    <t>JUN151886</t>
  </si>
  <si>
    <t>BATGIRL ELIMINATE T/S XXL (C: 1-1-0)</t>
  </si>
  <si>
    <t>JUN151887</t>
  </si>
  <si>
    <t>BATGIRL SYMBOL T/S SM (O/A) (C: 1-1-0)</t>
  </si>
  <si>
    <t>JUN151888</t>
  </si>
  <si>
    <t>BATGIRL SYMBOL T/S MED (FEB111396) (C: 1-1-0)</t>
  </si>
  <si>
    <t>JUN151889</t>
  </si>
  <si>
    <t>BATGIRL SYMBOL T/S LG (FEB111397) (C: 1-1-0)</t>
  </si>
  <si>
    <t>JUN151890</t>
  </si>
  <si>
    <t>BATGIRL SYMBOL T/S XL (FEB111398) (C: 1-1-0)</t>
  </si>
  <si>
    <t>JUN151891</t>
  </si>
  <si>
    <t>BATGIRL SYMBOL T/S XXL (FEB111399) (C: 1-1-0)</t>
  </si>
  <si>
    <t>JUN151892</t>
  </si>
  <si>
    <t>BATGIRL SYMBOL III WOMENS T/S SM (O/A) (C: 1-1-0)</t>
  </si>
  <si>
    <t>JUN151893</t>
  </si>
  <si>
    <t>BATGIRL SYMBOL III WOMENS T/S MED (O/A) (C: 1-1-0)</t>
  </si>
  <si>
    <t>JUN151894</t>
  </si>
  <si>
    <t>BATGIRL SYMBOL III WOMENS T/S LG (O/A) (C: 1-1-0)</t>
  </si>
  <si>
    <t>JUN151895</t>
  </si>
  <si>
    <t>BATGIRL SYMBOL III WOMENS T/S XL (O/A) (C: 1-1-0)</t>
  </si>
  <si>
    <t>JUN151896</t>
  </si>
  <si>
    <t>HARLEY QUINN NURSE T/S SM (C: 1-1-0)</t>
  </si>
  <si>
    <t>JUN151897</t>
  </si>
  <si>
    <t>HARLEY QUINN NURSE T/S MED (C: 1-1-0)</t>
  </si>
  <si>
    <t>JUN151898</t>
  </si>
  <si>
    <t>HARLEY QUINN NURSE T/S LG (C: 1-1-0)</t>
  </si>
  <si>
    <t>JUN151899</t>
  </si>
  <si>
    <t>HARLEY QUINN NURSE T/S XL (C: 1-1-0)</t>
  </si>
  <si>
    <t>JUN151900</t>
  </si>
  <si>
    <t>HARLEY QUINN NURSE T/S XXL (C: 1-1-0)</t>
  </si>
  <si>
    <t>JUN151901</t>
  </si>
  <si>
    <t>HARLEY QUINN NURSE WOMENS T/S SM (C: 1-1-0)</t>
  </si>
  <si>
    <t>JUN151902</t>
  </si>
  <si>
    <t>HARLEY QUINN NURSE WOMENS T/S MED (C: 1-1-0)</t>
  </si>
  <si>
    <t>JUN151903</t>
  </si>
  <si>
    <t>HARLEY QUINN NURSE WOMENS T/S LG (C: 1-1-0)</t>
  </si>
  <si>
    <t>JUN151904</t>
  </si>
  <si>
    <t>HARLEY QUINN NURSE WOMENS T/S XL (C: 1-1-0)</t>
  </si>
  <si>
    <t>JUN151905</t>
  </si>
  <si>
    <t>ARKHAM KNIGHT RED HOOD SYMBOL T/S SM (C: 1-1-0)</t>
  </si>
  <si>
    <t>JUN151906</t>
  </si>
  <si>
    <t>ARKHAM KNIGHT RED HOOD SYMBOL T/S MED (C: 1-1-0)</t>
  </si>
  <si>
    <t>JUN151907</t>
  </si>
  <si>
    <t>ARKHAM KNIGHT RED HOOD SYMBOL T/S LG (C: 1-1-0)</t>
  </si>
  <si>
    <t>JUN151908</t>
  </si>
  <si>
    <t>ARKHAM KNIGHT RED HOOD SYMBOL T/S XL (C: 1-1-0)</t>
  </si>
  <si>
    <t>JUN151909</t>
  </si>
  <si>
    <t>ARKHAM KNIGHT RED HOOD SYMBOL T/S XXL (C: 1-1-0)</t>
  </si>
  <si>
    <t>JUN151910</t>
  </si>
  <si>
    <t>RED HOOD SYMBOL T/S SM (O/A) (C: 1-1-0)</t>
  </si>
  <si>
    <t>JUN151911</t>
  </si>
  <si>
    <t>RED HOOD SYMBOL T/S MED (O/A) (C: 1-1-0)</t>
  </si>
  <si>
    <t>JUN151912</t>
  </si>
  <si>
    <t>RED HOOD SYMBOL T/S LG (O/A) (C: 1-1-0)</t>
  </si>
  <si>
    <t>JUN151913</t>
  </si>
  <si>
    <t>RED HOOD SYMBOL T/S XL (O/A) (C: 1-1-0)</t>
  </si>
  <si>
    <t>JUN151914</t>
  </si>
  <si>
    <t>RED HOOD SYMBOL T/S XXL (O/A) (C: 1-1-0)</t>
  </si>
  <si>
    <t>JUN151915</t>
  </si>
  <si>
    <t>DR FATE T/S SM (C: 1-1-0)</t>
  </si>
  <si>
    <t>JUN151916</t>
  </si>
  <si>
    <t>DR FATE T/S MED (C: 1-1-0)</t>
  </si>
  <si>
    <t>JUN151917</t>
  </si>
  <si>
    <t>DR FATE T/S LG (C: 1-1-0)</t>
  </si>
  <si>
    <t>JUN151918</t>
  </si>
  <si>
    <t>DR FATE T/S XL (C: 1-1-0)</t>
  </si>
  <si>
    <t>JUN151919</t>
  </si>
  <si>
    <t>DR FATE T/S XXL (C: 1-1-0)</t>
  </si>
  <si>
    <t>JUN151920</t>
  </si>
  <si>
    <t>DUCKTALES DUCK DUCK GOOSE RED HEATHER T/S SM (C: 1-1-0)</t>
  </si>
  <si>
    <t>JUN151921</t>
  </si>
  <si>
    <t>DUCKTALES DUCK DUCK GOOSE RED HEATHER T/S MED (C: 1-1-0)</t>
  </si>
  <si>
    <t>JUN151922</t>
  </si>
  <si>
    <t>DUCKTALES DUCK DUCK GOOSE RED HEATHER T/S LG (C: 1-1-0)</t>
  </si>
  <si>
    <t>JUN151923</t>
  </si>
  <si>
    <t>DUCKTALES DUCK DUCK GOOSE RED HEATHER T/S XL (C: 1-1-0)</t>
  </si>
  <si>
    <t>JUN151924</t>
  </si>
  <si>
    <t>DUCKTALES DUCK DUCK GOOSE RED HEATHER T/S XXL (C: 1-1-0)</t>
  </si>
  <si>
    <t>JUN151925</t>
  </si>
  <si>
    <t>KINGDOM HEARTS DREAM DROP WHITE T/S SM (C: 1-1-0)</t>
  </si>
  <si>
    <t>JUN151926</t>
  </si>
  <si>
    <t>KINGDOM HEARTS DREAM DROP WHITE T/S MED (C: 1-1-0)</t>
  </si>
  <si>
    <t>JUN151927</t>
  </si>
  <si>
    <t>KINGDOM HEARTS DREAM DROP WHITE T/S LG (C: 1-1-0)</t>
  </si>
  <si>
    <t>JUN151928</t>
  </si>
  <si>
    <t>KINGDOM HEARTS DREAM DROP WHITE T/S XL (C: 1-1-0)</t>
  </si>
  <si>
    <t>JUN151929</t>
  </si>
  <si>
    <t>KINGDOM HEARTS DREAM DROP WHITE T/S XXL (C: 1-1-0)</t>
  </si>
  <si>
    <t>JUN151930</t>
  </si>
  <si>
    <t>FALCON MAC N YELLOW BLK T/S SM (C: 1-1-0)</t>
  </si>
  <si>
    <t>JUN151931</t>
  </si>
  <si>
    <t>FALCON MAC N YELLOW BLK T/S MED (C: 1-1-0)</t>
  </si>
  <si>
    <t>JUN151932</t>
  </si>
  <si>
    <t>FALCON MAC N YELLOW BLK T/S LG (C: 1-1-0)</t>
  </si>
  <si>
    <t>JUN151933</t>
  </si>
  <si>
    <t>FALCON MAC N YELLOW BLK T/S XL (C: 1-1-0)</t>
  </si>
  <si>
    <t>JUN151934</t>
  </si>
  <si>
    <t>FALCON MAC N YELLOW BLK T/S XXL (C: 1-1-0)</t>
  </si>
  <si>
    <t>JUN151935</t>
  </si>
  <si>
    <t>PUNISHER SEWN PUNISHER BLACK T/S SM (O/A) (C: 1-1-0)</t>
  </si>
  <si>
    <t>JUN151936</t>
  </si>
  <si>
    <t>PUNISHER SEWN PUNISHER BLACK T/S MED (O/A) (C: 1-1-0)</t>
  </si>
  <si>
    <t>JUN151937</t>
  </si>
  <si>
    <t>PUNISHER SEWN PUNISHER BLACK T/S LG (NOV121577) (C: 1-1-0)</t>
  </si>
  <si>
    <t>JUN151938</t>
  </si>
  <si>
    <t>PUNISHER SEWN PUNISHER BLACK T/S XL (NOV121578) (C: 1-1-0)</t>
  </si>
  <si>
    <t>JUN151939</t>
  </si>
  <si>
    <t>PUNISHER SEWN PUNISHER BLACK T/S XXL (O/A) (C: 1-1-0)</t>
  </si>
  <si>
    <t>JUN151940</t>
  </si>
  <si>
    <t>DAREDEVIL MILLER 181 YELLOW T/S SM (C: 1-1-0)</t>
  </si>
  <si>
    <t>JUN151941</t>
  </si>
  <si>
    <t>DAREDEVIL MILLER 181 YELLOW T/S MED (C: 1-1-0)</t>
  </si>
  <si>
    <t>JUN151942</t>
  </si>
  <si>
    <t>DAREDEVIL MILLER 181 YELLOW T/S LG (C: 1-1-0)</t>
  </si>
  <si>
    <t>JUN151943</t>
  </si>
  <si>
    <t>DAREDEVIL MILLER 181 YELLOW T/S XL (C: 1-1-0)</t>
  </si>
  <si>
    <t>JUN151944</t>
  </si>
  <si>
    <t>DAREDEVIL MILLER 181 YELLOW T/S XXL (C: 1-1-0)</t>
  </si>
  <si>
    <t>JUN151945</t>
  </si>
  <si>
    <t>CAPTAIN AMERICA TEE CAPS NAVY T/S SM (O/A) (C: 1-1-0)</t>
  </si>
  <si>
    <t>JUN151946</t>
  </si>
  <si>
    <t>CAPTAIN AMERICA TEE CAPS NAVY T/S MED (O/A) (C: 1-1-0)</t>
  </si>
  <si>
    <t>JUN151947</t>
  </si>
  <si>
    <t>CAPTAIN AMERICA TEE CAPS NAVY T/S LG (O/A) (C: 1-1-0)</t>
  </si>
  <si>
    <t>JUN151948</t>
  </si>
  <si>
    <t>CAPTAIN AMERICA TEE CAPS NAVY T/S XL (O/A) (C: 1-1-0)</t>
  </si>
  <si>
    <t>JUN151949</t>
  </si>
  <si>
    <t>CAPTAIN AMERICA TEE CAPS NAVY T/S XXL (O/A) (C: 1-1-0)</t>
  </si>
  <si>
    <t>JUN151950</t>
  </si>
  <si>
    <t>DEADPOOL NIGHT LEAPER BLK T/S SM (C: 1-1-0)</t>
  </si>
  <si>
    <t>JUN151951</t>
  </si>
  <si>
    <t>DEADPOOL NIGHT LEAPER BLK T/S MED (C: 1-1-0)</t>
  </si>
  <si>
    <t>JUN151952</t>
  </si>
  <si>
    <t>DEADPOOL NIGHT LEAPER BLK T/S LG (C: 1-1-0)</t>
  </si>
  <si>
    <t>JUN151953</t>
  </si>
  <si>
    <t>DEADPOOL NIGHT LEAPER BLK T/S XL (C: 1-1-0)</t>
  </si>
  <si>
    <t>JUN151954</t>
  </si>
  <si>
    <t>DEADPOOL NIGHT LEAPER BLK T/S XXL (C: 1-1-0)</t>
  </si>
  <si>
    <t>JUN151955</t>
  </si>
  <si>
    <t>VENOM SYMBOL I BLK T/S SM (C: 1-1-0)</t>
  </si>
  <si>
    <t>JUN151956</t>
  </si>
  <si>
    <t>VENOM SYMBOL I BLK T/S MED (O/A) (C: 1-1-0)</t>
  </si>
  <si>
    <t>JUN151957</t>
  </si>
  <si>
    <t>VENOM SYMBOL I BLK T/S LG (O/A) (C: 1-1-0)</t>
  </si>
  <si>
    <t>JUN151958</t>
  </si>
  <si>
    <t>VENOM SYMBOL I BLK T/S XL (O/A) (C: 1-1-0)</t>
  </si>
  <si>
    <t>JUN151959</t>
  </si>
  <si>
    <t>VENOM SYMBOL I BLK T/S XXL (O/A) (C: 1-1-0)</t>
  </si>
  <si>
    <t>Page: 446</t>
  </si>
  <si>
    <t>JUN151960</t>
  </si>
  <si>
    <t>TRANSFORMERS MEETS THE EYE BLK T/S SM (C: 1-1-0)</t>
  </si>
  <si>
    <t>JUN151961</t>
  </si>
  <si>
    <t>TRANSFORMERS MEETS THE EYE BLK T/S MED (C: 1-1-0)</t>
  </si>
  <si>
    <t>JUN151962</t>
  </si>
  <si>
    <t>TRANSFORMERS MEETS THE EYE BLK T/S LG (C: 1-1-0)</t>
  </si>
  <si>
    <t>JUN151963</t>
  </si>
  <si>
    <t>TRANSFORMERS MEETS THE EYE BLK T/S XL (C: 1-1-0)</t>
  </si>
  <si>
    <t>JUN151964</t>
  </si>
  <si>
    <t>TRANSFORMERS MEETS THE EYE BLK T/S XXL (C: 1-1-0)</t>
  </si>
  <si>
    <t>JUN151965</t>
  </si>
  <si>
    <t>VOLTRON BLUEPRINTS ROYAL T/S SM (C: 1-1-0)</t>
  </si>
  <si>
    <t>JUN151966</t>
  </si>
  <si>
    <t>VOLTRON BLUEPRINTS ROYAL T/S MED (C: 1-1-0)</t>
  </si>
  <si>
    <t>JUN151967</t>
  </si>
  <si>
    <t>VOLTRON BLUEPRINTS ROYAL T/S LG (C: 1-1-0)</t>
  </si>
  <si>
    <t>JUN151968</t>
  </si>
  <si>
    <t>VOLTRON BLUEPRINTS ROYAL T/S XL (C: 1-1-0)</t>
  </si>
  <si>
    <t>JUN151969</t>
  </si>
  <si>
    <t>VOLTRON BLUEPRINTS ROYAL T/S XXL (C: 1-1-0)</t>
  </si>
  <si>
    <t>JUN151970</t>
  </si>
  <si>
    <t>MARVEL HYDRA LOGO SPLATTER GREEN T/S SM (C: 1-1-0)</t>
  </si>
  <si>
    <t>JUN151971</t>
  </si>
  <si>
    <t>MARVEL HYDRA LOGO SPLATTER GREEN T/S MED (C: 1-1-0)</t>
  </si>
  <si>
    <t>JUN151972</t>
  </si>
  <si>
    <t>MARVEL HYDRA LOGO SPLATTER GREEN T/S LG (C: 1-1-0)</t>
  </si>
  <si>
    <t>JUN151973</t>
  </si>
  <si>
    <t>MARVEL HYDRA LOGO SPLATTER GREEN T/S XL (C: 1-1-0)</t>
  </si>
  <si>
    <t>JUN151974</t>
  </si>
  <si>
    <t>MARVEL HYDRA LOGO SPLATTER GREEN T/S XXL (C: 1-1-0)</t>
  </si>
  <si>
    <t>JUN151975</t>
  </si>
  <si>
    <t>TMNT GOONGALA CHARCOAL T/S SM (C: 1-1-0)</t>
  </si>
  <si>
    <t>JUN151976</t>
  </si>
  <si>
    <t>TMNT GOONGALA CHARCOAL T/S MED (C: 1-1-0)</t>
  </si>
  <si>
    <t>JUN151977</t>
  </si>
  <si>
    <t>TMNT GOONGALA CHARCOAL T/S LG (C: 1-1-0)</t>
  </si>
  <si>
    <t>JUN151978</t>
  </si>
  <si>
    <t>TMNT GOONGALA CHARCOAL T/S XL (C: 1-1-0)</t>
  </si>
  <si>
    <t>JUN151979</t>
  </si>
  <si>
    <t>TMNT GOONGALA CHARCOAL T/S XXL (C: 1-1-0)</t>
  </si>
  <si>
    <t>Page: 447</t>
  </si>
  <si>
    <t>JUN151980</t>
  </si>
  <si>
    <t>DEADPOOL WANTED BLK T/S SM (C: 1-1-0)</t>
  </si>
  <si>
    <t>JUN151981</t>
  </si>
  <si>
    <t>DEADPOOL WANTED BLK T/S MED (C: 1-1-0)</t>
  </si>
  <si>
    <t>JUN151982</t>
  </si>
  <si>
    <t>DEADPOOL WANTED BLK T/S LG (C: 1-1-0)</t>
  </si>
  <si>
    <t>JUN151983</t>
  </si>
  <si>
    <t>DEADPOOL WANTED BLK T/S XL (C: 1-1-0)</t>
  </si>
  <si>
    <t>JUN151984</t>
  </si>
  <si>
    <t>DEADPOOL WANTED BLK T/S XXL (C: 1-1-0)</t>
  </si>
  <si>
    <t>JUN151985</t>
  </si>
  <si>
    <t>MARVEL HYDRA BEHIND SHIELD FLIP T/S SM (C: 1-1-0)</t>
  </si>
  <si>
    <t>JUN151986</t>
  </si>
  <si>
    <t>MARVEL HYDRA BEHIND SHIELD FLIP T/S MED (C: 1-1-0)</t>
  </si>
  <si>
    <t>JUN151987</t>
  </si>
  <si>
    <t>MARVEL HYDRA BEHIND SHIELD FLIP T/S LG (C: 1-1-0)</t>
  </si>
  <si>
    <t>JUN151988</t>
  </si>
  <si>
    <t>MARVEL HYDRA BEHIND SHIELD FLIP T/S XL (C: 1-1-0)</t>
  </si>
  <si>
    <t>JUN151989</t>
  </si>
  <si>
    <t>MARVEL HYDRA BEHIND SHIELD FLIP T/S XXL (C: 1-1-0)</t>
  </si>
  <si>
    <t>JUN151990</t>
  </si>
  <si>
    <t>STAR TREK BIRD OF PREY STORM HEATHER T/S SM (C: 1-1-0)</t>
  </si>
  <si>
    <t>JUN151991</t>
  </si>
  <si>
    <t>STAR TREK BIRD OF PREY STORM HEATHER T/S MED (C: 1-1-0)</t>
  </si>
  <si>
    <t>JUN151992</t>
  </si>
  <si>
    <t>STAR TREK BIRD OF PREY STORM HEATHER T/S LG (C: 1-1-0)</t>
  </si>
  <si>
    <t>JUN151993</t>
  </si>
  <si>
    <t>STAR TREK BIRD OF PREY STORM HEATHER T/S XL (C: 1-1-0)</t>
  </si>
  <si>
    <t>JUN151994</t>
  </si>
  <si>
    <t>STAR TREK BIRD OF PREY STORM HEATHER T/S XXL (C: 1-1-0)</t>
  </si>
  <si>
    <t>JUN151995</t>
  </si>
  <si>
    <t>MARVEL BLACK WIDOW TANK T/S SM (C: 1-1-0)</t>
  </si>
  <si>
    <t>JUN151996</t>
  </si>
  <si>
    <t>MARVEL BLACK WIDOW TANK T/S MED (C: 1-1-0)</t>
  </si>
  <si>
    <t>JUN151997</t>
  </si>
  <si>
    <t>MARVEL BLACK WIDOW TANK T/S LG (C: 1-1-0)</t>
  </si>
  <si>
    <t>JUN151998</t>
  </si>
  <si>
    <t>MARVEL BLACK WIDOW TANK T/S XL (C: 1-1-0)</t>
  </si>
  <si>
    <t>JUN151999</t>
  </si>
  <si>
    <t>MARVEL HYDRA GLOW TANK T/S SM (C: 1-1-0)</t>
  </si>
  <si>
    <t>JUN152000</t>
  </si>
  <si>
    <t>MARVEL HYDRA GLOW TANK T/S MED (C: 1-1-0)</t>
  </si>
  <si>
    <t>JUN152001</t>
  </si>
  <si>
    <t>MARVEL HYDRA GLOW TANK T/S LG (C: 1-1-0)</t>
  </si>
  <si>
    <t>JUN152002</t>
  </si>
  <si>
    <t>MARVEL HYDRA GLOW TANK T/S XL (C: 1-1-0)</t>
  </si>
  <si>
    <t>JUN152003</t>
  </si>
  <si>
    <t>LUMBER JANES GINGERHAZE WOMENS T/S SM (C: 1-1-0)</t>
  </si>
  <si>
    <t>JUN152004</t>
  </si>
  <si>
    <t>LUMBER JANES GINGERHAZE WOMENS T/S MED (C: 1-1-0)</t>
  </si>
  <si>
    <t>JUN152005</t>
  </si>
  <si>
    <t>LUMBER JANES GINGERHAZE WOMENS T/S LG (C: 1-1-0)</t>
  </si>
  <si>
    <t>JUN152006</t>
  </si>
  <si>
    <t>LUMBER JANES GINGERHAZE WOMENS T/S XL (C: 1-1-0)</t>
  </si>
  <si>
    <t>JUN152007</t>
  </si>
  <si>
    <t>GEEK GIRLS ASSEMBLE WOMENS NAVY T/S SM (C: 1-1-0)</t>
  </si>
  <si>
    <t>JUN152008</t>
  </si>
  <si>
    <t>GEEK GIRLS ASSEMBLE WOMENS NAVY T/S MED (C: 1-1-0)</t>
  </si>
  <si>
    <t>JUN152009</t>
  </si>
  <si>
    <t>GEEK GIRLS ASSEMBLE WOMENS NAVY T/S LG (C: 1-1-0)</t>
  </si>
  <si>
    <t>JUN152010</t>
  </si>
  <si>
    <t>GEEK GIRLS ASSEMBLE WOMENS NAVY T/S XL (C: 1-1-0)</t>
  </si>
  <si>
    <t>JUN152011</t>
  </si>
  <si>
    <t>MARS ATTACKS MARTIAN 80S RELAX TOP T/S SM (C: 0-1-1)</t>
  </si>
  <si>
    <t>JUN152012</t>
  </si>
  <si>
    <t>MARS ATTACKS MARTIAN 80S RELAX TOP T/S MED (C: 0-1-1)</t>
  </si>
  <si>
    <t>JUN152013</t>
  </si>
  <si>
    <t>MARS ATTACKS MARTIAN 80S RELAX TOP T/S LG (C: 0-1-1)</t>
  </si>
  <si>
    <t>JUN152014</t>
  </si>
  <si>
    <t>MARS ATTACKS MARTIAN 80S RELAX TOP T/S XL (C: 0-1-1)</t>
  </si>
  <si>
    <t>JUN152015</t>
  </si>
  <si>
    <t>PENNY DREADFUL OUIJA SKILL WOMENS WHT T/S SM (C: 1-1-1)</t>
  </si>
  <si>
    <t>JUN152016</t>
  </si>
  <si>
    <t>PENNY DREADFUL OUIJA SKILL WOMENS WHT T/S MED (C: 1-1-1)</t>
  </si>
  <si>
    <t>JUN152017</t>
  </si>
  <si>
    <t>PENNY DREADFUL OUIJA SKILL WOMENS WHT T/S LG (C: 1-1-1)</t>
  </si>
  <si>
    <t>JUN152018</t>
  </si>
  <si>
    <t>PENNY DREADFUL OUIJA SKILL WOMENS WHT T/S XL (C: 1-1-1)</t>
  </si>
  <si>
    <t>JUN152019</t>
  </si>
  <si>
    <t>ELVIRA COMIC STRIP OFF SHOULDER T/S SM (C: 0-1-1)</t>
  </si>
  <si>
    <t>JUN152020</t>
  </si>
  <si>
    <t>ELVIRA COMIC STRIP OFF SHOULDER T/S MED (C: 0-1-1)</t>
  </si>
  <si>
    <t>JUN152021</t>
  </si>
  <si>
    <t>ELVIRA COMIC STRIP OFF SHOULDER T/S LG (C: 0-1-1)</t>
  </si>
  <si>
    <t>JUN152022</t>
  </si>
  <si>
    <t>ELVIRA COMIC STRIP OFF SHOULDER T/S XL (C: 0-1-1)</t>
  </si>
  <si>
    <t>JUN152023</t>
  </si>
  <si>
    <t>ELVIRA COFFIN LEGGINGS SM (C: 0-1-1)</t>
  </si>
  <si>
    <t>JUN152024</t>
  </si>
  <si>
    <t>ELVIRA COFFIN LEGGINGS MED (C: 0-1-1)</t>
  </si>
  <si>
    <t>JUN152025</t>
  </si>
  <si>
    <t>ELVIRA COFFIN LEGGINGS LG (C: 0-1-1)</t>
  </si>
  <si>
    <t>JUN152026</t>
  </si>
  <si>
    <t>ELVIRA COFFIN LEGGINGS XL (C: 0-1-1)</t>
  </si>
  <si>
    <t>JUN152027</t>
  </si>
  <si>
    <t>ATTACK ON TITAN SCOUT SYMBOL TIGHTS S/M (C: 1-1-2)</t>
  </si>
  <si>
    <t>JUN152028</t>
  </si>
  <si>
    <t>ATTACK ON TITAN SCOUT SYMBOL TIGHTS M/L (C: 1-1-2)</t>
  </si>
  <si>
    <t>JUN152029</t>
  </si>
  <si>
    <t>BLACK BUTLER SEBASTIAN/CIEL TIGHTS S/M (C: 1-1-2)</t>
  </si>
  <si>
    <t>JUN152030</t>
  </si>
  <si>
    <t>BLACK BUTLER SEBASTIAN/CIEL TIGHTS M/L (C: 1-1-2)</t>
  </si>
  <si>
    <t>JUN152031</t>
  </si>
  <si>
    <t>DEATH NOTE SKULL TIGHTS S/M (C: 1-1-2)</t>
  </si>
  <si>
    <t>JUN152032</t>
  </si>
  <si>
    <t>DEATH NOTE SKULL TIGHTS M/L (C: 1-1-2)</t>
  </si>
  <si>
    <t>JUN152033</t>
  </si>
  <si>
    <t>BLACK BUTLER LADIES LOW CUT SOCKS 5PK (C: 1-1-2)</t>
  </si>
  <si>
    <t>JUN152034</t>
  </si>
  <si>
    <t>LOST IN SPACE ROBOT WOMENS BLK T/S SM (C: 0-1-1)</t>
  </si>
  <si>
    <t>JUN152035</t>
  </si>
  <si>
    <t>LOST IN SPACE ROBOT WOMENS BLK T/S MED (C: 0-1-1)</t>
  </si>
  <si>
    <t>JUN152036</t>
  </si>
  <si>
    <t>LOST IN SPACE ROBOT WOMENS BLK T/S LG (C: 0-1-1)</t>
  </si>
  <si>
    <t>JUN152037</t>
  </si>
  <si>
    <t>LOST IN SPACE ROBOT WOMENS BLK T/S XL (C: 0-1-1)</t>
  </si>
  <si>
    <t>JUN152038</t>
  </si>
  <si>
    <t>WALKIING DEAD DARYL WINGS WOMENS BLK T/S SM (C: 1-1-1)</t>
  </si>
  <si>
    <t>JUN152039</t>
  </si>
  <si>
    <t>WALKIING DEAD DARYL WINGS WOMENS BLK T/S MED (C: 1-1-1)</t>
  </si>
  <si>
    <t>JUN152040</t>
  </si>
  <si>
    <t>WALKIING DEAD DARYL WINGS WOMENS BLK T/S LG (C: 1-1-1)</t>
  </si>
  <si>
    <t>JUN152041</t>
  </si>
  <si>
    <t>WALKIING DEAD DARYL WINGS WOMENS BLK T/S XL (C: 1-1-1)</t>
  </si>
  <si>
    <t>JUN152042</t>
  </si>
  <si>
    <t>BATMAN CUT OUT TRIANGLE LACE UP LOWRISE BIKINI SM (C: 1-1-2)</t>
  </si>
  <si>
    <t>JUN152043</t>
  </si>
  <si>
    <t>BATMAN CUT OUT TRIANGLE LACE UP LOWRISE BIKINI MED (C: 1-1-2</t>
  </si>
  <si>
    <t>JUN152044</t>
  </si>
  <si>
    <t>BATMAN CUT OUT TRIANGLE LACE UP LOWRISE BIKINI LG (C: 1-1-2)</t>
  </si>
  <si>
    <t>JUN152045</t>
  </si>
  <si>
    <t>BATMAN CUT OUT TRIANGLE LACE UP LOWRISE BIKINI XL (C: 1-1-2)</t>
  </si>
  <si>
    <t>JUN152046</t>
  </si>
  <si>
    <t>HELLO KITTY JR RED TRIANGLE STRING BIKINI SM (C: 1-1-2)</t>
  </si>
  <si>
    <t>JUN152047</t>
  </si>
  <si>
    <t>HELLO KITTY JR RED TRIANGLE STRING BIKINI MED (C: 1-1-2)</t>
  </si>
  <si>
    <t>JUN152048</t>
  </si>
  <si>
    <t>HELLO KITTY JR RED TRIANGLE STRING BIKINI LG (C: 1-1-2)</t>
  </si>
  <si>
    <t>JUN152049</t>
  </si>
  <si>
    <t>HELLO KITTY JR RED TRIANGLE STRING BIKINI XL (C: 1-1-2)</t>
  </si>
  <si>
    <t>JUN152050</t>
  </si>
  <si>
    <t>BATMAN SUNSTACHES SUNGLASSES (C: 1-1-0)</t>
  </si>
  <si>
    <t>JUN152051</t>
  </si>
  <si>
    <t>CATWOMAN SUNSTACHES SUNGLASSES (C: 1-1-0)</t>
  </si>
  <si>
    <t>JUN152052</t>
  </si>
  <si>
    <t>HARLEY QUINN SUNSTACHES SUNGLASSES (C: 1-1-0)</t>
  </si>
  <si>
    <t>JUN152053</t>
  </si>
  <si>
    <t>THE JOKER SUNSTACHES SUNGLASSES (C: 1-1-0)</t>
  </si>
  <si>
    <t>JUN152054</t>
  </si>
  <si>
    <t>ELVIRA MISTRESS OF THE DARK BI-FOLD WALLET (C: 1-1-2)</t>
  </si>
  <si>
    <t>JUN152055</t>
  </si>
  <si>
    <t>MARS ATTACKS MARTIAN BI-FOLD WALLET (C: 1-1-2)</t>
  </si>
  <si>
    <t>JUN152056</t>
  </si>
  <si>
    <t>ELVIRA COFFIN POUCH (C: 1-1-2)</t>
  </si>
  <si>
    <t>JUN152057</t>
  </si>
  <si>
    <t>NIGHT OF THE LIVING DEAD COFFIN POUCH (C: 1-1-2)</t>
  </si>
  <si>
    <t>JUN152058</t>
  </si>
  <si>
    <t>BATMAN ARKHAM KNIGHT HARLEY BAT BLK T/S SM (C: 1-1-0)</t>
  </si>
  <si>
    <t>JUN152059</t>
  </si>
  <si>
    <t>BATMAN ARKHAM KNIGHT HARLEY BAT BLK T/S MED (C: 1-1-0)</t>
  </si>
  <si>
    <t>JUN152060</t>
  </si>
  <si>
    <t>BATMAN ARKHAM KNIGHT HARLEY BAT BLK T/S LG (C: 1-1-0)</t>
  </si>
  <si>
    <t>JUN152061</t>
  </si>
  <si>
    <t>BATMAN ARKHAM KNIGHT HARLEY BAT BLK T/S XL (C: 1-1-0)</t>
  </si>
  <si>
    <t>JUN152062</t>
  </si>
  <si>
    <t>BATMAN ARKHAM KNIGHT HARLEY BAT BLK T/S XXL (C: 1-1-0)</t>
  </si>
  <si>
    <t>JUN152063</t>
  </si>
  <si>
    <t>BATMAN ARKHAM KNIGHT LOGO ART BLK T/S SM (C: 1-1-0)</t>
  </si>
  <si>
    <t>JUN152064</t>
  </si>
  <si>
    <t>BATMAN ARKHAM KNIGHT LOGO ART BLK T/S MED (C: 1-1-0)</t>
  </si>
  <si>
    <t>JUN152065</t>
  </si>
  <si>
    <t>BATMAN ARKHAM KNIGHT LOGO ART BLK T/S LG (C: 1-1-0)</t>
  </si>
  <si>
    <t>JUN152066</t>
  </si>
  <si>
    <t>BATMAN ARKHAM KNIGHT LOGO ART BLK T/S XL (C: 1-1-0)</t>
  </si>
  <si>
    <t>JUN152067</t>
  </si>
  <si>
    <t>BATMAN ARKHAM KNIGHT LOGO ART BLK T/S XXL (C: 1-1-0)</t>
  </si>
  <si>
    <t>JUN152068</t>
  </si>
  <si>
    <t>MARS ATTACKS CANDIDATE BEATER TANK SM (C: 0-1-1)</t>
  </si>
  <si>
    <t>JUN152069</t>
  </si>
  <si>
    <t>MARS ATTACKS CANDIDATE BEATER TANK MED (C: 0-1-1)</t>
  </si>
  <si>
    <t>JUN152070</t>
  </si>
  <si>
    <t>MARS ATTACKS CANDIDATE BEATER TANK LG (C: 0-1-1)</t>
  </si>
  <si>
    <t>JUN152071</t>
  </si>
  <si>
    <t>MARS ATTACKS CANDIDATE BEATER TANK XL (C: 0-1-1)</t>
  </si>
  <si>
    <t>JUN152072</t>
  </si>
  <si>
    <t>MARS ATTACKS CANDIDATE BEATER TANK XXL (C: 0-1-1)</t>
  </si>
  <si>
    <t>JUN152073</t>
  </si>
  <si>
    <t>LOST IN SPACE ROBOT BLK T/S SM (C: 0-1-1)</t>
  </si>
  <si>
    <t>JUN152074</t>
  </si>
  <si>
    <t>LOST IN SPACE ROBOT BLK T/S MED (C: 0-1-1)</t>
  </si>
  <si>
    <t>JUN152075</t>
  </si>
  <si>
    <t>LOST IN SPACE ROBOT BLK T/S LG (C: 0-1-1)</t>
  </si>
  <si>
    <t>JUN152076</t>
  </si>
  <si>
    <t>LOST IN SPACE ROBOT BLK T/S XL (C: 0-1-1)</t>
  </si>
  <si>
    <t>JUN152077</t>
  </si>
  <si>
    <t>LOST IN SPACE ROBOT BLK T/S XXL (C: 0-1-1)</t>
  </si>
  <si>
    <t>JUN152078</t>
  </si>
  <si>
    <t>WWE MACHO MAN SHADES PURPLE HEATHER T/S SM (C: 1-1-1)</t>
  </si>
  <si>
    <t>JUN152079</t>
  </si>
  <si>
    <t>WWE MACHO MAN SHADES PURPLE HEATHER T/S MED (C: 1-1-1)</t>
  </si>
  <si>
    <t>JUN152080</t>
  </si>
  <si>
    <t>WWE MACHO MAN SHADES PURPLE HEATHER T/S LG (C: 1-1-1)</t>
  </si>
  <si>
    <t>JUN152081</t>
  </si>
  <si>
    <t>WWE MACHO MAN SHADES PURPLE HEATHER T/S XL (C: 1-1-1)</t>
  </si>
  <si>
    <t>JUN152082</t>
  </si>
  <si>
    <t>WWE MACHO MAN SHADES PURPLE HEATHER T/S XXL (C: 1-1-1)</t>
  </si>
  <si>
    <t>JUN152083</t>
  </si>
  <si>
    <t>MORTAL KOMBAT X SCORPION FACE BLK T/S SM (C: 1-1-0)</t>
  </si>
  <si>
    <t>JUN152084</t>
  </si>
  <si>
    <t>MORTAL KOMBAT X SCORPION FACE BLK T/S MED (C: 1-1-0)</t>
  </si>
  <si>
    <t>JUN152085</t>
  </si>
  <si>
    <t>MORTAL KOMBAT X SCORPION FACE BLK T/S LG (C: 1-1-0)</t>
  </si>
  <si>
    <t>JUN152086</t>
  </si>
  <si>
    <t>MORTAL KOMBAT X SCORPION FACE BLK T/S XL (C: 1-1-0)</t>
  </si>
  <si>
    <t>JUN152087</t>
  </si>
  <si>
    <t>MORTAL KOMBAT X SCORPION FACE BLK T/S XXL (C: 1-1-0)</t>
  </si>
  <si>
    <t>JUN152088</t>
  </si>
  <si>
    <t>MARVEL DEADPOOL QUARTER SUB 9FIFTY SNAP BACK CAP (C: 1-1-2)</t>
  </si>
  <si>
    <t>JUN152089</t>
  </si>
  <si>
    <t>MARVEL SPIDER-MAN QUARTER SUB 9FIFTY SNAP BACK CAP (C: 1-1-2</t>
  </si>
  <si>
    <t>JUN152090</t>
  </si>
  <si>
    <t>MARVEL CAPTAIN AMERICA QUARTER SUB 9FIFTY SNAP BACK CAP (C:</t>
  </si>
  <si>
    <t>JUN152091</t>
  </si>
  <si>
    <t>DC HEROES SUPERMAN QUARTER SUB 9FIFTY SNAP BACK CAP (C: 1-1-</t>
  </si>
  <si>
    <t>JUN152092</t>
  </si>
  <si>
    <t>DC HEROES BATMAN QUARTER SUB 9FIFTY SNAP BACK CAP (C: 1-1-2)</t>
  </si>
  <si>
    <t>JUN152093</t>
  </si>
  <si>
    <t>STAR WARS DARTH VADER QUARTER SUB 9FIFTY SNAP BACK CAP (C: 1</t>
  </si>
  <si>
    <t>JUN152094</t>
  </si>
  <si>
    <t>ALIENS MINIMATES SERIES 2 ASST (C: 0-1-2)</t>
  </si>
  <si>
    <t>JUN152095</t>
  </si>
  <si>
    <t>KEVIN SMITH PODCAST PALS VINYL FIGURE 2-PACK (C: 0-1-2)</t>
  </si>
  <si>
    <t>JUN152096</t>
  </si>
  <si>
    <t>BATMAN ANIMATED SERIES HARLEY QUINN BUST (C: 1-1-2)</t>
  </si>
  <si>
    <t>JUN152097</t>
  </si>
  <si>
    <t>FEMME FATALES BATMAN ANIMATED BATGIRL PVC STATUE (C: 1-1-2)</t>
  </si>
  <si>
    <t>JUN152098</t>
  </si>
  <si>
    <t>SUPERMAN ANIMATED SER LOGO BOTTLE OPENER (C: 1-1-2)</t>
  </si>
  <si>
    <t>JUN152099</t>
  </si>
  <si>
    <t>FEMME FATALES TAROT #2 PVC STATUE (C: 0-1-2)</t>
  </si>
  <si>
    <t>JUN152100</t>
  </si>
  <si>
    <t>BTTF TIME MACHINE BOTTLE OPENER (C: 0-1-2)</t>
  </si>
  <si>
    <t>JUN152101</t>
  </si>
  <si>
    <t>PLANTS VS ZOMBIES DLX YETI AF (C: 0-1-2)</t>
  </si>
  <si>
    <t>JUN152102</t>
  </si>
  <si>
    <t>GODZILLA RODAN 1993 VINYL FIGURAL BANK (C: 1-1-2)</t>
  </si>
  <si>
    <t>JUN152103</t>
  </si>
  <si>
    <t>MY LITTLE PONY DR WHOOVES BANK (C: 1-1-2)</t>
  </si>
  <si>
    <t>JUN152104</t>
  </si>
  <si>
    <t>JL ANIMATED GREEN LANTERN BATTERY VINYL BANK (C: 1-1-2)</t>
  </si>
  <si>
    <t>JUN152105</t>
  </si>
  <si>
    <t>GOTHAM MINIMATES BOX SET (C: 1-1-2)</t>
  </si>
  <si>
    <t>JUN152106</t>
  </si>
  <si>
    <t>MARVEL SELECT SAVAGE HULK AF (C: 1-1-2)</t>
  </si>
  <si>
    <t>JUN152107</t>
  </si>
  <si>
    <t>UNIVERSAL INVISIBLE MAN LIONS HEAD PINT GLASS (O/A) (C: 0-1-</t>
  </si>
  <si>
    <t>JUN152108</t>
  </si>
  <si>
    <t>UNIVERSAL MONSTERS BRIDE BUST BANK (JUL131820) (C: 0-1-0)</t>
  </si>
  <si>
    <t>JUN152109</t>
  </si>
  <si>
    <t>UNIVERSAL MONSTERS FRANKENSTEIN BUST BANK (O/A) (C: 0-1-0)</t>
  </si>
  <si>
    <t>JUN152110</t>
  </si>
  <si>
    <t>UNIVERSAL MONSTERS CREATURE BUST BANK (APR121685) (C: 0-1-0)</t>
  </si>
  <si>
    <t>JUN152111</t>
  </si>
  <si>
    <t>UNIVERSAL MONSTERS WOLFMAN B&amp;W BUST BANK (O/A) (C: 0-1-0)</t>
  </si>
  <si>
    <t>JUN152112</t>
  </si>
  <si>
    <t>UNIVERSAL MONSTERS BRIDE B&amp;W BUST BANK (O/A) (C: 0-1-0)</t>
  </si>
  <si>
    <t>JUN152113</t>
  </si>
  <si>
    <t>UNIVERSAL MONSTERS SELECT CREATURE AF NEW SCULPT (O/A) (C: 0</t>
  </si>
  <si>
    <t>JUN152114</t>
  </si>
  <si>
    <t>UNIVERSAL MONSTERS SELECT HUNCHBACK AF (MAY131779) (C: 0-1-0</t>
  </si>
  <si>
    <t>JUN152115</t>
  </si>
  <si>
    <t>UNIVERSAL MONSTERS SELECT SON OF FRANKENSTEIN AF (O/A) (C: 0</t>
  </si>
  <si>
    <t>JUN152116</t>
  </si>
  <si>
    <t>UNIVERSAL MONSTERS SELECT VAN HELSING AF (O/A) (C: 0-1-0)</t>
  </si>
  <si>
    <t>JUN152117</t>
  </si>
  <si>
    <t>UNIVERSAL MONSTERS SELECT JEKYLL &amp; HYDE AF (MAY131780) (C: 0</t>
  </si>
  <si>
    <t>JUN152118</t>
  </si>
  <si>
    <t>ONE-12 COLLECTIVE JUDGE DREDD CURSED EARTH PX AF (C: 1-1-2)</t>
  </si>
  <si>
    <t>JUN152119</t>
  </si>
  <si>
    <t>JUDGE DREDD JUDGE DEATH SYMBOL BLK T/S SM (C: 0-1-1)</t>
  </si>
  <si>
    <t>JUN152120</t>
  </si>
  <si>
    <t>JUDGE DREDD JUDGE DEATH SYMBOL BLK T/S MED (C: 0-1-1)</t>
  </si>
  <si>
    <t>JUN152121</t>
  </si>
  <si>
    <t>JUDGE DREDD JUDGE DEATH SYMBOL BLK T/S LG (C: 0-1-1)</t>
  </si>
  <si>
    <t>JUN152122</t>
  </si>
  <si>
    <t>JUDGE DREDD JUDGE DEATH SYMBOL BLK T/S XL (C: 0-1-1)</t>
  </si>
  <si>
    <t>JUN152123</t>
  </si>
  <si>
    <t>JUDGE DREDD JUDGE DEATH SYMBOL BLK T/S XXL (C: 0-1-1)</t>
  </si>
  <si>
    <t>JUN152124</t>
  </si>
  <si>
    <t>JUDGE DREDD HE IS THE LAW BLK T/S SM (C: 0-1-1)</t>
  </si>
  <si>
    <t>JUN152125</t>
  </si>
  <si>
    <t>JUDGE DREDD HE IS THE LAW BLK T/S MED (C: 0-1-1)</t>
  </si>
  <si>
    <t>JUN152126</t>
  </si>
  <si>
    <t>JUDGE DREDD HE IS THE LAW BLK T/S LG (C: 0-1-1)</t>
  </si>
  <si>
    <t>JUN152127</t>
  </si>
  <si>
    <t>JUDGE DREDD HE IS THE LAW BLK T/S XL (C: 0-1-1)</t>
  </si>
  <si>
    <t>JUN152128</t>
  </si>
  <si>
    <t>JUDGE DREDD HE IS THE LAW BLK T/S XXL (C: 0-1-1)</t>
  </si>
  <si>
    <t>JUN152129</t>
  </si>
  <si>
    <t>JUDGE DREDD MCMAHON STATUE 3 PK PREVIEWS UK EXCLUSIVE (Net)</t>
  </si>
  <si>
    <t>Page: 469</t>
  </si>
  <si>
    <t>JUN152130</t>
  </si>
  <si>
    <t>JUDGE DREDD JUSTICE DEPT PSI DIVISION PX COFFEE MUG (C: 0-1-</t>
  </si>
  <si>
    <t>JUN152131</t>
  </si>
  <si>
    <t>JUDGE DREDD LAWMASTER BLUEPRINT MUG (C: 0-1-2)</t>
  </si>
  <si>
    <t>JUN152132</t>
  </si>
  <si>
    <t>JUDGE DREDD BADGE EMBROIDERED CAP (O/A) (C: 0-1-1)</t>
  </si>
  <si>
    <t>JUN152133</t>
  </si>
  <si>
    <t>JUDGE DREDD FLIGHT BAG (C: 1-1-2)</t>
  </si>
  <si>
    <t>JUN152134</t>
  </si>
  <si>
    <t>JUDGE DREDD EMO KIDS DOUBLE PRINT HOODIE SM (C: 1-1-1)</t>
  </si>
  <si>
    <t>JUN152135</t>
  </si>
  <si>
    <t>JUDGE DREDD EMO KIDS DOUBLE PRINT HOODIE MED (C: 1-1-1)</t>
  </si>
  <si>
    <t>JUN152136</t>
  </si>
  <si>
    <t>JUDGE DREDD EMO KIDS DOUBLE PRINT HOODIE LG (C: 1-1-1)</t>
  </si>
  <si>
    <t>JUN152137</t>
  </si>
  <si>
    <t>JUDGE DREDD EMO KIDS DOUBLE PRINT HOODIE XL (C: 1-1-1)</t>
  </si>
  <si>
    <t>JUN152138</t>
  </si>
  <si>
    <t>JURASSIC WORLD BASHERS &amp; BITERS AF ASST 201501 (Net) (C: 1-1</t>
  </si>
  <si>
    <t>JUN152139</t>
  </si>
  <si>
    <t>JURASSIC WORLD BASHERS &amp; BITERS AF ASST 201502 (Net) (C: 1-1</t>
  </si>
  <si>
    <t>JUN152140</t>
  </si>
  <si>
    <t>JURASSIC WORLD CAPTURE VEHICLE ASST 201501 (Net) (C: 1-1-1)</t>
  </si>
  <si>
    <t>JUN152141</t>
  </si>
  <si>
    <t>JURASSIC WORLD CAPTURE VEHICLE ASST 201502 (Net) (C: 1-1-1)</t>
  </si>
  <si>
    <t>JUN152142</t>
  </si>
  <si>
    <t>JURASSIC WORLD CHOMPING DINO HEAD ASST 201501 (Net) (C: 1-1-</t>
  </si>
  <si>
    <t>JUN152143</t>
  </si>
  <si>
    <t>JURASSIC WORLD CHOMPING DINO HEAD ASST 201502 (Net) (C: 1-1-</t>
  </si>
  <si>
    <t>JUN152144</t>
  </si>
  <si>
    <t>JURASSIC WORLD VELOCIRAPTOR CLAWS CS (Net) (C: 1-1-1)</t>
  </si>
  <si>
    <t>JUN152145</t>
  </si>
  <si>
    <t>JURASSIC WORLD CHOMPING T-REX FIG CS (Net) (C: 1-1-1)</t>
  </si>
  <si>
    <t>JUN152146</t>
  </si>
  <si>
    <t>JURASSIC WORLD GROWLER AF ASST 201501 (Net) (C: 1-1-1)</t>
  </si>
  <si>
    <t>JUN152147</t>
  </si>
  <si>
    <t>JURASSIC WORLD INDOMINUS REX FIG CS (Net) (C: 1-1-1)</t>
  </si>
  <si>
    <t>JUN152148</t>
  </si>
  <si>
    <t>JURASSIC WORLD MOSASAUR T/S SM (C: 1-1-1)</t>
  </si>
  <si>
    <t>JUN152149</t>
  </si>
  <si>
    <t>JURASSIC WORLD MOSASAUR T/S MED (C: 1-1-1)</t>
  </si>
  <si>
    <t>JUN152150</t>
  </si>
  <si>
    <t>JURASSIC WORLD MOSASAUR T/S LG (C: 1-1-1)</t>
  </si>
  <si>
    <t>JUN152151</t>
  </si>
  <si>
    <t>JURASSIC WORLD MOSASAUR T/S XL (C: 1-1-1)</t>
  </si>
  <si>
    <t>JUN152152</t>
  </si>
  <si>
    <t>JURASSIC WORLD MOSASAUR T/S XXL (C: 1-1-1)</t>
  </si>
  <si>
    <t>JUN152153</t>
  </si>
  <si>
    <t>DISNEY FROZEN DOLL ASST (Net) (C: 1-1-2)</t>
  </si>
  <si>
    <t>JUN152154</t>
  </si>
  <si>
    <t>DISNEY FROZEN FASHION DOLL ASST (Net) (C: 1-1-2)</t>
  </si>
  <si>
    <t>JUN152155</t>
  </si>
  <si>
    <t>DISNEY FROZEN SINGING ELSA DOLL CS (Net) (C: 1-1-2)</t>
  </si>
  <si>
    <t>JUN152156</t>
  </si>
  <si>
    <t>DISNEY FROZEN SUMMER SINGING OLAF FIG CS (Net) (C: 1-1-2)</t>
  </si>
  <si>
    <t>JUN152157</t>
  </si>
  <si>
    <t>GRAND JESTER FROZEN ELSA MINI-BUST (O/A) (C: 1-1-0)</t>
  </si>
  <si>
    <t>JUN152158</t>
  </si>
  <si>
    <t>GRAND JESTER FROZEN ANNA MINI-BUST (O/A) (C: 1-1-0)</t>
  </si>
  <si>
    <t>Page: 473</t>
  </si>
  <si>
    <t>JUN152159</t>
  </si>
  <si>
    <t>MLP CUTIE MARK MAGIC PONY FIG ASST 201501 (Net) (C: 1-1-1)</t>
  </si>
  <si>
    <t>JUN152160</t>
  </si>
  <si>
    <t>MY LITTLE PONY MULTI-PACK FIG ASST 201501 (Net) (C: 1-1-1)</t>
  </si>
  <si>
    <t>JUN152161</t>
  </si>
  <si>
    <t>MY LITTLE PONY MYSTERY PONY BMB DIS 201502 (Net) (C: 1-1-1)</t>
  </si>
  <si>
    <t>JUN152162</t>
  </si>
  <si>
    <t>MY LITTLE PONY POP FIG ASST 201501 (Net) (C: 1-1-1)</t>
  </si>
  <si>
    <t>JUN152163</t>
  </si>
  <si>
    <t>MY LITTLE PONY POP FIG ASST 201502 (Net) (C: 1-1-1)</t>
  </si>
  <si>
    <t>JUN152164</t>
  </si>
  <si>
    <t>PEZ MY LITTLE PONY 2015 BLISTER PK ASST (Net) (C: 0-1-2)</t>
  </si>
  <si>
    <t>JUN152165</t>
  </si>
  <si>
    <t>MLP FUTURE TWILIGHT SPARKLE LTD ED VINYL STATUE (O/A) (C: 1-</t>
  </si>
  <si>
    <t>JUN152166</t>
  </si>
  <si>
    <t>MY LITTLE PONY SHAPED TIN TOTE (C: 1-1-2)</t>
  </si>
  <si>
    <t>JUN152167</t>
  </si>
  <si>
    <t>MY LITTLE PONY 4 PC 10 OZ GLASS SET (C: 1-1-2)</t>
  </si>
  <si>
    <t>JUN152168</t>
  </si>
  <si>
    <t>MY LITTLE PONY 13.5 IN CORDLESS WOOD WALL CLOCK (C: 1-1-2)</t>
  </si>
  <si>
    <t>JUN152169</t>
  </si>
  <si>
    <t>AVENGERS AOU 2-1/2IN AF PLAYSET ASST 201502 (Net) (C: 1-1-1)</t>
  </si>
  <si>
    <t>JUN152170</t>
  </si>
  <si>
    <t>AVENGERS AOU 2-1/2IN AF PLAYSET ASST 201503 (Net) (C: 1-1-1)</t>
  </si>
  <si>
    <t>JUN152171</t>
  </si>
  <si>
    <t>MARVEL 3-3/4IN INFINITE SER AF ASST 201501 (Net) (O/A) (C: 1</t>
  </si>
  <si>
    <t>JUN152172</t>
  </si>
  <si>
    <t>MARVEL 3-3/4IN INFINITE SER AF ASST 201502 (Net) (C: 1-1-1)</t>
  </si>
  <si>
    <t>JUN152173</t>
  </si>
  <si>
    <t>AVENGERS 6IN INFINITE LEGENDS AF ASST 201501 (Net) (O/A) (C:</t>
  </si>
  <si>
    <t>JUN152174</t>
  </si>
  <si>
    <t>AVENGERS AOU 2-1/2IN AF 2-PK ASST 201502 (Net) (C: 1-1-1)</t>
  </si>
  <si>
    <t>JUN152175</t>
  </si>
  <si>
    <t>HW AVENGERS MOTO W/RIDER ASST (Net) (C: 1-1-1)</t>
  </si>
  <si>
    <t>JUN152176</t>
  </si>
  <si>
    <t>BATMAN ANIMATED ROBIN JUMBO AF (C: 1-1-2)</t>
  </si>
  <si>
    <t>JUN152177</t>
  </si>
  <si>
    <t>DC SUPER POWERS FLASH JUMBO AF (C: 1-1-2)</t>
  </si>
  <si>
    <t>JUN152178</t>
  </si>
  <si>
    <t>TONNER BATMAN 1966 BATGIRL 16-IN DOLL (Net) (C: 1-1-2)</t>
  </si>
  <si>
    <t>JUN152179</t>
  </si>
  <si>
    <t>TONNER DC BOMBSHELLS SUPERGIRL 16-IN DOLL (Net) (C: 1-1-2)</t>
  </si>
  <si>
    <t>JUN152180</t>
  </si>
  <si>
    <t>TONNER DC BOMBSHELLS WONDER WOMAN 16-IN DOLL (Net) (C: 1-1-2</t>
  </si>
  <si>
    <t>JUN152181</t>
  </si>
  <si>
    <t>DC RETRO 18IN SERIES 1 AF ASST (Net) (C: 1-1-2)</t>
  </si>
  <si>
    <t>JUN152182</t>
  </si>
  <si>
    <t>DC UNIVERSE BATMAN LABBIT 7IN VINYL FIG (C: 0-1-1)</t>
  </si>
  <si>
    <t>JUN152183</t>
  </si>
  <si>
    <t>DC UNIVERSE JOKER LABBIT 7IN VINYL FIG (C: 0-1-1)</t>
  </si>
  <si>
    <t>JUN152184</t>
  </si>
  <si>
    <t>DC UNIVERSE X KID ROBOT MINI-FIG SERIES BMB DIS (C: 0-1-1)</t>
  </si>
  <si>
    <t>JUN152185</t>
  </si>
  <si>
    <t>ARROW TV THE ARROW 10IN PLUSH (C: 1-1-2)</t>
  </si>
  <si>
    <t>JUN152186</t>
  </si>
  <si>
    <t>FLASH TV FLASH 10IN PLUSH (C: 1-1-2)</t>
  </si>
  <si>
    <t>JUN152187</t>
  </si>
  <si>
    <t>GOTHAM TV PENGUIN 10IN PLUSH (C: 1-1-2)</t>
  </si>
  <si>
    <t>JUN152188</t>
  </si>
  <si>
    <t>CUTE &amp; CRAZY HAPPY LABBIT MINI PLUSH BMB DIS (C: 0-1-1)</t>
  </si>
  <si>
    <t>JUN152189</t>
  </si>
  <si>
    <t>STACHE LABBIT ARCTIC 7IN PLUSH (C: 0-1-1)</t>
  </si>
  <si>
    <t>JUN152190</t>
  </si>
  <si>
    <t>STACHE LABBIT SABERTOOTH 7IN PLUSH (C: 0-1-1)</t>
  </si>
  <si>
    <t>JUN152191</t>
  </si>
  <si>
    <t>STACHE LABBIT WOOLLY 14IN PLUSH (C: 0-1-1)</t>
  </si>
  <si>
    <t>JUN152192</t>
  </si>
  <si>
    <t>TOKIDOKI X HELLO KITTY FRENZIES 30PC BMB DS (O/A) (C: 1-1-2)</t>
  </si>
  <si>
    <t>JUN152193</t>
  </si>
  <si>
    <t>YUMMY WORLD VINYL KEYCHAIN BLISTER WV2 DIS (C: 1-1-1)</t>
  </si>
  <si>
    <t>JUN152194</t>
  </si>
  <si>
    <t>DISNEY CINDERELLA CHARACTER DOLL ASST (Net) (C: 1-1-1)</t>
  </si>
  <si>
    <t>JUN152195</t>
  </si>
  <si>
    <t>DISNEY CINDERELLA ROYAL BALL DOLL CS (Net) (C: 1-1-1)</t>
  </si>
  <si>
    <t>JUN152196</t>
  </si>
  <si>
    <t>DISNEY CINDERELLA WEDDING DAY DOLL CS (Net) (C: 1-1-1)</t>
  </si>
  <si>
    <t>JUN152197</t>
  </si>
  <si>
    <t>DISNEY PRINCESS TWIRLING SKIRT CINDERELLA CS (Net) (C: 1-1-1</t>
  </si>
  <si>
    <t>JUN152198</t>
  </si>
  <si>
    <t>EVERAFTER HIGH SPRING UNSPRUNG DOLL ASST (Net) (C: 1-1-1)</t>
  </si>
  <si>
    <t>JUN152199</t>
  </si>
  <si>
    <t>EVERAFTER HIGH LIZZIE HEARTS DOLL BOOK CS (Net) (C: 1-1-1)</t>
  </si>
  <si>
    <t>JUN152200</t>
  </si>
  <si>
    <t>DORBZ BATMAN BLACK SUIT BATMAN VINYL FIG (C: 1-1-2)</t>
  </si>
  <si>
    <t>JUN152201</t>
  </si>
  <si>
    <t>DORBZ BATMAN BATGIRL VINYL FIG (C: 1-1-2)</t>
  </si>
  <si>
    <t>JUN152202</t>
  </si>
  <si>
    <t>DORBZ BATMAN HARLEY QUINN VINYL FIG (C: 1-1-2)</t>
  </si>
  <si>
    <t>JUN152203</t>
  </si>
  <si>
    <t>DORBZ BATMAN KILLER CROC VINYL FIG (C: 1-1-2)</t>
  </si>
  <si>
    <t>JUN152204</t>
  </si>
  <si>
    <t>DORBZ BATMAN PENGUIN VINYL FIG (C: 1-1-2)</t>
  </si>
  <si>
    <t>JUN152205</t>
  </si>
  <si>
    <t>DORBZ BATMAN ROBIN VINYL FIG (C: 1-1-2)</t>
  </si>
  <si>
    <t>JUN152206</t>
  </si>
  <si>
    <t>VINYL IDOLZ SEINFELD FRANK COSTANZA VINYL FIG (C: 1-1-2)</t>
  </si>
  <si>
    <t>JUN152207</t>
  </si>
  <si>
    <t>VINYL IDOLZ SEINFELD KRAMER VINYL FIG (C: 1-1-2)</t>
  </si>
  <si>
    <t>JUN152208</t>
  </si>
  <si>
    <t>VINYL IDOLZ SEINFELD MR PETERMAN VINYL FIG (C: 1-1-2)</t>
  </si>
  <si>
    <t>JUN152209</t>
  </si>
  <si>
    <t>VINYL IDOLZ SEINFELD NEWMAN VINYL FIG (C: 1-1-2)</t>
  </si>
  <si>
    <t>JUN152210</t>
  </si>
  <si>
    <t>VINYL IDOLZ SEINFELD PUDDY VINYL FIG (C: 1-1-2)</t>
  </si>
  <si>
    <t>JUN152211</t>
  </si>
  <si>
    <t>VINYL IDOLZ SEINFELD SOUP NAZI VINYL FIG (C: 1-1-2)</t>
  </si>
  <si>
    <t>JUN152212</t>
  </si>
  <si>
    <t>POCKET POP DOCTOR WHO 10TH DOCTOR VINYL FIG KEYCHAIN (C: 1-1</t>
  </si>
  <si>
    <t>JUN152213</t>
  </si>
  <si>
    <t>POCKET POP DOCTOR WHO 11TH DOCTOR VINYL FIG KEYCHAIN (C: 1-1</t>
  </si>
  <si>
    <t>JUN152214</t>
  </si>
  <si>
    <t>POCKET POP DOCTOR WHO 12TH DOCTOR VINYL FIG KEYCHAIN (C: 1-1</t>
  </si>
  <si>
    <t>JUN152215</t>
  </si>
  <si>
    <t>POCKET POP DOCTOR WHO 4TH DOCTOR VINYL FIG KEYCHAIN (C: 1-1-</t>
  </si>
  <si>
    <t>JUN152216</t>
  </si>
  <si>
    <t>POCKET POP DOCTOR WHO ADIPOSE VINYL FIG KEYCHAIN (C: 1-1-2)</t>
  </si>
  <si>
    <t>JUN152217</t>
  </si>
  <si>
    <t>POP AGENTS OF SHIELD AGENT MELINDA MAY VINYL FIG (C: 1-1-2)</t>
  </si>
  <si>
    <t>JUN152218</t>
  </si>
  <si>
    <t>POP STAR WARS TATTOOINE LUKE VINYL FIG (C: 1-1-2)</t>
  </si>
  <si>
    <t>JUN152219</t>
  </si>
  <si>
    <t>POP STAR WARS BOUSHH LEIA VINYL FIG (C: 1-1-2)</t>
  </si>
  <si>
    <t>JUN152220</t>
  </si>
  <si>
    <t>POP STAR WARS UNMASKED VADER VINYL FIG (C: 1-1-2)</t>
  </si>
  <si>
    <t>JUN152221</t>
  </si>
  <si>
    <t>POP STAR WARS TIE FIGHTER PILOT VINYL FIG (C: 1-1-2)</t>
  </si>
  <si>
    <t>JUN152222</t>
  </si>
  <si>
    <t>POP STAR WARS BIB FORTUNA VINYL FIG (C: 1-1-2)</t>
  </si>
  <si>
    <t>JUN152223</t>
  </si>
  <si>
    <t>POP STAR WARS NALAN CHEEL VINYL FIG (C: 1-1-2)</t>
  </si>
  <si>
    <t>JUN152224</t>
  </si>
  <si>
    <t>POP AMERICAN HORROR STORY ELSA MARS &amp; MA PETITE VIN FIG (C:</t>
  </si>
  <si>
    <t>JUN152225</t>
  </si>
  <si>
    <t>POP AMERICAN HORROR STORY PEPPER VINYL FIG (C: 1-1-2)</t>
  </si>
  <si>
    <t>JUN152226</t>
  </si>
  <si>
    <t>POP AMERICAN HORROR STORY TATTLER TWINS VIN FIG (C: 1-1-2)</t>
  </si>
  <si>
    <t>JUN152227</t>
  </si>
  <si>
    <t>POP AMERICAN HORROR STORY TWISTY VINYL FIG (C: 1-1-2)</t>
  </si>
  <si>
    <t>JUN152228</t>
  </si>
  <si>
    <t>BLIZZARD MYSTERY MINIS 12PC BMB DISP (C: 1-1-1)</t>
  </si>
  <si>
    <t>JUN152229</t>
  </si>
  <si>
    <t>POP AVENGERS AGE OF ULTRON SCARLET WITCH VINYL FIG (C: 1-1-2</t>
  </si>
  <si>
    <t>JUN152230</t>
  </si>
  <si>
    <t>POP BATTLESTAR GALACTICA ADAMA VINYL FIG (C: 1-1-2)</t>
  </si>
  <si>
    <t>JUN152231</t>
  </si>
  <si>
    <t>POP BATTLESTAR GALACTICA APOLLO VINYL FIG (C: 1-1-2)</t>
  </si>
  <si>
    <t>JUN152232</t>
  </si>
  <si>
    <t>POP BATTLESTAR GALACTICA CYLON VINYL FIG (C: 1-1-2)</t>
  </si>
  <si>
    <t>JUN152233</t>
  </si>
  <si>
    <t>POP BATTLESTAR GALACTICA STARBUCK VINYL FIG (C: 1-1-2)</t>
  </si>
  <si>
    <t>JUN152234</t>
  </si>
  <si>
    <t>POP BOONDOCK SAINTS CONNOR MCMANUS VINYL FIG (C: 1-1-2)</t>
  </si>
  <si>
    <t>JUN152235</t>
  </si>
  <si>
    <t>POP BOONDOCK SAINTS MURPHY MCMANUS VINYL FIG (C: 1-1-2)</t>
  </si>
  <si>
    <t>JUN152236</t>
  </si>
  <si>
    <t>POP BORDERLANDS CLAP TRAP VINYL FIG (C: 1-1-2)</t>
  </si>
  <si>
    <t>JUN152237</t>
  </si>
  <si>
    <t>POP BORDERLANDS HANDSOME JACK VINYL FIG (C: 1-1-2)</t>
  </si>
  <si>
    <t>JUN152238</t>
  </si>
  <si>
    <t>POP BORDERLANDS MAD MOXXI VINYL FIG (C: 1-1-2)</t>
  </si>
  <si>
    <t>JUN152239</t>
  </si>
  <si>
    <t>POP BORDERLANDS PSYCHO VINYL FIG (C: 1-1-2)</t>
  </si>
  <si>
    <t>JUN152240</t>
  </si>
  <si>
    <t>POP BRAVEST WARRIORS CATBUG VINYL FIG (C: 1-1-2)</t>
  </si>
  <si>
    <t>JUN152241</t>
  </si>
  <si>
    <t>POP BRAVEST WARRIORS IMPOSSIBEAR VINYL FIG (C: 1-1-2)</t>
  </si>
  <si>
    <t>JUN152242</t>
  </si>
  <si>
    <t>POP BREAKFAST CLUB ALLISON REYNOLDS VINYL FIG (C: 1-1-2)</t>
  </si>
  <si>
    <t>JUN152243</t>
  </si>
  <si>
    <t>POP BREAKFAST CLUB ANDREW CLARK VINYL FIG (C: 1-1-2)</t>
  </si>
  <si>
    <t>JUN152244</t>
  </si>
  <si>
    <t>POP BREAKFAST CLUB BRIAN JOHNSON VINYL FIG (C: 1-1-2)</t>
  </si>
  <si>
    <t>JUN152245</t>
  </si>
  <si>
    <t>POP BREAKFAST CLUB CLAIRE STANDISH VINYL FIG (C: 1-1-2)</t>
  </si>
  <si>
    <t>JUN152246</t>
  </si>
  <si>
    <t>POP BREAKFAST CLUB JOHN BENDER VINYL FIG (C: 1-1-2)</t>
  </si>
  <si>
    <t>JUN152247</t>
  </si>
  <si>
    <t>POP BREAKFAST CLUB RICHARD VERNON VINYL FIG (C: 1-1-2)</t>
  </si>
  <si>
    <t>JUN152248</t>
  </si>
  <si>
    <t>POP FAMILY GUY BRIAN GRIFFIN VINYL FIG (C: 1-1-2)</t>
  </si>
  <si>
    <t>JUN152249</t>
  </si>
  <si>
    <t>POP FAMILY GUY PETER GRIFFIN VINYL FIG (C: 1-1-2)</t>
  </si>
  <si>
    <t>JUN152250</t>
  </si>
  <si>
    <t>POP FAMILY GUY RAY GUN STEWIE VINYL FIG (C: 1-1-2)</t>
  </si>
  <si>
    <t>JUN152251</t>
  </si>
  <si>
    <t>POP FAMILY GUY STEWIE GRIFFIN VINYL FIG (C: 1-1-2)</t>
  </si>
  <si>
    <t>JUN152252</t>
  </si>
  <si>
    <t>POP SESAME STREET SUPER GROVER VINYL FIG (C: 1-1-2)</t>
  </si>
  <si>
    <t>JUN152253</t>
  </si>
  <si>
    <t>POP SESAME STREET BERT VINYL FIG (C: 1-1-2)</t>
  </si>
  <si>
    <t>JUN152254</t>
  </si>
  <si>
    <t>POP SESAME STREET COOKIE MONSTER VINYL FIG (C: 1-1-2)</t>
  </si>
  <si>
    <t>JUN152255</t>
  </si>
  <si>
    <t>POP SESAME STREET ERNIE VINYL FIG (C: 1-1-2)</t>
  </si>
  <si>
    <t>JUN152256</t>
  </si>
  <si>
    <t>POP SESAME STREET OSCAR THE GROUCH VINYL FIG (C: 1-1-2)</t>
  </si>
  <si>
    <t>JUN152257</t>
  </si>
  <si>
    <t>POP SESAME STREET SNUFFLEUPAGUS 6IN VINYL FIG (C: 1-1-2)</t>
  </si>
  <si>
    <t>JUN152258</t>
  </si>
  <si>
    <t>POP TOMORROWLAND DAVID NIX VINYL FIG (C: 1-1-2)</t>
  </si>
  <si>
    <t>JUN152259</t>
  </si>
  <si>
    <t>POP TOMORROWLAND FRANK WALKER VINYL FIG (C: 1-1-2)</t>
  </si>
  <si>
    <t>JUN152260</t>
  </si>
  <si>
    <t>POP TOMORROWLAND YOUNG FRANK WALKER VINYL FIG (C: 1-1-2)</t>
  </si>
  <si>
    <t>JUN152261</t>
  </si>
  <si>
    <t>REACTION 5TH ELEMENT DIVA PLAVALAGUNA FIG (C: 1-1-1)</t>
  </si>
  <si>
    <t>JUN152262</t>
  </si>
  <si>
    <t>REACTION 5TH ELEMENT KORBEN DALLAS FIG (C: 1-1-1)</t>
  </si>
  <si>
    <t>JUN152263</t>
  </si>
  <si>
    <t>REACTION 5TH ELEMENT LEELOO FIG (C: 1-1-1)</t>
  </si>
  <si>
    <t>JUN152264</t>
  </si>
  <si>
    <t>REACTION 5TH ELEMENT MANGALORE FIG (C: 1-1-1)</t>
  </si>
  <si>
    <t>JUN152265</t>
  </si>
  <si>
    <t>REACTION 5TH ELEMENT RUBY RHOD FIG (C: 1-1-1)</t>
  </si>
  <si>
    <t>JUN152266</t>
  </si>
  <si>
    <t>REACTION 5TH ELEMENT STRAPS LEELOO FIG (C: 1-1-1)</t>
  </si>
  <si>
    <t>JUN152267</t>
  </si>
  <si>
    <t>REACTION 5TH ELEMENT ZORG FIG (C: 1-1-1)</t>
  </si>
  <si>
    <t>JUN152268</t>
  </si>
  <si>
    <t>REACTION ARROW BLACK CANARY FIG (C: 1-1-1)</t>
  </si>
  <si>
    <t>JUN152269</t>
  </si>
  <si>
    <t>REACTION ARROW DARK ARCHER FIG (C: 1-1-1)</t>
  </si>
  <si>
    <t>JUN152270</t>
  </si>
  <si>
    <t>REACTION ARROW DEATHSTROKE FIG (C: 1-1-1)</t>
  </si>
  <si>
    <t>JUN152271</t>
  </si>
  <si>
    <t>REACTION ARROW GREEN ARROW FIG (C: 1-1-1)</t>
  </si>
  <si>
    <t>JUN152272</t>
  </si>
  <si>
    <t>REACTION BOONDOCK SAINTS CONNOR MCMANUS FIG (C: 1-1-1)</t>
  </si>
  <si>
    <t>JUN152273</t>
  </si>
  <si>
    <t>REACTION BOONDOCK SAINTS MURPHY MCMANUS FIG (C: 1-1-1)</t>
  </si>
  <si>
    <t>JUN152274</t>
  </si>
  <si>
    <t>REACTION FLASH CAPTAIN COLD FIG (C: 1-1-1)</t>
  </si>
  <si>
    <t>JUN152275</t>
  </si>
  <si>
    <t>REACTION FLASH FLASH FIG (C: 1-1-1)</t>
  </si>
  <si>
    <t>JUN152276</t>
  </si>
  <si>
    <t>REACTION STAR TREK BONES FIG (C: 1-1-1)</t>
  </si>
  <si>
    <t>JUN152277</t>
  </si>
  <si>
    <t>REACTION STAR TREK GORN FIG (C: 1-1-1)</t>
  </si>
  <si>
    <t>JUN152278</t>
  </si>
  <si>
    <t>REACTION STAR TREK KIRK FIG (C: 1-1-1)</t>
  </si>
  <si>
    <t>JUN152279</t>
  </si>
  <si>
    <t>REACTION STAR TREK SCOTTY FIG (C: 1-1-1)</t>
  </si>
  <si>
    <t>JUN152280</t>
  </si>
  <si>
    <t>REACTION STAR TREK SPOCK FIG (C: 1-1-1)</t>
  </si>
  <si>
    <t>JUN152281</t>
  </si>
  <si>
    <t>REACTION STAR TREK SULU FIG (C: 1-1-1)</t>
  </si>
  <si>
    <t>JUN152282</t>
  </si>
  <si>
    <t>REACTION STAR TREK UHURA FIG (C: 1-1-1)</t>
  </si>
  <si>
    <t>JUN152283</t>
  </si>
  <si>
    <t>REACTION STAR TREK VINA FIG (C: 1-1-1)</t>
  </si>
  <si>
    <t>JUN152284</t>
  </si>
  <si>
    <t>REACTION TOMORROWLAND CASEY NEWTON FIG (C: 1-1-1)</t>
  </si>
  <si>
    <t>JUN152285</t>
  </si>
  <si>
    <t>REACTION TOMORROWLAND FRANK WALKER FIG (C: 1-1-1)</t>
  </si>
  <si>
    <t>JUN152286</t>
  </si>
  <si>
    <t>REACTION TOMORROWLAND YOUNG FRANK FIG (C: 1-1-1)</t>
  </si>
  <si>
    <t>JUN152287</t>
  </si>
  <si>
    <t>TOMORROWLAND PIN 1 (C: 1-1-2)</t>
  </si>
  <si>
    <t>JUN152288</t>
  </si>
  <si>
    <t>TOMORROWLAND PIN 2 (C: 1-1-2)</t>
  </si>
  <si>
    <t>JUN152289</t>
  </si>
  <si>
    <t>POCKET BRAVEST WARRIORS CATBUG VIN FIG KEYCHAIN (C: 1-1-2)</t>
  </si>
  <si>
    <t>JUN152290</t>
  </si>
  <si>
    <t>DISNEY PIXAR INSIDE OUT MYSTERY MINIS 12PC BMB DISP (C: 1-1-</t>
  </si>
  <si>
    <t>JUN152291</t>
  </si>
  <si>
    <t>REACTION TERMINATOR 2 SARAH CONNOR FIG (C: 1-1-1)</t>
  </si>
  <si>
    <t>JUN152292</t>
  </si>
  <si>
    <t>REACTION TERMINATOR 2 JOHN CONNOR FIG (C: 1-1-1)</t>
  </si>
  <si>
    <t>JUN152293</t>
  </si>
  <si>
    <t>REACTION TERMINATOR 2 T-1000 FIG (C: 1-1-1)</t>
  </si>
  <si>
    <t>JUN152294</t>
  </si>
  <si>
    <t>REACTION TERMINATOR 2 TERMINATOR FIG (C: 1-1-1)</t>
  </si>
  <si>
    <t>JUN152295</t>
  </si>
  <si>
    <t>POCKET POP ADVENTURE TIME 3PC TIN GIFT SET 1 (C: 1-1-2)</t>
  </si>
  <si>
    <t>JUN152296</t>
  </si>
  <si>
    <t>POCKET POP DISNEY VILLAINS 3PC TIN GIFT SET (C: 1-1-2)</t>
  </si>
  <si>
    <t>JUN152297</t>
  </si>
  <si>
    <t>POCKET POP DC COMICS 3PC TIN GIFT SET (C: 1-1-2)</t>
  </si>
  <si>
    <t>JUN152298</t>
  </si>
  <si>
    <t>POCKET POP MY LITTLE PONY 3PC TIN GIFT SET 1 (C: 1-1-2)</t>
  </si>
  <si>
    <t>JUN152299</t>
  </si>
  <si>
    <t>POCKET POP WALKING DEAD 3PC TIN GIFT SET (C: 1-1-2)</t>
  </si>
  <si>
    <t>JUN152300</t>
  </si>
  <si>
    <t>POCKET POP GAME OF THRONES 3PC TIN GIFT SET (C: 1-1-2)</t>
  </si>
  <si>
    <t>JUN152301</t>
  </si>
  <si>
    <t>POCKET POP FROZEN 3PC TIN GIFT SET (C: 1-1-2)</t>
  </si>
  <si>
    <t>JUN152302</t>
  </si>
  <si>
    <t>POCKET POP MY LITTLE PONY 3PC TIN GIFT SET 2 (C: 1-1-2)</t>
  </si>
  <si>
    <t>JUN152303</t>
  </si>
  <si>
    <t>POCKET POP DISNEY PRINCESSES 3PC TIN GIFT SET (C: 1-1-2)</t>
  </si>
  <si>
    <t>Page: 488</t>
  </si>
  <si>
    <t>JUN152304</t>
  </si>
  <si>
    <t>HIKARI PREMIUM STAR WARS ORIGINAL GREEDO LTD ED SOFUBI FIG (</t>
  </si>
  <si>
    <t>JUN152305</t>
  </si>
  <si>
    <t>POP TALLADEGA NIGHTS JEAN GIRARD VINYL FIG (C: 1-1-2)</t>
  </si>
  <si>
    <t>JUN152306</t>
  </si>
  <si>
    <t>POP TALLADEGA NIGHTS CAL NAUGHTON JR VINYL FIG (C: 1-1-2)</t>
  </si>
  <si>
    <t>JUN152307</t>
  </si>
  <si>
    <t>POP TALLADEGA NIGHTS RICKY BOBBY VINYL FIG (C: 1-1-2)</t>
  </si>
  <si>
    <t>JUN152308</t>
  </si>
  <si>
    <t>POP VIKINGS ROLLO VINYL FIG (C: 1-1-2)</t>
  </si>
  <si>
    <t>JUN152309</t>
  </si>
  <si>
    <t>POP VIKINGS SEER VINYL FIG (C: 1-1-2)</t>
  </si>
  <si>
    <t>JUN152310</t>
  </si>
  <si>
    <t>POP VIKINGS LAGERTHA VINYL FIG (C: 1-1-2)</t>
  </si>
  <si>
    <t>JUN152311</t>
  </si>
  <si>
    <t>POP VIKINGS FLOKI VINYL FIG (C: 1-1-2)</t>
  </si>
  <si>
    <t>JUN152312</t>
  </si>
  <si>
    <t>POP VIKINGS RAGNAR LOTHBROK VINYL FIG (C: 1-1-2)</t>
  </si>
  <si>
    <t>JUN152313</t>
  </si>
  <si>
    <t>GI JOE ZAP JUMBO AF (C: 1-1-2)</t>
  </si>
  <si>
    <t>JUN152314</t>
  </si>
  <si>
    <t>SPIDER-MAN TITAN HERO TECH AF ASST 201501 (Net) (C: 1-1-1)</t>
  </si>
  <si>
    <t>JUN152315</t>
  </si>
  <si>
    <t>SUPER HERO ADV FIG 2-PK ASST 201501 (Net) (C: 1-1-1)</t>
  </si>
  <si>
    <t>JUN152316</t>
  </si>
  <si>
    <t>MARVEL SECRET WARS MAGNETO JUMBO AF (C: 1-1-2)</t>
  </si>
  <si>
    <t>JUN152317</t>
  </si>
  <si>
    <t>ANT-MAN ANT-MAN 10IN PLUSH (C: 1-1-2)</t>
  </si>
  <si>
    <t>JUN152318</t>
  </si>
  <si>
    <t>MORTAL KOMBAT X SER 2 QUAN CHI 6IN AF (C: 0-1-2)</t>
  </si>
  <si>
    <t>JUN152319</t>
  </si>
  <si>
    <t>MORTAL KOMBAT X SER 2 KITANA 6IN AF (C: 0-1-2)</t>
  </si>
  <si>
    <t>JUN152320</t>
  </si>
  <si>
    <t>MORTAL KOMBAT X SER 2 KOTAL KAHN 6IN AF (C: 0-1-2)</t>
  </si>
  <si>
    <t>JUN152321</t>
  </si>
  <si>
    <t>MORTAL KOMBAT X SCORPION PLUSH (C: 0-1-2)</t>
  </si>
  <si>
    <t>JUN152322</t>
  </si>
  <si>
    <t>MORTAL KOMBAT X SUB-ZERO PLUSH (C: 0-1-2)</t>
  </si>
  <si>
    <t>JUN152323</t>
  </si>
  <si>
    <t>BREAKING BAD 86 FLEETWOOD BOUNDER RV 1/64 DIECAST (C: 1-1-1)</t>
  </si>
  <si>
    <t>JUN152324</t>
  </si>
  <si>
    <t>CHILDS PLAY CHUCKY STYLIZED ROTO AF (C: 0-1-2)</t>
  </si>
  <si>
    <t>JUN152325</t>
  </si>
  <si>
    <t>CHAPPIE CHIBBIE AF (C: 1-1-2)</t>
  </si>
  <si>
    <t>JUN152326</t>
  </si>
  <si>
    <t>DUKES OF HAZZARD 12IN RETRO AF SER 2 ASST (Net) (C: 1-1-1)</t>
  </si>
  <si>
    <t>JUN152327</t>
  </si>
  <si>
    <t>DUKES OF HAZZARD 8IN RETRO AF SER 2 ASST (Net) (C: 1-1-1)</t>
  </si>
  <si>
    <t>JUN152328</t>
  </si>
  <si>
    <t>MEGA BLOKS SPONGEBOB BOAT RACER ASST (Net) (C: 1-1-1)</t>
  </si>
  <si>
    <t>JUN152329</t>
  </si>
  <si>
    <t>MEGA BLOKS SPONGEBOB BURGERMOBILE CS (Net) (C: 1-1-1)</t>
  </si>
  <si>
    <t>JUN152330</t>
  </si>
  <si>
    <t>MEGA BLOKS SPONGEBOB MAF SERIES 1 BMB DIS (Net) (C: 1-1-1)</t>
  </si>
  <si>
    <t>JUN152331</t>
  </si>
  <si>
    <t>MEGA BLOKS SPONGEBOB MOVIE ASST (Net) (C: 1-1-1)</t>
  </si>
  <si>
    <t>JUN152332</t>
  </si>
  <si>
    <t>MEGA BLOKS SPONGEBOB WACKY PACK ASST (Net) (C: 1-1-1)</t>
  </si>
  <si>
    <t>JUN152333</t>
  </si>
  <si>
    <t>NINTENDO 2-1/2IN FIGURE WV4 ASST (Net) (C: 1-1-1)</t>
  </si>
  <si>
    <t>JUN152334</t>
  </si>
  <si>
    <t>STAN LEE 1/6 SCALE ACTION FIGURE (Net) (C: 0-1-2)</t>
  </si>
  <si>
    <t>JUN152335</t>
  </si>
  <si>
    <t>GARY LOCKWOOD 1/6 SCALE ACTION FIGURE (Net) (C: 0-1-2)</t>
  </si>
  <si>
    <t>JUN152336</t>
  </si>
  <si>
    <t>KEIR DULLEA 1/6 SCALE ACTION FIGURE (Net) (C: 0-1-2)</t>
  </si>
  <si>
    <t>JUN152337</t>
  </si>
  <si>
    <t>SIMPSONS HOMER BUDDHA 3IN FIG (C: 0-1-1)</t>
  </si>
  <si>
    <t>Page: 495</t>
  </si>
  <si>
    <t>JUN152338</t>
  </si>
  <si>
    <t>STAR WARS BLACK 3-3/4IN AF ASST 201501 (Net) (C: 1-1-1)</t>
  </si>
  <si>
    <t>JUN152339</t>
  </si>
  <si>
    <t>STAR WARS BLACK JABBA THE HUTT DLX 6IN AF (Net) (O/A) (C: 1-</t>
  </si>
  <si>
    <t>JUN152340</t>
  </si>
  <si>
    <t>STAR WARS BLACK SPEEDER BIKE DLX 6IN AF (Net) (O/A) (C: 1-1-</t>
  </si>
  <si>
    <t>JUN152341</t>
  </si>
  <si>
    <t>SW CLASSIC 20IN SCALE AF ASST WV 3 (Net) (C: 1-1-1)</t>
  </si>
  <si>
    <t>JUN152342</t>
  </si>
  <si>
    <t>TRANSFORMERS GEN LEADER AF ASST 201503 (Net) (C: 1-1-1)</t>
  </si>
  <si>
    <t>JUN152343</t>
  </si>
  <si>
    <t>TRANSFORMERS RID ONE-STEP CHANGERS ASST 201503 (Net) (C: 1-1</t>
  </si>
  <si>
    <t>JUN152344</t>
  </si>
  <si>
    <t>MEGA BLOKS HALO ARMOR &amp; WEAPON CUST ASST (Net) (C: 1-1-1)</t>
  </si>
  <si>
    <t>JUN152345</t>
  </si>
  <si>
    <t>MEGA BLOKS HALO BOOSTER FRAME ASST (Net) (C: 1-1-1)</t>
  </si>
  <si>
    <t>JUN152346</t>
  </si>
  <si>
    <t>MEGA BLOKS HALO BRAVO SER BMB DIS (Net) (C: 1-1-1)</t>
  </si>
  <si>
    <t>JUN152347</t>
  </si>
  <si>
    <t>MEGA BLOKS HALO COVENANT DRONE OUTBREAK CS (Net) (C: 1-1-1)</t>
  </si>
  <si>
    <t>JUN152348</t>
  </si>
  <si>
    <t>MEGA BLOKS HALO CYCLOPS ASST (Net) (C: 1-1-1)</t>
  </si>
  <si>
    <t>JUN152349</t>
  </si>
  <si>
    <t>MEGA BLOKS HALO FIRETEAM II ASST (Net) (C: 1-1-1)</t>
  </si>
  <si>
    <t>JUN152350</t>
  </si>
  <si>
    <t>MEGA BLOKS HALO METAL SER DROP POD ASST (Net) (C: 1-1-1)</t>
  </si>
  <si>
    <t>JUN152351</t>
  </si>
  <si>
    <t>MASTERS O/T UNIVERSE HE-MAN 1/1 SCALE BUST (Net) (C: 1-1-2)</t>
  </si>
  <si>
    <t>JUN152352</t>
  </si>
  <si>
    <t>MASTERS O/T UNIVERSE MAN AT ARMS 1/4 SCALE STAT (Net) (C: 1-</t>
  </si>
  <si>
    <t>JUN152353</t>
  </si>
  <si>
    <t>AGE OF ULTRON IRON MAN HULKBUSTER AHV (C: 1-1-1)</t>
  </si>
  <si>
    <t>JUN152354</t>
  </si>
  <si>
    <t>AGE OF ULTRON IRON MAN MK43 AHV (C: 1-1-1)</t>
  </si>
  <si>
    <t>JUN152355</t>
  </si>
  <si>
    <t>DARK KNIGHT BATMAN 75TH ANN 1/9 TUMBLER AHV SET (Net) (C: 1-</t>
  </si>
  <si>
    <t>JUN152356</t>
  </si>
  <si>
    <t>FFG DC COMICS COLL CATWOMAN STATUE (O/A) (C: 1-1-0)</t>
  </si>
  <si>
    <t>JUN152357</t>
  </si>
  <si>
    <t>DW 10TH DOCTOR SONIC SCREWDRIVER REPLICA UNIVERSAL REMOTE (N</t>
  </si>
  <si>
    <t>JUN152358</t>
  </si>
  <si>
    <t>FFG GREEK MYTH ATHENA 1/6 SCALE RESIN STATUE (MR) (C: 1-1-2)</t>
  </si>
  <si>
    <t>JUN152359</t>
  </si>
  <si>
    <t>GOTG ROCKET RACCOON AHV (O/A) (C: 1-1-0)</t>
  </si>
  <si>
    <t>JUN152360</t>
  </si>
  <si>
    <t>GOTG STAR LORD AHV (O/A) (C: 1-1-0)</t>
  </si>
  <si>
    <t>JUN152361</t>
  </si>
  <si>
    <t>GOTG GROOT WITH ROCKET RACCOON AHV (O/A) (C: 1-1-0)</t>
  </si>
  <si>
    <t>JUN152362</t>
  </si>
  <si>
    <t>RUPAUL DRAG RACE STATUE (Net) (C: 0-1-2)</t>
  </si>
  <si>
    <t>JUN152363</t>
  </si>
  <si>
    <t>STAR TREK ORIGINAL SERIES PHASER REPLICA UNIVERSAL REMOTE (N</t>
  </si>
  <si>
    <t>JUN152364</t>
  </si>
  <si>
    <t>SEGA ALL-STARS NIGHTS STATUE (C: 0-1-2)</t>
  </si>
  <si>
    <t>JUN152365</t>
  </si>
  <si>
    <t>STREET FIGHTER 1/4 SCALE E HONDA STATUE (Net) (C: 1-1-2)</t>
  </si>
  <si>
    <t>JUN152366</t>
  </si>
  <si>
    <t>DC COMICS BLACK CANARY BISHOUJO STATUE (C: 1-1-2)</t>
  </si>
  <si>
    <t>JUN152367</t>
  </si>
  <si>
    <t>DC UNIVERSE BATMAN CLASSIC COSTUME ARTFX+ STATUE (C: 1-1-2)</t>
  </si>
  <si>
    <t>JUN152368</t>
  </si>
  <si>
    <t>DC UNIVERSE ROBIN CLASSIC COSTUME ARTFX+ STATUE (C: 1-1-2)</t>
  </si>
  <si>
    <t>JUN152369</t>
  </si>
  <si>
    <t>BLACK BUTLER BOOK OF CIRCUS UNDERTAKER ARTFX J STATUE (C: 1-</t>
  </si>
  <si>
    <t>JUN152370</t>
  </si>
  <si>
    <t>YUKIMURA SANADA SAMURAI CHOPSTICKS (C: 1-1-2)</t>
  </si>
  <si>
    <t>JUN152371</t>
  </si>
  <si>
    <t>KEIJI MAEDA SAMURAI CHOPSTICKS (C: 1-1-2)</t>
  </si>
  <si>
    <t>JUN152372</t>
  </si>
  <si>
    <t>MASAMUNE DATE SAMURAI CHOPSTICKS (C: 1-1-2)</t>
  </si>
  <si>
    <t>JUN152373</t>
  </si>
  <si>
    <t>FRAME ARMS GIRL STYLET PLASTIC MDL KIT (C: 1-1-2)</t>
  </si>
  <si>
    <t>JUN152374</t>
  </si>
  <si>
    <t>SUPER ROBOT WARS CCOG DYGENGUAR DSTYLE PLASTIC MDL KIT (C: 1</t>
  </si>
  <si>
    <t>JUN152375</t>
  </si>
  <si>
    <t>ATTACK ON TITAN LEVI 1/8 PVC FIG (C: 1-1-2)</t>
  </si>
  <si>
    <t>JUN152376</t>
  </si>
  <si>
    <t>ATTACK ON TITAN CAPSULE TOYS SER 04 12CT DS (C: 1-1-2)</t>
  </si>
  <si>
    <t>JUN152377</t>
  </si>
  <si>
    <t>ATTACK ON TITAN LEVI ARTFX J STATUE (O/A) (C: 1-1-2)</t>
  </si>
  <si>
    <t>JUN152378</t>
  </si>
  <si>
    <t>ATTACK ON TITAN MIKASA ACKERMAN ARTFX J STATUE (O/A) (C: 1-1</t>
  </si>
  <si>
    <t>JUN152379</t>
  </si>
  <si>
    <t>ATTACK ON TITAN EREN YEAGER BRAVE-ACT PVC FIG (O/A) (C: 1-1-</t>
  </si>
  <si>
    <t>JUN152380</t>
  </si>
  <si>
    <t>ATTACK ON TITAN EREN YEAGER RAH (O/A) (C: 1-1-2)</t>
  </si>
  <si>
    <t>JUN152381</t>
  </si>
  <si>
    <t>ATTACK ON TITAN LEVI RAH (O/A) (C: 1-1-2)</t>
  </si>
  <si>
    <t>JUN152382</t>
  </si>
  <si>
    <t>ATTACK ON TITAN MIKASA ACKERMAN RAH (O/A) (C: 1-1-2)</t>
  </si>
  <si>
    <t>JUN152383</t>
  </si>
  <si>
    <t>ATTACK ON TITAN LEVI NENDOROID (O/A) (C: 1-0-0)</t>
  </si>
  <si>
    <t>JUN152384</t>
  </si>
  <si>
    <t>ATTACK ON TITAN MIKASA ACKERMAN PVC FIG (O/A) (C: 1-1-2)</t>
  </si>
  <si>
    <t>JUN152385</t>
  </si>
  <si>
    <t>DBZ DXF CHOZOUSYU VOL1 VEGETA FIG (Net) (C: 1-1-2)</t>
  </si>
  <si>
    <t>JUN152386</t>
  </si>
  <si>
    <t>DBZ IMAGING RUBBER COLLECTION 6PC DIS (C: 1-1-2)</t>
  </si>
  <si>
    <t>JUN152387</t>
  </si>
  <si>
    <t>DBZ MASTER STARS PIECE SON GOKU FIG (Net) (C: 1-1-2)</t>
  </si>
  <si>
    <t>JUN152388</t>
  </si>
  <si>
    <t>DBZ SCULTURE BIG BUDOKAI VOL3 NAPPA FIG (Net) (C: 1-1-2)</t>
  </si>
  <si>
    <t>JUN152389</t>
  </si>
  <si>
    <t>DBZ SCULTURE BIG BUDOKAI VOL4 RADITZ FIG (Net) (C: 1-1-2)</t>
  </si>
  <si>
    <t>JUN152390</t>
  </si>
  <si>
    <t>DIMENSION OF DRAGONBALL DBZ LEGENDARY SUPER SAIYAN PVC FIG (</t>
  </si>
  <si>
    <t>JUN152391</t>
  </si>
  <si>
    <t>EVANGELION 2.0 LR-037 EVANGELION PRODUCTION MODEL FIG (C: 1-</t>
  </si>
  <si>
    <t>JUN152392</t>
  </si>
  <si>
    <t>EVANGELION 2.0 LR-038 EVA TEST TYPE-01 FIG AWAKENING VER (C:</t>
  </si>
  <si>
    <t>JUN152393</t>
  </si>
  <si>
    <t>GVW PX GODZILLA 1967 SOFUBI WAVE 11</t>
  </si>
  <si>
    <t>JUN152394</t>
  </si>
  <si>
    <t>GVW PX GMK GODZILLA SOFUBI WAVE 11</t>
  </si>
  <si>
    <t>JUN152395</t>
  </si>
  <si>
    <t>GODZILLA 1995 S.H.MONSTER ARTS AF (Net) (C: 1-1-2)</t>
  </si>
  <si>
    <t>JUN152396</t>
  </si>
  <si>
    <t>NARUTO SHIPPUDEN ITACHI UCHIHA GEM PVC FIG (C: 1-1-2)</t>
  </si>
  <si>
    <t>JUN152397</t>
  </si>
  <si>
    <t>NARUTO SHIPPUDEN PETIT CHARA LAND NINJUTSU ACTIVATE 6PC DS (</t>
  </si>
  <si>
    <t>JUN152398</t>
  </si>
  <si>
    <t>NARUTO SHIPPUDEN SASUKE GEM PVC FIG (C: 1-1-2)</t>
  </si>
  <si>
    <t>JUN152399</t>
  </si>
  <si>
    <t>NARUTO NINJA WARS FORTUNE BADGES 16PC DS (O/A) (C: 1-1-2)</t>
  </si>
  <si>
    <t>JUN152400</t>
  </si>
  <si>
    <t>ONE PIECE CREATOR X CREATOR MIHAWK FIG (Net) (C: 1-1-2)</t>
  </si>
  <si>
    <t>JUN152401</t>
  </si>
  <si>
    <t>ONE PIECE CREATOR X CREATOR MIHAWK SPEC VER FIG (Net) (C: 1-</t>
  </si>
  <si>
    <t>JUN152402</t>
  </si>
  <si>
    <t>ONE PIECE KOA TRAFALGAR LAW FIG (Net) (C: 1-1-2)</t>
  </si>
  <si>
    <t>JUN152403</t>
  </si>
  <si>
    <t>ONE PIECE POP CB-EX BROOK EX MODEL (C: 1-1-2)</t>
  </si>
  <si>
    <t>JUN152404</t>
  </si>
  <si>
    <t>ONE PIECE POP CB-R2 NAMI EX MODEL (C: 1-1-2)</t>
  </si>
  <si>
    <t>JUN152405</t>
  </si>
  <si>
    <t>ONE PIECE POP CB-R2 NOJIKO EX MODEL (C: 1-1-2)</t>
  </si>
  <si>
    <t>JUN152406</t>
  </si>
  <si>
    <t>ONE PIECE POP CB-R2 ZORO EX MODEL (C: 1-1-2)</t>
  </si>
  <si>
    <t>JUN152407</t>
  </si>
  <si>
    <t>ONE PIECE POP CHOPPER LEOPARD VER FIG (C: 1-1-2)</t>
  </si>
  <si>
    <t>JUN152408</t>
  </si>
  <si>
    <t>ONE PIECE POP KOALA SAILING AGAIN PVC FIG (C: 0-1-2)</t>
  </si>
  <si>
    <t>JUN152409</t>
  </si>
  <si>
    <t>ONE PIECE POP SABO SAILING AGAIN PVC FIG (C: 0-1-2)</t>
  </si>
  <si>
    <t>JUN152410</t>
  </si>
  <si>
    <t>ONE PIECE SCULTURE BIG ZOKEIO4 LUFFY FIG (Net) (C: 1-1-2)</t>
  </si>
  <si>
    <t>JUN152411</t>
  </si>
  <si>
    <t>ONE PIECE SCULTURE BIG ZOKEIO4 NAMI FIG (Net) (C: 1-1-2)</t>
  </si>
  <si>
    <t>JUN152412</t>
  </si>
  <si>
    <t>ONE PIECE SCULTURE BIG ZOKEIO4 ZORO FIG (Net) (C: 1-1-2)</t>
  </si>
  <si>
    <t>JUN152413</t>
  </si>
  <si>
    <t>SAILOR MOON PS PATISSERIE COOKIE CHARM 12PC TIN (C: 1-1-2)</t>
  </si>
  <si>
    <t>JUN152414</t>
  </si>
  <si>
    <t>SAILOR MOON PS PATISSERIE COOKIE CHARM 6PC DS (C: 1-1-2)</t>
  </si>
  <si>
    <t>JUN152415</t>
  </si>
  <si>
    <t>SAILOR MOON PS PCL GLITTER VER 01 6PC BMB DIS (C: 0-1-2)</t>
  </si>
  <si>
    <t>JUN152416</t>
  </si>
  <si>
    <t>SAILOR MOON PS PCL GLITTER VER 02 6PC BMB DIS (C: 0-1-2)</t>
  </si>
  <si>
    <t>Page: 519</t>
  </si>
  <si>
    <t>JUN152417</t>
  </si>
  <si>
    <t>SAILOR MOON PS PETIT CHARA AYAKASHI V SM DX SET (C: 1-1-2)</t>
  </si>
  <si>
    <t>JUN152418</t>
  </si>
  <si>
    <t>SAILOR MOON PS PETIT CHARA LAND MORE SCHOOL LIFE 6PC DIS (C:</t>
  </si>
  <si>
    <t>JUN152419</t>
  </si>
  <si>
    <t>SAILOR MOON PS PETIT CHARA LAND MORE SCHOOL LIFE LTD ED SET</t>
  </si>
  <si>
    <t>JUN152420</t>
  </si>
  <si>
    <t>SAILOR MOON PS REI HINO WUO PVC FIG (C: 0-1-2)</t>
  </si>
  <si>
    <t>JUN152421</t>
  </si>
  <si>
    <t>SWORD ART ONLINE II SINON 1/8 PVC FIG (C: 1-1-2)</t>
  </si>
  <si>
    <t>JUN152422</t>
  </si>
  <si>
    <t>PIKURIRU SWORD ART ONLINE II RUBBER STRAP SET AVATAR VER (C:</t>
  </si>
  <si>
    <t>JUN152423</t>
  </si>
  <si>
    <t>PIKURIRU SWORD ART ONLINE II RUBBER STRAP SET REAL VER (C: 1</t>
  </si>
  <si>
    <t>JUN152424</t>
  </si>
  <si>
    <t>FORTUNE BADGE SHINRA BANSHOU CHOCOLATE 16PC DS (C: 1-1-2)</t>
  </si>
  <si>
    <t>JUN152425</t>
  </si>
  <si>
    <t>KAMEN RIDER AGITO GROUND FORM S.H. FIGUARTS AF (Net) (C: 1-1</t>
  </si>
  <si>
    <t>JUN152426</t>
  </si>
  <si>
    <t>LOVE LIVE NICO YAZAWA S.H. FIGUARTS AF (Net) (C: 1-1-2)</t>
  </si>
  <si>
    <t>JUN152427</t>
  </si>
  <si>
    <t>MAZINGER Z GREAT MAZINGER 400% BEA (Net) (C: 1-1-2)</t>
  </si>
  <si>
    <t>JUN152428</t>
  </si>
  <si>
    <t>MENSHDGE TECHNICAL NO 7 HOZUKI NO REITETSU HAKUTAKU PVC FIG</t>
  </si>
  <si>
    <t>JUN152429</t>
  </si>
  <si>
    <t>MSG DOZLE ZABI RAHDXG.A.NEO EX MODEL LTD (C: 0-1-2)</t>
  </si>
  <si>
    <t>JUN152430</t>
  </si>
  <si>
    <t>NEW RALLY PAWN MK-043 MODEL KIT (C: 1-1-2)</t>
  </si>
  <si>
    <t>JUN152431</t>
  </si>
  <si>
    <t>SUPER ROBOT CHOGOKIN MAZINGER Z KURUGANE FINISH AF (Net) (C:</t>
  </si>
  <si>
    <t>JUN152432</t>
  </si>
  <si>
    <t>TERRAFORMARS MICHELLE K DAVIS PVC FIG (C: 1-1-2)</t>
  </si>
  <si>
    <t>JUN152433</t>
  </si>
  <si>
    <t>ALDNOAH ZERO KG-7 AREION VARIABLE ACTION FIG (C: 0-1-2)</t>
  </si>
  <si>
    <t>JUN152434</t>
  </si>
  <si>
    <t>CAPTAIN EARTH EARTH ENGINE IMPACTOR VARIABLE ACTION FIG (C:</t>
  </si>
  <si>
    <t>JUN152435</t>
  </si>
  <si>
    <t>DYNAMITE ACTION NO-5 SUPER ROBOT MACH BARON (C: 1-1-2)</t>
  </si>
  <si>
    <t>JUN152436</t>
  </si>
  <si>
    <t>FAIRY TAIL LUCY HEARTFILIA VINYL FIG GIGANTECH SER (C: 1-1-2</t>
  </si>
  <si>
    <t>JUN152437</t>
  </si>
  <si>
    <t>GINTAMA GINTOKI SAKATA GEM SER PVC FIG BENIZAKURA VER (C: 1-</t>
  </si>
  <si>
    <t>JUN152438</t>
  </si>
  <si>
    <t>GINTAMA OCHATOMO SER FREEDOM TEAHOUSE 8PC DS (C: 1-1-2)</t>
  </si>
  <si>
    <t>JUN152439</t>
  </si>
  <si>
    <t>GINTAMA PETIT CHARA LAND GINTAMA SAN IN WONDERLAND 6PC DIS (</t>
  </si>
  <si>
    <t>JUN152440</t>
  </si>
  <si>
    <t>HYPER GRANZORT HI-SPEC VAR AC AF (C: 1-1-2)</t>
  </si>
  <si>
    <t>JUN152441</t>
  </si>
  <si>
    <t>IVANA HELSINKI 100% BEA (Net) (C: 1-1-2)</t>
  </si>
  <si>
    <t>JUN152442</t>
  </si>
  <si>
    <t>IVANA HELSINKI 400% BEA (Net) (C: 1-1-2)</t>
  </si>
  <si>
    <t>JUN152443</t>
  </si>
  <si>
    <t>KILL LA KILL SATSUKI KIRYUIN SENKETSU VER PVC FIG (C: 0-1-2)</t>
  </si>
  <si>
    <t>JUN152444</t>
  </si>
  <si>
    <t>KUROKOS BASKETBALL AFTER SCHOOL OCHATOMO SER 8PC DS (C: 1-1-</t>
  </si>
  <si>
    <t>JUN152445</t>
  </si>
  <si>
    <t>MGLN VITA SWIMSUIT VER PVC FIG (C: 1-1-2)</t>
  </si>
  <si>
    <t>JUN152446</t>
  </si>
  <si>
    <t>PMMM KANAME WHITE DRESS VER FIG (Net) (C: 1-1-2)</t>
  </si>
  <si>
    <t>JUN152447</t>
  </si>
  <si>
    <t>PUELLA MAGI MADOKA MAGICA KYOUKO SAKURA PVC FIG YUKATA VER (</t>
  </si>
  <si>
    <t>JUN152448</t>
  </si>
  <si>
    <t>PUELLA MAGI MADOKA MAGICA SAKURA KYOKO RAH PLAIN CLOTH VER (</t>
  </si>
  <si>
    <t>JUN152449</t>
  </si>
  <si>
    <t>SYMPHOGEAR CHRIS YUKINE PVC FIG BLACK BUNNY VER (C: 1-1-2)</t>
  </si>
  <si>
    <t>JUN152450</t>
  </si>
  <si>
    <t>SAKI ZENKOKU HEN HISA TAKEI WUO PVC FIG (C: 1-1-2)</t>
  </si>
  <si>
    <t>JUN152451</t>
  </si>
  <si>
    <t>SHINRA BANSHOU CHOCOLATE 10TH RUBBER MASCOT 8PC DS (C: 1-1-2</t>
  </si>
  <si>
    <t>JUN152452</t>
  </si>
  <si>
    <t>SNAKE EYE MK-011 MODEL KIT (C: 1-1-2)</t>
  </si>
  <si>
    <t>JUN152453</t>
  </si>
  <si>
    <t>SUPER JERRY MK-033 MODEL KIT (C: 1-1-2)</t>
  </si>
  <si>
    <t>JUN152454</t>
  </si>
  <si>
    <t>RUNAGANSU MK-036 MODEL KIT (C: 1-1-2)</t>
  </si>
  <si>
    <t>JUN152455</t>
  </si>
  <si>
    <t>TSURUGI TETSUYA 100% BEA (Net) (C: 1-1-2)</t>
  </si>
  <si>
    <t>JUN152456</t>
  </si>
  <si>
    <t>VARIABLE ACTION FUTURE CF AOI STEALTH JAGUAR Z7 FIG (C: 1-1-</t>
  </si>
  <si>
    <t>JUN152457</t>
  </si>
  <si>
    <t>WORLD CONQUEST ZVEZDA PLOT LADY VENERA PVC FIG (C: 1-1-2)</t>
  </si>
  <si>
    <t>Page: 528</t>
  </si>
  <si>
    <t>JUN152458</t>
  </si>
  <si>
    <t>YATTERMAN NIGHT DORONJO 1/7 PVC FIG</t>
  </si>
  <si>
    <t>JUN152459</t>
  </si>
  <si>
    <t>BATMAN ARKHAM KNIGHT PLAY ARTS KAI HARLEY QUINN (C: 1-0-1)</t>
  </si>
  <si>
    <t>JUN152460</t>
  </si>
  <si>
    <t>BATMAN ARKHAM KNIGHT PLAY ARTS KAI ARKHAM KNIGHT (C: 1-0-1)</t>
  </si>
  <si>
    <t>JUN152461</t>
  </si>
  <si>
    <t>DC COMICS VARIANT PLAY ARTS KAI BATMAN TETSUYA VER (C: 1-0-1</t>
  </si>
  <si>
    <t>JUN152462</t>
  </si>
  <si>
    <t>CARDCAPTOR SAKURA TOMOYO DAIDOUJI NENDOROID (C: 1-1-2)</t>
  </si>
  <si>
    <t>JUN152463</t>
  </si>
  <si>
    <t>DC COMICS AQUAMAN ARTFX+ STATUE NEW 52 VER (O/A) (C: 1-0-1)</t>
  </si>
  <si>
    <t>JUN152464</t>
  </si>
  <si>
    <t>DC COMICS FLASH ARTFX+ STATUE NEW 52 VER (O/A) (C: 1-0-0)</t>
  </si>
  <si>
    <t>JUN152465</t>
  </si>
  <si>
    <t>DC COMICS GREEN LANTERN ARTFX+ STATUE NEW 52 VER (O/A) (C: 1</t>
  </si>
  <si>
    <t>JUN152466</t>
  </si>
  <si>
    <t>DC COMICS NIGHTWING ARTFX+ STATUE NEW 52 VER (O/A) (C: 1-1-2</t>
  </si>
  <si>
    <t>JUN152467</t>
  </si>
  <si>
    <t>HYBRID METAL FIGURATION BATMAN AF 1966 VER (Net) (C: 1-1-2)</t>
  </si>
  <si>
    <t>JUN152468</t>
  </si>
  <si>
    <t>HYBRID METAL FIGURATION ROBIN AF 1966 VER (Net) (C: 1-1-2)</t>
  </si>
  <si>
    <t>JUN152469</t>
  </si>
  <si>
    <t>HYBRID METAL FIGURATION BATMAN AF DC COMICS VER (Net) (C: 1-</t>
  </si>
  <si>
    <t>JUN152470</t>
  </si>
  <si>
    <t>HYBRID METAL FIGURATION SUPERMAN AF DC COMICS VER (Net) (C:</t>
  </si>
  <si>
    <t>JUN152471</t>
  </si>
  <si>
    <t>HYBRID METAL FIGURATION FLASH AF DC COMICS VER (Net) (C: 1-1</t>
  </si>
  <si>
    <t>JUN152472</t>
  </si>
  <si>
    <t>DC COMICS VARIANT PLAY ARTS KAI HAWKMAN AF (O/A) (C: 1-1-2)</t>
  </si>
  <si>
    <t>JUN152473</t>
  </si>
  <si>
    <t>DC COMICS VARIANT PLAY ARTS KAI HARLEY QUINN AF (O/A) (C: 1-</t>
  </si>
  <si>
    <t>JUN152474</t>
  </si>
  <si>
    <t>DC COMICS VARIANT PLAY ARTS KAI JOKER AF (O/A) (C: 1-1-2)</t>
  </si>
  <si>
    <t>JUN152475</t>
  </si>
  <si>
    <t>DC COMICS VARIANT PLAY ARTS KAI DARKSEID AF (O/A) (C: 1-1-2)</t>
  </si>
  <si>
    <t>JUN152476</t>
  </si>
  <si>
    <t>BATMAN HUSH SUPERMAN RAH (O/A) (C: 1-1-2)</t>
  </si>
  <si>
    <t>JUN152477</t>
  </si>
  <si>
    <t>BATMAN HUSH CATWOMAN RAH (O/A) (C: 1-0-0)</t>
  </si>
  <si>
    <t>Page: 531</t>
  </si>
  <si>
    <t>JUN152478</t>
  </si>
  <si>
    <t>DC HERO SOFUBI BATMAN PX (O/A) (C: 1-0-0)</t>
  </si>
  <si>
    <t>JUN152479</t>
  </si>
  <si>
    <t>DC HERO SOFUBI BATGIRL PX (O/A) (C: 1-1-2)</t>
  </si>
  <si>
    <t>JUN152480</t>
  </si>
  <si>
    <t>DC HERO SOFUBI JOKER PX (O/A) (C: 1-0-0)</t>
  </si>
  <si>
    <t>JUN152481</t>
  </si>
  <si>
    <t>DC HERO SOFUBI RIDDLER PX (O/A) (C: 1-1-2)</t>
  </si>
  <si>
    <t>JUN152482</t>
  </si>
  <si>
    <t>DC HERO SOFUBI CATWOMAN PX (O/A) (C: 1-1-2)</t>
  </si>
  <si>
    <t>JUN152483</t>
  </si>
  <si>
    <t>DC HERO SOFUBI SUPERMAN PX (O/A) (C: 1-1-2)</t>
  </si>
  <si>
    <t>JUN152484</t>
  </si>
  <si>
    <t>DC HERO SOFUBI BIZARRO PX (O/A) (C: 1-1-2)</t>
  </si>
  <si>
    <t>JUN152485</t>
  </si>
  <si>
    <t>DIGIMON ADVENTURES WARGREYMON D-ARTS AF (Net) (C: 1-1-2)</t>
  </si>
  <si>
    <t>JUN152486</t>
  </si>
  <si>
    <t>DOCTOR WHO TITANS MINI FIG 20PC BMB DS SER 06 (O/A) (C: 1-1-</t>
  </si>
  <si>
    <t>JUN152487</t>
  </si>
  <si>
    <t>FFAC PLAY ARTS KAI TIFA LOCKHEART AF (O/A) (C: 0-1-2)</t>
  </si>
  <si>
    <t>JUN152488</t>
  </si>
  <si>
    <t>FFAC PLAY ARTS KAI BARRET WALLACE AF (O/A) (C: 0-1-2)</t>
  </si>
  <si>
    <t>JUN152489</t>
  </si>
  <si>
    <t>FFAC PLAY ARTS KAI RED XIII AF (O/A) (C: 0-1-2)</t>
  </si>
  <si>
    <t>JUN152490</t>
  </si>
  <si>
    <t>FIST OF THE NORTH STAR LR-039 KENSHIRO FINAL BATTLE FIG (C:</t>
  </si>
  <si>
    <t>JUN152491</t>
  </si>
  <si>
    <t>BUILDERS PARTS SYSTEM WEAPON 009 1/144 MODEL KIT (Net) (C: 1</t>
  </si>
  <si>
    <t>JUN152492</t>
  </si>
  <si>
    <t>BUILDERS PARTS SYSTEM WEAPON 010 1/144 MODEL KIT (Net) (C: 1</t>
  </si>
  <si>
    <t>JUN152493</t>
  </si>
  <si>
    <t>GUNDAM CF-SP RECONGUISTA IN G MEGA FAUNA FIG (C: 0-1-2)</t>
  </si>
  <si>
    <t>JUN152494</t>
  </si>
  <si>
    <t>GUNDAM GIRLS GENERATION GBF RINKO IORI PVC FIG SWIMSUIT VER</t>
  </si>
  <si>
    <t>JUN152495</t>
  </si>
  <si>
    <t>GUNDAM HGBC GIANT GATTLING 1/144 FIG (Net) (C: 1-1-2)</t>
  </si>
  <si>
    <t>JUN152496</t>
  </si>
  <si>
    <t>HG G-RECO 1/144 GASTIMA MDL KIT (Net) (C: 1-1-2)</t>
  </si>
  <si>
    <t>JUN152497</t>
  </si>
  <si>
    <t>HG GUNDAM ORIGIN ZAKU II GAIA MASH CUSTOM 1/144 MDL KIT (Net</t>
  </si>
  <si>
    <t>JUN152498</t>
  </si>
  <si>
    <t>HGBF GUNDAM TRYON 3 1/144 MDL KIT (Net) (C: 1-1-2)</t>
  </si>
  <si>
    <t>JUN152499</t>
  </si>
  <si>
    <t>HGUC GUNDAM ORIGIN GUNCANNON REVIVE 1/144 MDL KIT (Net) (C:</t>
  </si>
  <si>
    <t>JUN152500</t>
  </si>
  <si>
    <t>MGBF GUNDAM FENICE RINASCITA 1/100 MDL KIT (Net) (C: 1-1-2)</t>
  </si>
  <si>
    <t>JUN152501</t>
  </si>
  <si>
    <t>MSG ASSAULT KINGDOM NEO ZEONG GUNDAM UC (Net)</t>
  </si>
  <si>
    <t>JUN152502</t>
  </si>
  <si>
    <t>RE/100 ZETA GUNDAM DIJEH 1/100 MDL KIT (Net) (C: 1-1-2)</t>
  </si>
  <si>
    <t>JUN152503</t>
  </si>
  <si>
    <t>ROBOT SPIRITS AB DUNBINE BILLBINE AF (Net) (C: 1-0-1)</t>
  </si>
  <si>
    <t>JUN152504</t>
  </si>
  <si>
    <t>ROBOT SPIRITS CROSS ANGE VILKISS AF (Net) (C: 1-1-2)</t>
  </si>
  <si>
    <t>JUN152505</t>
  </si>
  <si>
    <t>ROBOT SPIRITS GUNDAM SEED FREEDOM GUNDAM AF (Net) (C: 1-1-2)</t>
  </si>
  <si>
    <t>JUN152506</t>
  </si>
  <si>
    <t>ROBOT SPIRITS VICTORY GUNDAM V2 GUNDAM AF (Net) (C: 1-1-2)</t>
  </si>
  <si>
    <t>Page: 535</t>
  </si>
  <si>
    <t>JUN152507</t>
  </si>
  <si>
    <t>TAKEYASHIKI JIZAI OKIMONO KT-005 GAIKOTSU FIG IRON RED VER (</t>
  </si>
  <si>
    <t>JUN152508</t>
  </si>
  <si>
    <t>KANCOLLE AIRFIELD PRINCESS MEDICCHU PVC FIG (C: 1-1-2)</t>
  </si>
  <si>
    <t>JUN152509</t>
  </si>
  <si>
    <t>KANCOLLE AKAGI NENDOROID (C: 1-1-2)</t>
  </si>
  <si>
    <t>JUN152510</t>
  </si>
  <si>
    <t>KANCOLLE KAGA NENDOROID (C: 1-1-2)</t>
  </si>
  <si>
    <t>JUN152511</t>
  </si>
  <si>
    <t>KANCOLLE MINI FIG SET</t>
  </si>
  <si>
    <t>Page: 536</t>
  </si>
  <si>
    <t>JUN152512</t>
  </si>
  <si>
    <t>KANCOLLE MUSASHI HEAVY ARMAMENT VER AF (C: 1-1-2)</t>
  </si>
  <si>
    <t>JUN152513</t>
  </si>
  <si>
    <t>KANCOLLE MUSASHI KAI HEAVY ARMAMENT VER AF (C: 1-1-2)</t>
  </si>
  <si>
    <t>JUN152514</t>
  </si>
  <si>
    <t>KANCOLLE MUSASHI KAI LIGHT ARMAMENT VER AF (C: 1-1-2)</t>
  </si>
  <si>
    <t>JUN152515</t>
  </si>
  <si>
    <t>KANCOLLE MUSASHI LIGHT ARMAMENT VER AF (C: 1-1-2)</t>
  </si>
  <si>
    <t>JUN152516</t>
  </si>
  <si>
    <t>KANCOLLE RUBBER KEY RING SER 5 DIS</t>
  </si>
  <si>
    <t>JUN152517</t>
  </si>
  <si>
    <t>AMAGI BRILLIANT PARK ISUZU SENTO PVC FIG (C: 0-1-2)</t>
  </si>
  <si>
    <t>JUN152518</t>
  </si>
  <si>
    <t>NISEKOI CHITOGE KIRISAKI PVC FIG (C: 1-1-2)</t>
  </si>
  <si>
    <t>Page: 537</t>
  </si>
  <si>
    <t>JUN152519</t>
  </si>
  <si>
    <t>RO KYU BU SS HINATA HAKAMADA PVC FIG BLACK BUNNY VER (C: 1-1</t>
  </si>
  <si>
    <t>JUN152520</t>
  </si>
  <si>
    <t>RO KYU BU SS MAHO MISAWA PVC FIG BUNNY VER (C: 1-1-2)</t>
  </si>
  <si>
    <t>JUN152521</t>
  </si>
  <si>
    <t>MARVEL UNIVERSE VARIANT PLAY ARTS KAI SPIDER-MAN AF (C: 0-1-</t>
  </si>
  <si>
    <t>JUN152522</t>
  </si>
  <si>
    <t>AMAZING SPIDER-MAN 2 SPIDER-MAN PX MAF EX DX (O/A) (C: 1-1-2</t>
  </si>
  <si>
    <t>JUN152523</t>
  </si>
  <si>
    <t>METAL GEAR SOLID V RMEX-002 MGSV TPP SOVIET SOLDIER FIG (C:</t>
  </si>
  <si>
    <t>JUN152524</t>
  </si>
  <si>
    <t>MGS V PHANTOM PAIN PLAY ARTS KAI PX VENOM SNAKE GOLD TIGER V</t>
  </si>
  <si>
    <t>JUN152525</t>
  </si>
  <si>
    <t>EDWARD SCISSORHANDS SER 1 MINI FIG 20PC BMB DS (C: 0-1-2)</t>
  </si>
  <si>
    <t>JUN152526</t>
  </si>
  <si>
    <t>ARPEGGIO OF BLUE STEEL TAKAO NENDOROID (C: 1-1-2)</t>
  </si>
  <si>
    <t>JUN152527</t>
  </si>
  <si>
    <t>DATE A LIVE YOSHINO NENDOROID (C: 1-1-2)</t>
  </si>
  <si>
    <t>JUN152528</t>
  </si>
  <si>
    <t>GIRL FRIEND BETA CHLOE LEMAIRE NENDOROID (C: 1-1-2)</t>
  </si>
  <si>
    <t>JUN152529</t>
  </si>
  <si>
    <t>GIRL FRIEND BETA KOKOMI SHIINA NENDOROID (C: 1-1-2)</t>
  </si>
  <si>
    <t>JUN152530</t>
  </si>
  <si>
    <t>HOZUKI NO REITETSU HOZUKI NENDOROID (C: 1-1-2)</t>
  </si>
  <si>
    <t>JUN152531</t>
  </si>
  <si>
    <t>INOU BATTLE WITHIN EVERYDAY LIFE TOMOYO KANZAKI NENDOROID (C</t>
  </si>
  <si>
    <t>JUN152532</t>
  </si>
  <si>
    <t>LOVE LIVE NISHIKINO MAKI NENDOROID (C: 1-1-2)</t>
  </si>
  <si>
    <t>JUN152533</t>
  </si>
  <si>
    <t>PRIPARA LAALA MANAKA CUTIE RIBBON NENDOROID (C: 1-1-2)</t>
  </si>
  <si>
    <t>JUN152534</t>
  </si>
  <si>
    <t>PRIPARA LAALA MANAKA TWINKLE RIBBON NENDOROID (C: 1-1-2)</t>
  </si>
  <si>
    <t>JUN152535</t>
  </si>
  <si>
    <t>LOZ WIND WAKER LINK NENDOROID (C: 1-1-2)</t>
  </si>
  <si>
    <t>JUN152536</t>
  </si>
  <si>
    <t>QUEENS BLADE CATTLEYA PASSION RED EX MODEL PVC FIG (C: 1-1-2</t>
  </si>
  <si>
    <t>JUN152537</t>
  </si>
  <si>
    <t>SAINT SEIYA LEO AIOLIA GOD CLOTH SAINT CLOTH MYTH EX AF (Net</t>
  </si>
  <si>
    <t>JUN152538</t>
  </si>
  <si>
    <t>SAINT SEIYA SAINT CLOTH MYTH EX GOD DISPLAY STAND (Net) (C:</t>
  </si>
  <si>
    <t>JUN152539</t>
  </si>
  <si>
    <t>KUROKOS BASKETBALL KAZUNARI TAKAO PVC FIG (C: 1-1-2)</t>
  </si>
  <si>
    <t>JUN152540</t>
  </si>
  <si>
    <t>KUROKOS BASKETBALL PETIT CHARA GAME ED 1ST QT 6PC DS (C: 1-1</t>
  </si>
  <si>
    <t>JUN152541</t>
  </si>
  <si>
    <t>PUROKAKU HEROES NEW JAPAN PRO WRESTLING KAZUCHIKA OKADA PVC</t>
  </si>
  <si>
    <t>JUN152542</t>
  </si>
  <si>
    <t>TAMASHII STAGE ACT COMBINATION CLEAR BLUE (Net) (C: 1-1-2)</t>
  </si>
  <si>
    <t>JUN152543</t>
  </si>
  <si>
    <t>IDOLMASTER CG RANKO PVC FIG ANNIV VER (C: 1-1-2)</t>
  </si>
  <si>
    <t>JUN152544</t>
  </si>
  <si>
    <t>IDOLMASTER CG RANKO PVC FIG MAD BANQUET ANNIV VER (C: 1-1-2)</t>
  </si>
  <si>
    <t>JUN152545</t>
  </si>
  <si>
    <t>IDOLMASTER STAR PIECE MEM YAYOI FIG (Net) (C: 1-1-2)</t>
  </si>
  <si>
    <t>JUN152546</t>
  </si>
  <si>
    <t>IDOLMASTER TAKANE SHIJOU YUKATA VER PVC FIG (C: 1-1-2)</t>
  </si>
  <si>
    <t>JUN152547</t>
  </si>
  <si>
    <t>3A MILKYBOT 1/6 SCALE FIG (Net) (C: 0-1-2)</t>
  </si>
  <si>
    <t>JUN152548</t>
  </si>
  <si>
    <t>3A X DOCTOR DOOM FIG CLASSIC EDITION (O/A) (C: 0-1-2)</t>
  </si>
  <si>
    <t>JUN152549</t>
  </si>
  <si>
    <t>3A X DOCTOR DOOM FIG STEALTH EDITION (O/A) (C: 0-1-2)</t>
  </si>
  <si>
    <t>JUN152550</t>
  </si>
  <si>
    <t>BREAKING BAD HEISENBERG 1/6 FIG (C: 0-1-2)</t>
  </si>
  <si>
    <t>JUN152551</t>
  </si>
  <si>
    <t>DRAGON AGE INQUISITION ALISTAIR 1/6 SCALE FIG (C: 0-1-2)</t>
  </si>
  <si>
    <t>JUN152552</t>
  </si>
  <si>
    <t>TMNT LEONARDO 1/6 SCALE FIG (Net) (C: 0-1-2)</t>
  </si>
  <si>
    <t>JUN152553</t>
  </si>
  <si>
    <t>TMNT MICHELANGELO 1/6 SCALE FIG (Net) (C: 0-1-2)</t>
  </si>
  <si>
    <t>JUN152554</t>
  </si>
  <si>
    <t>FIRE EMBLEM AWAKENING CHROM PVC FIG (C: 1-1-2)</t>
  </si>
  <si>
    <t>JUN152555</t>
  </si>
  <si>
    <t>SENGOKU TAISEN NINSATSU HATTORI HANZOU FIGMA (C: 1-1-2)</t>
  </si>
  <si>
    <t>JUN152556</t>
  </si>
  <si>
    <t>SHINRA BANSHOU CHOCOLATE NINE TAILED IZUNA EX MODEL (C: 0-1-</t>
  </si>
  <si>
    <t>JUN152557</t>
  </si>
  <si>
    <t>UTA NO PRINCE-SAMA 1000% NATSUKI SHINOMIYA 1/8 PVC FIG (C: 1</t>
  </si>
  <si>
    <t>JUN152558</t>
  </si>
  <si>
    <t>UTA NO PRINCE-SAMA 1000% SYO KURUSU 1/8 PVC FIG (C: 1-1-2)</t>
  </si>
  <si>
    <t>JUN152559</t>
  </si>
  <si>
    <t>KAGAMINE LEN PVC FIG SENBONZAKURA VER (C: 1-1-2)</t>
  </si>
  <si>
    <t>JUN152560</t>
  </si>
  <si>
    <t>KAGAMINE RIN &amp; KAGAMINE LEN PVC FIG SENBONZAKURA VER (C: 1-1</t>
  </si>
  <si>
    <t>JUN152561</t>
  </si>
  <si>
    <t>KAGAMINE RIN PVC FIG SENBONZAKURA VER (C: 1-1-2)</t>
  </si>
  <si>
    <t>JUN152562</t>
  </si>
  <si>
    <t>LITTLE ARMORY OP3 FIGMA TACTICAL GLOVES BLK VER 10PC DIS (Ne</t>
  </si>
  <si>
    <t>JUN152563</t>
  </si>
  <si>
    <t>LITTLE ARMORY OP1 FIGMA TACTICAL GLOVES TAN VER 10PC DIS (Ne</t>
  </si>
  <si>
    <t>JUN152564</t>
  </si>
  <si>
    <t>ATTACK ON TITAN EREN PLUSH (C: 1-0-2)</t>
  </si>
  <si>
    <t>JUN152565</t>
  </si>
  <si>
    <t>ATTACK ON TITAN MIKASA PLUSH (C: 1-0-2)</t>
  </si>
  <si>
    <t>JUN152566</t>
  </si>
  <si>
    <t>ATTACK ON TITAN LEVI PLUSH (C: 1-0-2)</t>
  </si>
  <si>
    <t>JUN152567</t>
  </si>
  <si>
    <t>ATTACK ON TITAN ARMIN PLUSH (C: 1-0-2)</t>
  </si>
  <si>
    <t>JUN152568</t>
  </si>
  <si>
    <t>ATTACK ON TITAN COLOSSAL TITAN PLUSH (C: 1-0-2)</t>
  </si>
  <si>
    <t>JUN152569</t>
  </si>
  <si>
    <t>ATTACK ON TITAN TRAINING SQUAD CADET CAP (C: 1-1-1)</t>
  </si>
  <si>
    <t>JUN152570</t>
  </si>
  <si>
    <t>ATTACK ON TITAN SCOUT REGIMENT CAP (C: 1-1-1)</t>
  </si>
  <si>
    <t>JUN152571</t>
  </si>
  <si>
    <t>ATTACK ON TITAN MILITARY POLICE SYMBOL OVER THE KNEE SOCKS (</t>
  </si>
  <si>
    <t>JUN152572</t>
  </si>
  <si>
    <t>ATTACK ON TITAN GARRISON SYMBOL OVER THE KNEE SOCKS (C: 1-1-</t>
  </si>
  <si>
    <t>JUN152573</t>
  </si>
  <si>
    <t>ATTACK ON TITAN SCOUT SYMBOL OVER THE KNEE SOCKS (C: 1-1-2)</t>
  </si>
  <si>
    <t>JUN152574</t>
  </si>
  <si>
    <t>ATTACK ON TITAN SCOUTING LEGION HOODED CLOAK (Net) (C: 1-1-1</t>
  </si>
  <si>
    <t>JUN152575</t>
  </si>
  <si>
    <t>ATTACK ON TITAN COLOSSAL TITAN MASK (C: 1-1-1)</t>
  </si>
  <si>
    <t>JUN152576</t>
  </si>
  <si>
    <t>ATTACK ON TITAN MAIN THREE LUNCH BAG (C: 1-1-2)</t>
  </si>
  <si>
    <t>JUN152577</t>
  </si>
  <si>
    <t>POP ATTACK ON TITAN EREN JAEGER VINYL FIG (O/A) (C: 1-1-1)</t>
  </si>
  <si>
    <t>JUN152578</t>
  </si>
  <si>
    <t>POP ATTACK ON TITAN MIKASA ACKERMAN VINYL FIG (O/A) (C: 1-1-</t>
  </si>
  <si>
    <t>JUN152579</t>
  </si>
  <si>
    <t>ONE PIECE LUFFY 20CM BANK (C: 1-1-2)</t>
  </si>
  <si>
    <t>JUN152580</t>
  </si>
  <si>
    <t>ONE PIECE CHOPPER 20CM BANK (C: 1-1-2)</t>
  </si>
  <si>
    <t>JUN152581</t>
  </si>
  <si>
    <t>ONE PIECE CHOPPER PLUSH (C: 1-1-2)</t>
  </si>
  <si>
    <t>JUN152582</t>
  </si>
  <si>
    <t>ONE PIECE LUFFY T/S SM (C: 1-1-1)</t>
  </si>
  <si>
    <t>JUN152583</t>
  </si>
  <si>
    <t>ONE PIECE LUFFY T/S MED (C: 1-1-1)</t>
  </si>
  <si>
    <t>JUN152584</t>
  </si>
  <si>
    <t>ONE PIECE LUFFY T/S LG (C: 1-1-1)</t>
  </si>
  <si>
    <t>JUN152585</t>
  </si>
  <si>
    <t>ONE PIECE LUFFY T/S XL (C: 1-1-1)</t>
  </si>
  <si>
    <t>JUN152586</t>
  </si>
  <si>
    <t>ONE PIECE LUFFY T/S XXL (C: 1-1-1)</t>
  </si>
  <si>
    <t>JUN152587</t>
  </si>
  <si>
    <t>ONE PIECE LUFFY FLAG (O/A) (C: 1-1-1)</t>
  </si>
  <si>
    <t>JUN152588</t>
  </si>
  <si>
    <t>ONE PIECE NAMI WANTED WALL SCROLL (C: 0-1-2)</t>
  </si>
  <si>
    <t>JUN152589</t>
  </si>
  <si>
    <t>ONE PIECE LUFFY WANTED WALL SCROLL (C: 0-1-2)</t>
  </si>
  <si>
    <t>JUN152590</t>
  </si>
  <si>
    <t>SAILORMOON S GROUP FULL WOMENS BLK T/S SM (C: 1-1-1)</t>
  </si>
  <si>
    <t>JUN152591</t>
  </si>
  <si>
    <t>SAILORMOON S GROUP FULL WOMENS BLK T/S MED (C: 1-1-1)</t>
  </si>
  <si>
    <t>JUN152592</t>
  </si>
  <si>
    <t>SAILORMOON S GROUP FULL WOMENS BLK T/S LG (C: 1-1-1)</t>
  </si>
  <si>
    <t>JUN152593</t>
  </si>
  <si>
    <t>SAILORMOON S GROUP FULL WOMENS BLK T/S XL (C: 1-1-1)</t>
  </si>
  <si>
    <t>JUN152594</t>
  </si>
  <si>
    <t>SAILOR MOON SAILOR MOON 17IN PLUSH (Net) (C: 1-1-2)</t>
  </si>
  <si>
    <t>JUN152595</t>
  </si>
  <si>
    <t>SAILOR MOON LUNA 6.5IN PLUSH (C: 1-0-2)</t>
  </si>
  <si>
    <t>JUN152596</t>
  </si>
  <si>
    <t>SAILOR MOON ARTEMIS 6.5IN PLUSH (C: 1-0-2)</t>
  </si>
  <si>
    <t>JUN152597</t>
  </si>
  <si>
    <t>SAILOR MOON PUNISH LUNCH BAG (C: 1-1-2)</t>
  </si>
  <si>
    <t>JUN152598</t>
  </si>
  <si>
    <t>SAILOR MOON SAILOR MOON TIARA (C: 1-1-1)</t>
  </si>
  <si>
    <t>JUN152599</t>
  </si>
  <si>
    <t>SAILOR MOON SAILOR MARS TIARA (C: 1-1-1)</t>
  </si>
  <si>
    <t>JUN152600</t>
  </si>
  <si>
    <t>SAILOR MOON SAILOR JUPITER TIARA (C: 1-1-1)</t>
  </si>
  <si>
    <t>JUN152601</t>
  </si>
  <si>
    <t>SAILOR MOON SAILOR MERCURY TIARA (C: 1-1-1)</t>
  </si>
  <si>
    <t>JUN152602</t>
  </si>
  <si>
    <t>SAILOR MOON SAILOR VENUS TIARA (C: 1-1-1)</t>
  </si>
  <si>
    <t>JUN152603</t>
  </si>
  <si>
    <t>SAILOR MOON HANDBAG (C: 1-1-2)</t>
  </si>
  <si>
    <t>JUN152604</t>
  </si>
  <si>
    <t>SAILOR MOON TUXEDO SUBLIMATION HOBO BAG (C: 1-1-2)</t>
  </si>
  <si>
    <t>JUN152605</t>
  </si>
  <si>
    <t>SWORD ART ONLINE ELUCIDATOR SWORD REPLICA (Net) (C: 1-1-1)</t>
  </si>
  <si>
    <t>JUN152606</t>
  </si>
  <si>
    <t>SWORD ART ONLINE BLACK SWORDSMAN BLK T/S SM (C: 1-1-1)</t>
  </si>
  <si>
    <t>JUN152607</t>
  </si>
  <si>
    <t>SWORD ART ONLINE BLACK SWORDSMAN BLK T/S MED (C: 1-1-1)</t>
  </si>
  <si>
    <t>JUN152608</t>
  </si>
  <si>
    <t>SWORD ART ONLINE BLACK SWORDSMAN BLK T/S LG (C: 1-1-1)</t>
  </si>
  <si>
    <t>JUN152609</t>
  </si>
  <si>
    <t>SWORD ART ONLINE BLACK SWORDSMAN BLK T/S XL (C: 1-1-1)</t>
  </si>
  <si>
    <t>JUN152610</t>
  </si>
  <si>
    <t>SWORD ART ONLINE BLACK SWORDSMAN BLK T/S XXL (C: 1-1-1)</t>
  </si>
  <si>
    <t>JUN152611</t>
  </si>
  <si>
    <t>SWORD ART ONLINE SWORD CAP (C: 1-1-1)</t>
  </si>
  <si>
    <t>JUN152612</t>
  </si>
  <si>
    <t>SWORD ART ONLINIE KIRITO MESSENGER BAG (C: 1-1-2)</t>
  </si>
  <si>
    <t>JUN152613</t>
  </si>
  <si>
    <t>ADVENTURE TIME BMO MOLDED MUG (C: 1-1-2)</t>
  </si>
  <si>
    <t>JUN152614</t>
  </si>
  <si>
    <t>ADVENTURE TIME LUMPY SPACE PRINCESS MOLDED MUG (C: 1-1-2)</t>
  </si>
  <si>
    <t>JUN152615</t>
  </si>
  <si>
    <t>ADVENTURE TIME 18 OZ OVAL CERAMIC MUG (C: 1-1-2)</t>
  </si>
  <si>
    <t>JUN152616</t>
  </si>
  <si>
    <t>ADVENTURE TIME 12 OZ ACRYLIC TRAVEL CUP (C: 1-1-2)</t>
  </si>
  <si>
    <t>JUN152617</t>
  </si>
  <si>
    <t>MOLESKINE BATMAN LTD ED PLAIN LARGE NOTEBOOK (C: 1-1-2)</t>
  </si>
  <si>
    <t>JUN152618</t>
  </si>
  <si>
    <t>MOLESKINE BATMAN LTD ED RULED LARGE NOTEBOOK (C: 1-1-2)</t>
  </si>
  <si>
    <t>JUN152619</t>
  </si>
  <si>
    <t>MOLESKINE BATMAN LTD ED PLAIN POCKET NOTEBOOK (C: 1-1-2)</t>
  </si>
  <si>
    <t>JUN152620</t>
  </si>
  <si>
    <t>MOLESKINE BATMAN LTD ED RULED POCKET NOTEBOOK (C: 1-1-2)</t>
  </si>
  <si>
    <t>JUN152621</t>
  </si>
  <si>
    <t>DC BOMBSHELLS POISON IVY PX TAPESTRY BLANKET (C: 1-1-2)</t>
  </si>
  <si>
    <t>JUN152622</t>
  </si>
  <si>
    <t>DC BOMBSHELLS BATGIRL PX TAPESTRY BLANKET (C: 1-1-2)</t>
  </si>
  <si>
    <t>JUN152623</t>
  </si>
  <si>
    <t>THE NEW BATMAN ADVENTURES BATMAN BENDABLE FIGURE (C: 1-1-2)</t>
  </si>
  <si>
    <t>JUN152624</t>
  </si>
  <si>
    <t>THE NEW BATMAN ADVENTURES ROBIN BENDABLE FIGURE (C: 1-1-2)</t>
  </si>
  <si>
    <t>JUN152625</t>
  </si>
  <si>
    <t>THE NEW BATMAN ADVENTURES HARLEY QUINN BENDABLE FIGURE (C: 1</t>
  </si>
  <si>
    <t>JUN152626</t>
  </si>
  <si>
    <t>THE NEW BATMAN ADVENTURES BATGIRL BENDABLE FIGURE (C: 1-1-2)</t>
  </si>
  <si>
    <t>JUN152627</t>
  </si>
  <si>
    <t>BATMOBILE VEHICLE PLUSH (C: 1-1-2)</t>
  </si>
  <si>
    <t>JUN152628</t>
  </si>
  <si>
    <t>FLASH SUPER DEFORMED PLUSH (C: 1-1-2)</t>
  </si>
  <si>
    <t>JUN152629</t>
  </si>
  <si>
    <t>BATMAN 66 BENDABLE FIGURE BOX SET (C: 1-1-2)</t>
  </si>
  <si>
    <t>JUN152630</t>
  </si>
  <si>
    <t>SUPERMAN NEW 52 PX BUST BANK (O/A) (C: 1-1-2)</t>
  </si>
  <si>
    <t>JUN152631</t>
  </si>
  <si>
    <t>WONDER WOMAN NEW 52 PX BUST BANK (O/A) (C: 1-1-2)</t>
  </si>
  <si>
    <t>JUN152632</t>
  </si>
  <si>
    <t>SUPERMAN LOGO WOBBLE CLOCK (C: 1-1-2)</t>
  </si>
  <si>
    <t>JUN152633</t>
  </si>
  <si>
    <t>BATMAN LOGO WOBBLE CLOCK (C: 1-1-2)</t>
  </si>
  <si>
    <t>JUN152634</t>
  </si>
  <si>
    <t>DISNEY SHOWCASE TINKER BELL MASQUERADE FIG (C: 1-1-1)</t>
  </si>
  <si>
    <t>JUN152635</t>
  </si>
  <si>
    <t>DISNEY SHOWCASE SNOW WHITE MASQUERADE FIG (C: 1-1-1)</t>
  </si>
  <si>
    <t>JUN152636</t>
  </si>
  <si>
    <t>DISNEY SHOWCASE MALEFICENT MASQUERADE FIG (C: 1-1-1)</t>
  </si>
  <si>
    <t>JUN152637</t>
  </si>
  <si>
    <t>DISNEY SHOWCASE AURORA MASQUERADE FIG (C: 1-1-1)</t>
  </si>
  <si>
    <t>JUN152638</t>
  </si>
  <si>
    <t>DISNEY SHOWCASE CAPTAIN HOOK MASQUERADE FIG (C: 1-1-1)</t>
  </si>
  <si>
    <t>JUN152639</t>
  </si>
  <si>
    <t>DISNEY SHOWCASE EVIL QUEEN MASQUERADE FIG (C: 1-1-1)</t>
  </si>
  <si>
    <t>JUN152640</t>
  </si>
  <si>
    <t>DISNEY TRADITIONS WINNIE THE POOH STORYBOOK FIG (C: 1-1-2)</t>
  </si>
  <si>
    <t>JUN152641</t>
  </si>
  <si>
    <t>DISNEY TRADITIONS LADY &amp; TRAMP 60TH ANN FIG (C: 1-1-2)</t>
  </si>
  <si>
    <t>JUN152642</t>
  </si>
  <si>
    <t>DISNEY TRADITIONS MICKEY &amp; MINNIE HEARTS FIG (C: 1-1-2)</t>
  </si>
  <si>
    <t>JUN152643</t>
  </si>
  <si>
    <t>DISNEY TRADITIONS MICKEY &amp; MINNIE NECKLACE FIG (C: 1-1-2)</t>
  </si>
  <si>
    <t>JUN152644</t>
  </si>
  <si>
    <t>DISNEY TRADITIONS 100 ACRE WOOD ORNAMENT SET (C: 1-1-1)</t>
  </si>
  <si>
    <t>JUN152645</t>
  </si>
  <si>
    <t>DISNEY TRADITIONS FROZEN ORNAMENT SET (C: 1-1-1)</t>
  </si>
  <si>
    <t>JUN152646</t>
  </si>
  <si>
    <t>DISNEY TRAD MICKEY/MINNIE/DONALD ORNAMENT SET (C: 1-1-1)</t>
  </si>
  <si>
    <t>JUN152647</t>
  </si>
  <si>
    <t>DISNEY TRAD FAB FIVE SLEDDING ORNAMENT SET (C: 1-1-1)</t>
  </si>
  <si>
    <t>JUN152648</t>
  </si>
  <si>
    <t>DISNEY TRADITIONS FAB FIVE BALL ORNAMENT SET (C: 1-1-1)</t>
  </si>
  <si>
    <t>JUN152649</t>
  </si>
  <si>
    <t>DISNEY TRAD PRINCESS SNOWFLAKES ORNAMENT SET (C: 1-1-1)</t>
  </si>
  <si>
    <t>JUN152650</t>
  </si>
  <si>
    <t>DISNEY TRADITIONS PATRIOTIC CHIP &amp; DALE FIG (C: 1-1-2)</t>
  </si>
  <si>
    <t>JUN152651</t>
  </si>
  <si>
    <t>DISNEY TRADITIONS AMERICANA MINNIE FIG (C: 1-1-2)</t>
  </si>
  <si>
    <t>JUN152652</t>
  </si>
  <si>
    <t>DISNEY TRADITIONS AMERICANA MICKEY FIG (C: 1-1-2)</t>
  </si>
  <si>
    <t>JUN152653</t>
  </si>
  <si>
    <t>DISNEY TRADITIONS TINKERBELL SPRING SHOWERS FIG (C: 1-1-2)</t>
  </si>
  <si>
    <t>JUN152654</t>
  </si>
  <si>
    <t>DISNEY TRADITIONS RAPUNZEL W/TOWER DRESS FIG (C: 1-1-2)</t>
  </si>
  <si>
    <t>JUN152655</t>
  </si>
  <si>
    <t>DISNEY TRADITIONS ARIEL W/CASTLE DRESS FIG (C: 1-1-2)</t>
  </si>
  <si>
    <t>JUN152656</t>
  </si>
  <si>
    <t>DISNEY TRADITIONS AURORA W/CASTLE DRESS FIG (C: 1-1-2)</t>
  </si>
  <si>
    <t>JUN152657</t>
  </si>
  <si>
    <t>DISNEY TRADITIONS SNOW WHITE W/CASTLE DRESS FIG (C: 1-1-2)</t>
  </si>
  <si>
    <t>JUN152658</t>
  </si>
  <si>
    <t>DISNEY TRADITIONS CINDERELLA W/CASTLE DRESS FIG (C: 1-1-2)</t>
  </si>
  <si>
    <t>JUN152659</t>
  </si>
  <si>
    <t>DISNEY TRADITIONS BELLE W/CASTLE DRESS FIG (C: 1-1-2)</t>
  </si>
  <si>
    <t>JUN152660</t>
  </si>
  <si>
    <t>DR WHO TARDIS SQUARE LIDDED PITCHER (C: 1-1-2)</t>
  </si>
  <si>
    <t>JUN152661</t>
  </si>
  <si>
    <t>DR WHO ANTHONY DRY TUMBLER SET (C: 1-1-1)</t>
  </si>
  <si>
    <t>JUN152662</t>
  </si>
  <si>
    <t>DR WHO SONIC SCREWDRIVER BBQ TONGS (C: 1-1-2)</t>
  </si>
  <si>
    <t>JUN152663</t>
  </si>
  <si>
    <t>DR WHO COMIC LIDDED TRAVEL MUG (C: 1-1-1)</t>
  </si>
  <si>
    <t>JUN152664</t>
  </si>
  <si>
    <t>DOCTOR WHO TARDIS BLUETOOTH SPEAKER (Net) (C: 1-1-2)</t>
  </si>
  <si>
    <t>JUN152665</t>
  </si>
  <si>
    <t>DOCTOR WHO ASSAULT DALEK BLUETOOTH SPEAKER (Net) (C: 1-1-2)</t>
  </si>
  <si>
    <t>JUN152666</t>
  </si>
  <si>
    <t>DOCTOR WHO DALEK SEC BLUETOOTH SPEAKER (Net) (FEB158496) (C:</t>
  </si>
  <si>
    <t>JUN152667</t>
  </si>
  <si>
    <t>DOCTOR WHO TARDIS &amp; DALEK SEC BLUETOOTH SPEAKER GIFT SET (Ne</t>
  </si>
  <si>
    <t>JUN152668</t>
  </si>
  <si>
    <t>DW ASSAULT DALEK &amp; DALEK SEC BLUETOOTH SPEAKER GIFT SET (Net</t>
  </si>
  <si>
    <t>JUN152669</t>
  </si>
  <si>
    <t>DR WHO COMIC THEME HINGE WALLET (C: 1-1-2)</t>
  </si>
  <si>
    <t>JUN152670</t>
  </si>
  <si>
    <t>DOCTOR WHO FIG COLL #48 THE TELLER (C: 1-1-2)</t>
  </si>
  <si>
    <t>JUN152671</t>
  </si>
  <si>
    <t>DOCTOR WHO FIG COLL #49 THE MASTER (C: 1-1-2)</t>
  </si>
  <si>
    <t>JUN152672</t>
  </si>
  <si>
    <t>HATTER M 10TH ANN COLL PLAYING CARDS (C: 0-1-1)</t>
  </si>
  <si>
    <t>JUN152673</t>
  </si>
  <si>
    <t>HELLO KITTY GIANT PEZ (Net) (O/A) (C: 1-1-2)</t>
  </si>
  <si>
    <t>JUN152674</t>
  </si>
  <si>
    <t>AGE OF ULTRON IRON MAN MK43 5IN BOBBLEHEAD (Net) (C: 1-1-2)</t>
  </si>
  <si>
    <t>JUN152675</t>
  </si>
  <si>
    <t>AGE OF ULTRON CAPTAIN AMERICA 5IN BOBBLEHEAD (Net) (C: 1-1-2</t>
  </si>
  <si>
    <t>JUN152676</t>
  </si>
  <si>
    <t>AGE OF ULTRON THOR 5IN BOBBLEHEAD (Net) (C: 1-1-2)</t>
  </si>
  <si>
    <t>JUN152677</t>
  </si>
  <si>
    <t>AGE OF ULTRON HULK 6IN BOBBLEHEAD (Net) (C: 1-1-2)</t>
  </si>
  <si>
    <t>JUN152678</t>
  </si>
  <si>
    <t>AGE OF ULTRON HULKBUSTER 6IN BOBBLEHEAD (Net) (C: 1-1-2)</t>
  </si>
  <si>
    <t>JUN152679</t>
  </si>
  <si>
    <t>MARVEL HEROES PUNISHER SYMBOL PX MOLDED MUG (O/A) (C: 1-1-2)</t>
  </si>
  <si>
    <t>JUN152680</t>
  </si>
  <si>
    <t>DEADPOOL 3D MOTION WALL CLOCK (RES) (C: 1-1-2)</t>
  </si>
  <si>
    <t>JUN152681</t>
  </si>
  <si>
    <t>VENOM 3D MOTION WALL CLOCK (RES) (C: 1-1-2)</t>
  </si>
  <si>
    <t>JUN152682</t>
  </si>
  <si>
    <t>MARVEL HEROES 1 GUITAR PICK PACK (AUG111999) (C: 1-1-1)</t>
  </si>
  <si>
    <t>JUN152683</t>
  </si>
  <si>
    <t>MARVEL VILLAINS GUITAR PICK PACK (AUG111998) (C: 1-1-1)</t>
  </si>
  <si>
    <t>JUN152684</t>
  </si>
  <si>
    <t>MARVEL SPIDER-MAN 20 OZ HEAT REACTIVE CERAMIC TRAVEL MUG (C:</t>
  </si>
  <si>
    <t>JUN152685</t>
  </si>
  <si>
    <t>MARVEL AVENGERS ASSEMBLE 12 OZ ACRYLIC TRAVEL CUP (C: 1-1-2)</t>
  </si>
  <si>
    <t>JUN152686</t>
  </si>
  <si>
    <t>MOTU HE-MAN POWER SWORD LETTER OPENER (Net) (O/A) (C: 1-1-2)</t>
  </si>
  <si>
    <t>JUN152687</t>
  </si>
  <si>
    <t>MORTAL KOMBAT X SCORPION BOBBLEHEAD (C: 0-1-2)</t>
  </si>
  <si>
    <t>JUN152688</t>
  </si>
  <si>
    <t>MORTAL KOMBAT X SUB-ZERO BOBBLEHEAD (C: 0-1-2)</t>
  </si>
  <si>
    <t>JUN152689</t>
  </si>
  <si>
    <t>PUPPET MASTER REANIMATION BLADE REPLICA (O/A) (C: 1-1-0)</t>
  </si>
  <si>
    <t>JUN152690</t>
  </si>
  <si>
    <t>PUPPET MASTER DRILL SERGEANT 1/1 SCALE REPLICA (O/A) (C: 1-1</t>
  </si>
  <si>
    <t>JUN152691</t>
  </si>
  <si>
    <t>PUPPET MASTER CYCLOPS 1/1 SCALE REPLICA (O/A) (C: 1-1-0)</t>
  </si>
  <si>
    <t>JUN152692</t>
  </si>
  <si>
    <t>PUPPET MASTER STEALTH SIX SHOOTER 1/1 SCALE REPLICA (O/A) (C</t>
  </si>
  <si>
    <t>JUN152693</t>
  </si>
  <si>
    <t>PUPPET MASTER AXIS RISING BOMBSHELL REPLICA (O/A) (MR) (C: 1</t>
  </si>
  <si>
    <t>JUN152694</t>
  </si>
  <si>
    <t>PUPPET MASTER KAMIKAZE 1/1 SCALE REPLICA (C: 1-1-0)</t>
  </si>
  <si>
    <t>JUN152695</t>
  </si>
  <si>
    <t>PUPPET MASTER AXIS RISING WEREMACHT REPLICA (O/A) (MR) (C: 1</t>
  </si>
  <si>
    <t>JUN152696</t>
  </si>
  <si>
    <t>PUPPET MASTER OOGA-BOOGA 1/1 SCALE REPLICA (C: 1-1-0)</t>
  </si>
  <si>
    <t>JUN152697</t>
  </si>
  <si>
    <t>SPONGEBOB SQUARE PANTS LARGE TIN TOTE (C: 1-1-2)</t>
  </si>
  <si>
    <t>JUN152698</t>
  </si>
  <si>
    <t>DOWNTON ABBEY B&amp;W TEA TRAY (C: 1-1-2)</t>
  </si>
  <si>
    <t>JUN152699</t>
  </si>
  <si>
    <t>DOWNTON ABBEY LEAN &amp; WHINING QUOTE MUG (C: 1-1-2)</t>
  </si>
  <si>
    <t>JUN152700</t>
  </si>
  <si>
    <t>DOWNTON ABBEY I HEART DOWNTON MUG (C: 1-1-2)</t>
  </si>
  <si>
    <t>JUN152701</t>
  </si>
  <si>
    <t>DOWNTON ABBEY GOLD LORD O/T MANOR MUG (C: 1-1-2)</t>
  </si>
  <si>
    <t>JUN152702</t>
  </si>
  <si>
    <t>DOWNTON ABBEY GOLD LADY O/T HOUSE MUG (C: 1-1-2)</t>
  </si>
  <si>
    <t>JUN152703</t>
  </si>
  <si>
    <t>ELVIRA MISTRESS OF THE DARK 2PK PINT SET (C: 1-1-2)</t>
  </si>
  <si>
    <t>JUN152704</t>
  </si>
  <si>
    <t>MARS ATTACKS 2PK PINT SET (C: 1-1-2)</t>
  </si>
  <si>
    <t>JUN152705</t>
  </si>
  <si>
    <t>PEZ TRANSFORMERS 2015 BLISTER PK ASST (Net) (C: 0-1-2)</t>
  </si>
  <si>
    <t>JUN152706</t>
  </si>
  <si>
    <t>SHARKNADO BOBBLEHEAD (C: 1-1-2)</t>
  </si>
  <si>
    <t>JUN152707</t>
  </si>
  <si>
    <t>SHARKNADO VS THE HOFF BOBBLEHEAD (C: 1-1-2)</t>
  </si>
  <si>
    <t>JUN152708</t>
  </si>
  <si>
    <t>POPEYE RETRO BENDABLE FIGURE BOX SET (C: 1-1-2)</t>
  </si>
  <si>
    <t>JUN152709</t>
  </si>
  <si>
    <t>GUMBY MANY MOODS BENDABLE FIGURE BOX SET (C: 1-1-2)</t>
  </si>
  <si>
    <t>JUN152710</t>
  </si>
  <si>
    <t>ST SPOCK HAND BUSINESS CARD HOLDER (RES) (C: 1-1-2)</t>
  </si>
  <si>
    <t>JUN152711</t>
  </si>
  <si>
    <t>STAR WARS CHEWBACCA 40IN GIANT PLUSH (Net) (O/A) (C: 1-1-2)</t>
  </si>
  <si>
    <t>JUN152712</t>
  </si>
  <si>
    <t>STAR WARS YODA 40IN GIANT PLUSH (Net) (C: 1-1-2)</t>
  </si>
  <si>
    <t>JUN152713</t>
  </si>
  <si>
    <t>STAR WARS R2-D2 TEAPOT (C: 1-1-2)</t>
  </si>
  <si>
    <t>JUN152714</t>
  </si>
  <si>
    <t>STAR WARS 4 PC 16 OZ GLASS SET (C: 1-1-2)</t>
  </si>
  <si>
    <t>JUN152715</t>
  </si>
  <si>
    <t>STAR WARS DARTH VADER GIANT PEZ (Net) (O/A) (C: 1-1-2)</t>
  </si>
  <si>
    <t>JUN152716</t>
  </si>
  <si>
    <t>TMNT EASTMAN &amp; LAIRD PX TAPESTRY BLANKET (C: 1-1-2)</t>
  </si>
  <si>
    <t>JUN152717</t>
  </si>
  <si>
    <t>TEENAGE MUTANT NINJA TURTLES MOLDED MUG (C: 1-1-2)</t>
  </si>
  <si>
    <t>JUN152718</t>
  </si>
  <si>
    <t>TEENAGE MUTANT NINJA TURTLES 4 PC 16 OZ GLASS SET (C: 1-1-2)</t>
  </si>
  <si>
    <t>JUN152719</t>
  </si>
  <si>
    <t>WALKING DEAD RV WALKER CERAMIC COOKIE JAR (C: 1-1-1)</t>
  </si>
  <si>
    <t>JUN152720</t>
  </si>
  <si>
    <t>GAME TRADE MAGAZINE #186 (Net)</t>
  </si>
  <si>
    <t>JUN152722</t>
  </si>
  <si>
    <t>WARHAMMER 40K DEAD SKY BLACK SUN SC (C: 0-1-2)</t>
  </si>
  <si>
    <t>JUN152723</t>
  </si>
  <si>
    <t>WARHAMMER 40K HERETICUS SC (C: 0-1-2)</t>
  </si>
  <si>
    <t>JUN152724</t>
  </si>
  <si>
    <t>WARHAMMER 40K PYRES OF ARMAGEDDON HC (C: 0-1-2)</t>
  </si>
  <si>
    <t>JUN152725</t>
  </si>
  <si>
    <t>WALKING DEAD TV BOARD GAME (JUL112137) (C: 1-1-2)</t>
  </si>
  <si>
    <t>JUN152726</t>
  </si>
  <si>
    <t>FIVE TRIBES THE ARTISANS OF NAQALA BOARD GAME EXP (C: 0-1-2)</t>
  </si>
  <si>
    <t>JUN152727</t>
  </si>
  <si>
    <t>NAME 5 BOXED GAME (C: 0-1-0)</t>
  </si>
  <si>
    <t>JUN152728</t>
  </si>
  <si>
    <t>CAMERA ROLL BOXED GAME (C: 0-1-0)</t>
  </si>
  <si>
    <t>JUN152729</t>
  </si>
  <si>
    <t>FAMILY FEUD BOXED GAME (C: 0-1-0)</t>
  </si>
  <si>
    <t>JUN152730</t>
  </si>
  <si>
    <t>ODDLY OBVIOUS BOXED GAME (C: 0-1-0)</t>
  </si>
  <si>
    <t>JUN152731</t>
  </si>
  <si>
    <t>CLASSIC CHESS BOXED GAME (C: 0-1-0)</t>
  </si>
  <si>
    <t>JUN152732</t>
  </si>
  <si>
    <t>CLASSIC CHECKERS &amp; BACKGAMMON BOXED GAME (C: 0-1-0)</t>
  </si>
  <si>
    <t>Page: 571</t>
  </si>
  <si>
    <t>JUN152733</t>
  </si>
  <si>
    <t>ANDROID NETRUNNER LCG UNIVERSE OF TOMORROW EXP (C: 0-1-2)</t>
  </si>
  <si>
    <t>JUN152734</t>
  </si>
  <si>
    <t>CAVE TROLL BOARD GAME 2015 EDITION (C: 0-1-2)</t>
  </si>
  <si>
    <t>JUN152735</t>
  </si>
  <si>
    <t>DESCENT JOURNEYS IN THE DARK BONDS WILD HERO MONSTER PK (C:</t>
  </si>
  <si>
    <t>JUN152736</t>
  </si>
  <si>
    <t>LORD RINGS LCG ACROSS THE ETTENMOORS ADV PACK (C: 0-1-2)</t>
  </si>
  <si>
    <t>JUN152737</t>
  </si>
  <si>
    <t>STAR WARS ARMADA HOME ONE EXP (C: 0-1-2)</t>
  </si>
  <si>
    <t>JUN152738</t>
  </si>
  <si>
    <t>STAR WARS ARMADA IMPERIAL CLASS STAR DESTROYER EXP (C: 0-1-2</t>
  </si>
  <si>
    <t>JUN152739</t>
  </si>
  <si>
    <t>STAR WARS ARMADA IMPERIAL RAIDER EXP (C: 0-1-2)</t>
  </si>
  <si>
    <t>JUN152740</t>
  </si>
  <si>
    <t>STAR WARS ARMADA MC30C FRIGATE EXP (C: 0-1-2)</t>
  </si>
  <si>
    <t>JUN152741</t>
  </si>
  <si>
    <t>STAR WARS ARMADA ROGUES AND VILLAINS EXP (C: 0-1-2)</t>
  </si>
  <si>
    <t>JUN152742</t>
  </si>
  <si>
    <t>STAR WARS RPG FORCE AND DESTINY CHRONICLES GATEKEEPER (C: 0-</t>
  </si>
  <si>
    <t>JUN152743</t>
  </si>
  <si>
    <t>MACHI KORO CARD GAME DELUXE ED (C: 0-1-2)</t>
  </si>
  <si>
    <t>JUN152744</t>
  </si>
  <si>
    <t>BATMAN FLUXX CARD GAME (C: 0-1-2)</t>
  </si>
  <si>
    <t>JUN152745</t>
  </si>
  <si>
    <t>DUNGEONS &amp; DRAGONS BEHOLDER DICE BAG (C: 1-1-1)</t>
  </si>
  <si>
    <t>JUN152746</t>
  </si>
  <si>
    <t>PVP SCRATCH FURY DICE BAG (C: 1-1-1)</t>
  </si>
  <si>
    <t>Page: 573</t>
  </si>
  <si>
    <t>JUN152747</t>
  </si>
  <si>
    <t>PATHFINDER ACG WRATH RIGHTEOUS ADV DECK 4 (C: 0-1-2)</t>
  </si>
  <si>
    <t>JUN152748</t>
  </si>
  <si>
    <t>PATHFINDER ADV PATH HELLS REBELS PT 1 IN HELLS BRIGHT SHADOW</t>
  </si>
  <si>
    <t>JUN152749</t>
  </si>
  <si>
    <t>PATHFINDER ADVENTURE CARD GAME PALADIN CLASS DECK (C: 0-1-2)</t>
  </si>
  <si>
    <t>JUN152750</t>
  </si>
  <si>
    <t>PATHFINDER CAMPAIGN SETTING OCCULT BESTIARY (C: 0-1-2)</t>
  </si>
  <si>
    <t>JUN152751</t>
  </si>
  <si>
    <t>PATHFINDER MAP PACK FOREST DANGERS (C: 0-1-2)</t>
  </si>
  <si>
    <t>JUN152752</t>
  </si>
  <si>
    <t>PATHFINDER PLAYER COMPANION HEROES OF THE STREETS (C: 0-1-2)</t>
  </si>
  <si>
    <t>JUN152753</t>
  </si>
  <si>
    <t>MINECRAFT OFFICIAL MOJANG COMBAT HC UPDATED ED (C: 0-1-1)</t>
  </si>
  <si>
    <t>JUN152754</t>
  </si>
  <si>
    <t>MINECRAFT OFFICIAL MOJANG CONSTRUCTION HC UPDATED ED (C: 0-1</t>
  </si>
  <si>
    <t>JUN152755</t>
  </si>
  <si>
    <t>MINECRAFT OFFICIAL MOJANG ESSENTIAL HC UPDATED ED (C: 0-1-1)</t>
  </si>
  <si>
    <t>JUN152756</t>
  </si>
  <si>
    <t>MINECRAFT OFFICIAL MOJANG REDSTONE HC UPDATED ED (C: 0-1-1)</t>
  </si>
  <si>
    <t>JUN152757</t>
  </si>
  <si>
    <t>MINECRAFT OFFICIAL MOJANG COMPLETE COLL UPDATED ED (C: 0-1-1</t>
  </si>
  <si>
    <t>JUN152758</t>
  </si>
  <si>
    <t>MUNCHKIN DRAGONS PACK (C: 0-1-2)</t>
  </si>
  <si>
    <t>JUN152759</t>
  </si>
  <si>
    <t>GAME OF THRONES RISK (Net) (C: 1-1-2)</t>
  </si>
  <si>
    <t>JUN152760</t>
  </si>
  <si>
    <t>D&amp;D ATTACK WING WAVE 9 GOBLIN FIGHTER TROOP EXP (C: 1-1-2)</t>
  </si>
  <si>
    <t>JUN152761</t>
  </si>
  <si>
    <t>D&amp;D ATTACK WING WAVE 9 GREEN DRAGON EXP (C: 1-1-2)</t>
  </si>
  <si>
    <t>JUN152762</t>
  </si>
  <si>
    <t>D&amp;D ATTACK WING WAVE 9 OGRE MAGE EXP (C: 1-1-2)</t>
  </si>
  <si>
    <t>JUN152763</t>
  </si>
  <si>
    <t>D&amp;D MINIATURES SET THREE 8CT BOOSTER BRICK (C: 1-1-2)</t>
  </si>
  <si>
    <t>JUN152765</t>
  </si>
  <si>
    <t>DC DICE MASTERS WAR OF LIGHT 90 CT GRAV FEED (C: 1-1-2)</t>
  </si>
  <si>
    <t>JUN152766</t>
  </si>
  <si>
    <t>DC DICE MASTERS WAR OF LIGHT COLLECTORS BOX (C: 1-1-2)</t>
  </si>
  <si>
    <t>JUN152767</t>
  </si>
  <si>
    <t>DC DICE MASTERS WAR OF LIGHT MAGNETIC DICE BOX (C: 1-1-2)</t>
  </si>
  <si>
    <t>JUN152768</t>
  </si>
  <si>
    <t>DC DICE MASTERS WAR OF LIGHT PLAYMAT (C: 1-1-2)</t>
  </si>
  <si>
    <t>JUN152769</t>
  </si>
  <si>
    <t>DC DICE MASTERS WAR OF LIGHT STARTER SET (C: 1-1-2)</t>
  </si>
  <si>
    <t>JUN152770</t>
  </si>
  <si>
    <t>ATELIER ESCHA &amp; LOGY ALCHEMISTS OF THE DUSK SKY BD (Net) (C:</t>
  </si>
  <si>
    <t>JUN152771</t>
  </si>
  <si>
    <t>ATELIER ESCHA &amp; LOGY ALCHEMISTS OF THE DUSK SKY DVD (Net) (C</t>
  </si>
  <si>
    <t>JUN152772</t>
  </si>
  <si>
    <t>CAPTAIN EARTH COLL 02 BD (Net) (C: 0-1-1)</t>
  </si>
  <si>
    <t>JUN152773</t>
  </si>
  <si>
    <t>CAPTAIN EARTH COLL 02 DVD (Net) (C: 0-1-1)</t>
  </si>
  <si>
    <t>JUN152774</t>
  </si>
  <si>
    <t>FAMILIAR OF ZERO SEASON 03 BD (Net) (C: 0-1-1)</t>
  </si>
  <si>
    <t>JUN152775</t>
  </si>
  <si>
    <t>FAMILIAR OF ZERO SEASON 04 DVD (Net) (C: 0-1-1)</t>
  </si>
  <si>
    <t>JUN152776</t>
  </si>
  <si>
    <t>GUARDIAN NINJA MAMORU COMP COLL DVD (Net) (C: 0-1-1)</t>
  </si>
  <si>
    <t>JUN152777</t>
  </si>
  <si>
    <t>HAIKYU COLL 02 BD (Net)</t>
  </si>
  <si>
    <t>JUN152778</t>
  </si>
  <si>
    <t>HAIKYU COLL 02 DVD (Net)</t>
  </si>
  <si>
    <t>JUN152779</t>
  </si>
  <si>
    <t>HAYATE COMBAT BUTLER SEA 01 COLLECTION BD (Net) (C: 0-1-1)</t>
  </si>
  <si>
    <t>JUN152780</t>
  </si>
  <si>
    <t>HAYATE COMBAT BUTLER SEA 01 COLLECTION DVD (Net) (C: 0-1-1)</t>
  </si>
  <si>
    <t>JUN152781</t>
  </si>
  <si>
    <t>IS THE ORDER A RABBIT COMP COLL BD (Net) (C: 0-1-1)</t>
  </si>
  <si>
    <t>JUN152782</t>
  </si>
  <si>
    <t>IS THE ORDER A RABBIT COMP COLL DVD (Net) (C: 0-1-1)</t>
  </si>
  <si>
    <t>JUN152783</t>
  </si>
  <si>
    <t>KAMIGAMI NO ASOBI BD (Net) (C: 0-1-1)</t>
  </si>
  <si>
    <t>JUN152784</t>
  </si>
  <si>
    <t>KAMIGAMI NO ASOBI DVD (Net) (C: 0-1-1)</t>
  </si>
  <si>
    <t>JUN152785</t>
  </si>
  <si>
    <t>KAWAI COMPLEX GUIDE TO MANORS &amp; HOSTEL BEHAVIOR DVD (Net) (C</t>
  </si>
  <si>
    <t>JUN152786</t>
  </si>
  <si>
    <t>LOVE CHUNIBYO &amp; OTHER DELUSIONS HEART THROB COMP COLL DVD (N</t>
  </si>
  <si>
    <t>JUN152787</t>
  </si>
  <si>
    <t>NO GAME NO LIFE COLLECTORS ED BD + DVD (Net) (MR) (C: 0-1-1)</t>
  </si>
  <si>
    <t>JUN152788</t>
  </si>
  <si>
    <t>NO GAME NO LIFE COMP COLL BD (Net) (MR) (C: 0-1-1)</t>
  </si>
  <si>
    <t>JUN152789</t>
  </si>
  <si>
    <t>NO GAME NO LIFE COMP COLL DVD (Net) (MR) (C: 0-1-1)</t>
  </si>
  <si>
    <t>JUN152790</t>
  </si>
  <si>
    <t>ONE WEEK FRIENDS COMP COLL BD (Net) (C: 0-1-1)</t>
  </si>
  <si>
    <t>JUN152791</t>
  </si>
  <si>
    <t>ONE WEEK FRIENDS COMP COLL DVD (Net) (C: 0-1-1)</t>
  </si>
  <si>
    <t>JUN152792</t>
  </si>
  <si>
    <t>PATLABOR 2 THE MOVIE BD (Net) (C: 0-1-1)</t>
  </si>
  <si>
    <t>JUN152793</t>
  </si>
  <si>
    <t>PATLABOR 2 THE MOVIE DVD (Net) (C: 0-1-1)</t>
  </si>
  <si>
    <t>JUN152794</t>
  </si>
  <si>
    <t>SAKURA TRICK COMP COLL DVD (Net) (C: 0-1-1)</t>
  </si>
  <si>
    <t>JUN152795</t>
  </si>
  <si>
    <t>SPACE BROTHERS COMP SEA FOUR BD (Net) (C: 0-1-1)</t>
  </si>
  <si>
    <t>JUN152796</t>
  </si>
  <si>
    <t>SPACE BROTHERS COMP SEA FOUR DVD (Net) (C: 0-1-1)</t>
  </si>
  <si>
    <t>JUN152797</t>
  </si>
  <si>
    <t>VAMPIRE HUNTER OVA BD (Net) (MR) (C: 0-1-1)</t>
  </si>
  <si>
    <t>JUN152798</t>
  </si>
  <si>
    <t>VAMPIRE HUNTER OVA DVD (Net) (MR) (C: 0-1-1)</t>
  </si>
  <si>
    <t>JUN152799</t>
  </si>
  <si>
    <t>WINDY TALES COMP COLL DVD (Net) (C: 0-1-1)</t>
  </si>
  <si>
    <t>JUN152800</t>
  </si>
  <si>
    <t>INSIDE OUT BD + DVD (Net) (C: 0-1-2)</t>
  </si>
  <si>
    <t>JUN152801</t>
  </si>
  <si>
    <t>INSIDE OUT DVD (Net) (C: 0-1-2)</t>
  </si>
  <si>
    <t>JUN152802</t>
  </si>
  <si>
    <t>INSIDIOUS CHAPTER 3 BD + DVD (Net) (C: 0-1-2)</t>
  </si>
  <si>
    <t>JUN152803</t>
  </si>
  <si>
    <t>INSIDIOUS CAHPTER 3 DVD (Net) (C: 0-1-2)</t>
  </si>
  <si>
    <t>JUN152804</t>
  </si>
  <si>
    <t>JURASSIC WORLD BD + DVD (Net) (C: 0-1-2)</t>
  </si>
  <si>
    <t>JUN152805</t>
  </si>
  <si>
    <t>JURASSIC WORLD DVD (Net) (C: 0-1-2)</t>
  </si>
  <si>
    <t>JUN152806</t>
  </si>
  <si>
    <t>TED 2 BD + DVD (Net) (C: 0-1-2)</t>
  </si>
  <si>
    <t>JUN152807</t>
  </si>
  <si>
    <t>TED 2 DVD (Net) (C: 0-1-2)</t>
  </si>
  <si>
    <t>JUN152808</t>
  </si>
  <si>
    <t>ADVENTURE TIME BD COMP FIFTH SEA (Net) (C: 0-1-1)</t>
  </si>
  <si>
    <t>JUN152809</t>
  </si>
  <si>
    <t>ADVENTURE TIME DVD COMP FIFTH SEA (Net) (C: 0-1-1)</t>
  </si>
  <si>
    <t>JUN152810</t>
  </si>
  <si>
    <t>JUSTICE LEAGUE GODS &amp; MONSTERS DLX ED BD + DVD (Net) (C: 0-1</t>
  </si>
  <si>
    <t>JUN152811</t>
  </si>
  <si>
    <t>JUSTICE LEAGUE GODS &amp; MONSTERS DVD (Net) (C: 0-1-1)</t>
  </si>
  <si>
    <t>JUN152812</t>
  </si>
  <si>
    <t>GUNDAM TURN A COLL PART 02 DVD (Net) (C: 0-1-1)</t>
  </si>
  <si>
    <t>JUN152813</t>
  </si>
  <si>
    <t>NIGHTMARE CAMPUS DVD COLL (Net) (MR) (C: 0-1-1)</t>
  </si>
  <si>
    <t>JUN152814</t>
  </si>
  <si>
    <t>PLEASE TWINS DVD COLL (Net) (MR) (C: 0-1-1)</t>
  </si>
  <si>
    <t>JUN152815</t>
  </si>
  <si>
    <t>ABOMINATIONS OF HUMANITY THE EVIL WITHIN DVD (Net) (C: 0-1-1</t>
  </si>
  <si>
    <t>JUN152816</t>
  </si>
  <si>
    <t>VAMPIRA THE MOVIE DVD (Net) (C: 0-1-1)</t>
  </si>
  <si>
    <t>JUN152817</t>
  </si>
  <si>
    <t>A PLAGUE SO PLEASANT DVD (Net) (C: 0-1-1)</t>
  </si>
  <si>
    <t>JUN152818</t>
  </si>
  <si>
    <t>AMERICAN POLTERGEIST DVD (Net) (C: 0-1-1)</t>
  </si>
  <si>
    <t>JUN152819</t>
  </si>
  <si>
    <t>GIRLS AND CORPSES PRESENTS THE MEAT PUPPET DVD (Net) (C: 0-1</t>
  </si>
  <si>
    <t>JUN152820</t>
  </si>
  <si>
    <t>HAUNTED HOLLYWOOD DVD (Net) (C: 0-1-1)</t>
  </si>
  <si>
    <t>JUN152821</t>
  </si>
  <si>
    <t>HILLBILLY HORROR SHOW DVD VOL 02 (Net) (C: 0-1-1)</t>
  </si>
  <si>
    <t>JUN152822</t>
  </si>
  <si>
    <t>HILLBILLY HORROR SHOW DVD VOL 03 (Net) (C: 0-1-1)</t>
  </si>
  <si>
    <t>JUN152823</t>
  </si>
  <si>
    <t>HORROR OF HP LOVECRAFT DVD (Net) (C: 0-1-1)</t>
  </si>
  <si>
    <t>JUN152824</t>
  </si>
  <si>
    <t>HOUSE ON THE HILL DVD (Net) (C: 0-1-1)</t>
  </si>
  <si>
    <t>JUN152825</t>
  </si>
  <si>
    <t>MORBID DVD (Net) (C: 0-1-1)</t>
  </si>
  <si>
    <t>JUN152826</t>
  </si>
  <si>
    <t>REMINISCENCE THE BEGINNING DVD (Net) (C: 0-1-1)</t>
  </si>
  <si>
    <t>JUN152827</t>
  </si>
  <si>
    <t>TOXIC AVENGER PART II BD + DVD (Net) (C: 0-1-1)</t>
  </si>
  <si>
    <t>JUN152828</t>
  </si>
  <si>
    <t>VAMPIRE JOURNALS BD (Net) (C: 0-1-1)</t>
  </si>
  <si>
    <t>JUN152829</t>
  </si>
  <si>
    <t>LONG ISLAND SERIAL KILLER DVD (Net) (C: 0-1-1)</t>
  </si>
  <si>
    <t>JUN152830</t>
  </si>
  <si>
    <t>FURIOUS DVD (Net) (C: 0-1-1)</t>
  </si>
  <si>
    <t>JUN152831</t>
  </si>
  <si>
    <t>ASSAULT ON PRECINCT 13 &amp; DARK STAR OST CD (Net) (C: 0-1-1)</t>
  </si>
  <si>
    <t>JUN152832</t>
  </si>
  <si>
    <t>BLOODBORNE OST CD (Net) (C: 0-1-1)</t>
  </si>
  <si>
    <t>JUN152833</t>
  </si>
  <si>
    <t>DEMONIC TOYS OST CD (Net) (C: 0-1-1)</t>
  </si>
  <si>
    <t>JUN152834</t>
  </si>
  <si>
    <t>DEMONS OST CD 30TH ANNIVERSARY ED (Net) (C: 0-1-1)</t>
  </si>
  <si>
    <t>JUN152835</t>
  </si>
  <si>
    <t>DEMONS OST CD 30TH ANNIVERSARY ED LTD DELUXE TIN BOX (Net) (</t>
  </si>
  <si>
    <t>JUN152836</t>
  </si>
  <si>
    <t>DEMONS OST LP 30TH ANNIVERSARY ED LTD COLOR VINYL (Net) (C:</t>
  </si>
  <si>
    <t>JUN152837</t>
  </si>
  <si>
    <t>FANTASIA MUSIC EVOLVED OST CD (Net) (O/A) (C: 0-1-1)</t>
  </si>
  <si>
    <t>JUN152838</t>
  </si>
  <si>
    <t>JOURNEY TO SPACE OST CD (Net) (C: 0-1-1)</t>
  </si>
  <si>
    <t>JUN152839</t>
  </si>
  <si>
    <t>LEGEND OST CD RE-CREATED BY BRANDON K VERRETT (Net) (C: 0-1-</t>
  </si>
  <si>
    <t>JUN152840</t>
  </si>
  <si>
    <t>PUPPET MASTER 1 &amp; 2 OST CD (Net) (C: 0-1-1)</t>
  </si>
  <si>
    <t>JUN152841</t>
  </si>
  <si>
    <t>X FILES 20TH ANNIVERSARY CELEBRATION CD BY JOHN BEAL (Net) (</t>
  </si>
  <si>
    <t>JUN152842</t>
  </si>
  <si>
    <t>LEGION OF SUPER WHORES DVD (Net) (O/A) (A) (C: 1-1-1)</t>
  </si>
  <si>
    <t>JUN152843</t>
  </si>
  <si>
    <t>NATURAL OBSESSIONS 2 VOL 3 DUB DVD (Net) (O/A) (A) (C: 1-0-0</t>
  </si>
  <si>
    <t>JUN152844</t>
  </si>
  <si>
    <t>NATURAL OBSESSIONS 2 VOL 4 DUB DVD (Net) (O/A) (A) (C: 1-0-0</t>
  </si>
  <si>
    <t>JUN152845</t>
  </si>
  <si>
    <t>NIGHT WHEN EVIL FALLS DVD VOL 03 (Net) (O/A) (A) (C: 1-0-0)</t>
  </si>
  <si>
    <t>JUN152846</t>
  </si>
  <si>
    <t>PURE MAIL DVD (Net) (RES) (A) (C: 1-1-2)</t>
  </si>
  <si>
    <t>JUN152847</t>
  </si>
  <si>
    <t>SUPERSTARS OF HENTAI DVD (Net) (O/A) (A) (C: 1-1-1)</t>
  </si>
  <si>
    <t>JUN152848</t>
  </si>
  <si>
    <t>TALES FROM THE GODS DVD (Net) (O/A) (A) (C: 1-0-1)</t>
  </si>
  <si>
    <t>June 2015 Order Form for Items Shipping Primarily in August 2015</t>
  </si>
  <si>
    <t>Orders and payment are due by June 24, 2015.  Late orders are welcome.</t>
  </si>
  <si>
    <t>JUN15TWICE</t>
  </si>
  <si>
    <t>JUN15WEEKLY</t>
  </si>
  <si>
    <t>JUN15BB1</t>
  </si>
  <si>
    <t>JUN15BB2</t>
  </si>
  <si>
    <t>JUN15BB3</t>
  </si>
  <si>
    <t>Twice a month shipping for June 2015 book orders inside the US</t>
  </si>
  <si>
    <t>Weekly shipping for June 2015 orders inside the US</t>
  </si>
  <si>
    <t>Bags and boards per book for June books (with BCW ProBags and New Boards)</t>
  </si>
  <si>
    <t>Bags and boards per book for June books (with Mylites+ and 24 mil Half Backs)</t>
  </si>
  <si>
    <t>Bags and boards per book for June books (with Mylites2 and 48 mil Full Backs)</t>
  </si>
  <si>
    <t>MAY159001</t>
  </si>
  <si>
    <t>EAST OF WEST THE APOCALYPSE YEAR ONE HC DCBS EX VAR</t>
  </si>
  <si>
    <t>DCBS Exclusive Variants</t>
  </si>
  <si>
    <t>BITCH PLANET TP VOL 01 EXC DCBS VAR</t>
  </si>
  <si>
    <t>MAY159002</t>
  </si>
  <si>
    <t>WYTCHES TP VOL 01 DCBS EX VAR</t>
  </si>
  <si>
    <t>APR158401</t>
  </si>
  <si>
    <t>RED SONJA CONAN #1 (OF 4) CVR A ROSS *Special Discount*</t>
  </si>
  <si>
    <t>ALICE COOPER HC VOL 01 WELCOME TO MY NIGHTMARE SGN (C: 0-1-2) Allocations may occur--very limited quantities available.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</si>
</sst>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7">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sz val="10"/>
      <color indexed="8"/>
      <name val="Verdana"/>
      <family val="2"/>
    </font>
    <font>
      <sz val="9"/>
      <color indexed="8"/>
      <name val="Verdana"/>
      <family val="2"/>
    </font>
    <font>
      <b/>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2"/>
      <color theme="1"/>
      <name val="Arial"/>
      <family val="2"/>
    </font>
    <font>
      <sz val="10"/>
      <color theme="1"/>
      <name val="Verdana"/>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41" fillId="0" borderId="0">
      <alignment/>
      <protection/>
    </xf>
    <xf numFmtId="0" fontId="0" fillId="32" borderId="7" applyNumberFormat="0" applyFont="0" applyAlignment="0" applyProtection="0"/>
    <xf numFmtId="0" fontId="41"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1">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Border="1" applyAlignment="1">
      <alignment/>
    </xf>
    <xf numFmtId="0" fontId="13" fillId="0" borderId="0" xfId="0" applyFont="1" applyAlignment="1">
      <alignment/>
    </xf>
    <xf numFmtId="0" fontId="14"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171" fontId="58" fillId="0" borderId="10" xfId="45" applyNumberFormat="1" applyFont="1" applyFill="1" applyBorder="1" applyAlignment="1">
      <alignment horizontal="left"/>
    </xf>
    <xf numFmtId="0" fontId="59" fillId="0" borderId="0" xfId="0" applyFont="1" applyAlignment="1">
      <alignment/>
    </xf>
    <xf numFmtId="43" fontId="5" fillId="33" borderId="15" xfId="42" applyNumberFormat="1" applyFont="1" applyFill="1" applyBorder="1" applyAlignment="1">
      <alignment horizontal="left" indent="2"/>
    </xf>
    <xf numFmtId="0" fontId="59" fillId="33" borderId="10" xfId="0" applyFont="1" applyFill="1" applyBorder="1" applyAlignment="1">
      <alignment/>
    </xf>
    <xf numFmtId="0" fontId="58"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60" fillId="33" borderId="0" xfId="0" applyFont="1" applyFill="1" applyBorder="1" applyAlignment="1">
      <alignment/>
    </xf>
    <xf numFmtId="10" fontId="8" fillId="33" borderId="10" xfId="64" applyNumberFormat="1" applyFont="1" applyFill="1" applyBorder="1" applyAlignment="1">
      <alignment horizontal="left"/>
    </xf>
    <xf numFmtId="171" fontId="58" fillId="0" borderId="0" xfId="45" applyNumberFormat="1" applyFont="1" applyFill="1" applyBorder="1" applyAlignment="1">
      <alignment horizontal="left"/>
    </xf>
    <xf numFmtId="171" fontId="58" fillId="0" borderId="0" xfId="0" applyNumberFormat="1" applyFont="1" applyFill="1" applyAlignment="1">
      <alignment horizontal="left"/>
    </xf>
    <xf numFmtId="0" fontId="58" fillId="0" borderId="10" xfId="0" applyFont="1" applyFill="1" applyBorder="1" applyAlignment="1">
      <alignment/>
    </xf>
    <xf numFmtId="44" fontId="58" fillId="0" borderId="10" xfId="45" applyFont="1" applyFill="1" applyBorder="1" applyAlignment="1">
      <alignment horizontal="center"/>
    </xf>
    <xf numFmtId="171" fontId="58" fillId="0" borderId="12" xfId="45" applyNumberFormat="1" applyFont="1" applyFill="1" applyBorder="1" applyAlignment="1">
      <alignment horizontal="left"/>
    </xf>
    <xf numFmtId="44" fontId="58" fillId="35" borderId="20" xfId="45" applyFont="1" applyFill="1" applyBorder="1" applyAlignment="1">
      <alignment horizontal="center"/>
    </xf>
    <xf numFmtId="0" fontId="61" fillId="0" borderId="0" xfId="0" applyFont="1" applyAlignment="1">
      <alignment/>
    </xf>
    <xf numFmtId="0" fontId="58" fillId="0" borderId="0" xfId="0" applyFont="1" applyAlignment="1">
      <alignment/>
    </xf>
    <xf numFmtId="44" fontId="61" fillId="35" borderId="23" xfId="45" applyFont="1" applyFill="1" applyBorder="1" applyAlignment="1">
      <alignment horizontal="center"/>
    </xf>
    <xf numFmtId="44" fontId="61" fillId="35" borderId="24" xfId="45" applyFont="1" applyFill="1" applyBorder="1" applyAlignment="1">
      <alignment horizontal="center"/>
    </xf>
    <xf numFmtId="0" fontId="59" fillId="0" borderId="0" xfId="0" applyFont="1" applyFill="1" applyAlignment="1">
      <alignment/>
    </xf>
    <xf numFmtId="0" fontId="59" fillId="0" borderId="10" xfId="0" applyFont="1" applyFill="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8" fillId="0" borderId="20" xfId="0" applyNumberFormat="1" applyFont="1" applyFill="1" applyBorder="1" applyAlignment="1">
      <alignment horizontal="left"/>
    </xf>
    <xf numFmtId="0" fontId="59" fillId="33" borderId="0" xfId="0" applyFont="1" applyFill="1" applyBorder="1" applyAlignment="1">
      <alignment/>
    </xf>
    <xf numFmtId="0" fontId="59" fillId="0" borderId="0" xfId="0" applyFont="1" applyFill="1" applyBorder="1" applyAlignment="1">
      <alignment/>
    </xf>
    <xf numFmtId="0" fontId="59"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Border="1" applyAlignment="1">
      <alignment horizontal="center"/>
    </xf>
    <xf numFmtId="9" fontId="59" fillId="0" borderId="0" xfId="64" applyFont="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5"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59" fillId="0" borderId="0" xfId="45" applyFont="1" applyAlignment="1">
      <alignment horizontal="center"/>
    </xf>
    <xf numFmtId="44" fontId="61"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0" fontId="62" fillId="35" borderId="20" xfId="0" applyFont="1" applyFill="1" applyBorder="1" applyAlignment="1">
      <alignment horizontal="left"/>
    </xf>
    <xf numFmtId="164" fontId="60" fillId="33" borderId="10" xfId="42" applyNumberFormat="1" applyFont="1" applyFill="1" applyBorder="1" applyAlignment="1">
      <alignment horizontal="left"/>
    </xf>
    <xf numFmtId="0" fontId="60" fillId="34" borderId="20" xfId="0" applyFont="1" applyFill="1" applyBorder="1" applyAlignment="1">
      <alignment horizontal="left"/>
    </xf>
    <xf numFmtId="0" fontId="60" fillId="0" borderId="10" xfId="0" applyFont="1" applyFill="1" applyBorder="1" applyAlignment="1">
      <alignment horizontal="left"/>
    </xf>
    <xf numFmtId="164" fontId="63" fillId="33" borderId="19" xfId="42" applyNumberFormat="1" applyFont="1" applyFill="1" applyBorder="1" applyAlignment="1">
      <alignment horizontal="right"/>
    </xf>
    <xf numFmtId="0" fontId="63" fillId="33" borderId="10" xfId="0" applyFont="1" applyFill="1" applyBorder="1" applyAlignment="1">
      <alignment horizontal="left"/>
    </xf>
    <xf numFmtId="164" fontId="64" fillId="33" borderId="10" xfId="42" applyNumberFormat="1" applyFont="1" applyFill="1" applyBorder="1" applyAlignment="1">
      <alignment horizontal="left"/>
    </xf>
    <xf numFmtId="164" fontId="63" fillId="33" borderId="13" xfId="42" applyNumberFormat="1" applyFont="1" applyFill="1" applyBorder="1" applyAlignment="1">
      <alignment horizontal="left"/>
    </xf>
    <xf numFmtId="164" fontId="63" fillId="33" borderId="17" xfId="42" applyNumberFormat="1" applyFont="1" applyFill="1" applyBorder="1" applyAlignment="1">
      <alignment horizontal="left"/>
    </xf>
    <xf numFmtId="164" fontId="60" fillId="33" borderId="11" xfId="42" applyNumberFormat="1" applyFont="1" applyFill="1" applyBorder="1" applyAlignment="1">
      <alignment horizontal="left"/>
    </xf>
    <xf numFmtId="164" fontId="63" fillId="33" borderId="10" xfId="42" applyNumberFormat="1" applyFont="1" applyFill="1" applyBorder="1" applyAlignment="1">
      <alignment horizontal="left"/>
    </xf>
    <xf numFmtId="164" fontId="63" fillId="33" borderId="20" xfId="42" applyNumberFormat="1" applyFont="1" applyFill="1" applyBorder="1" applyAlignment="1">
      <alignment horizontal="right"/>
    </xf>
    <xf numFmtId="0" fontId="60" fillId="34" borderId="20" xfId="0" applyFont="1" applyFill="1" applyBorder="1" applyAlignment="1">
      <alignment horizontal="right"/>
    </xf>
    <xf numFmtId="0" fontId="60" fillId="0" borderId="10" xfId="0" applyFont="1" applyFill="1" applyBorder="1" applyAlignment="1">
      <alignment horizontal="right"/>
    </xf>
    <xf numFmtId="164" fontId="60" fillId="33" borderId="10" xfId="42" applyNumberFormat="1" applyFont="1" applyFill="1" applyBorder="1" applyAlignment="1">
      <alignment horizontal="right"/>
    </xf>
    <xf numFmtId="164" fontId="60" fillId="33" borderId="11" xfId="42" applyNumberFormat="1" applyFont="1" applyFill="1" applyBorder="1" applyAlignment="1">
      <alignment horizontal="right"/>
    </xf>
    <xf numFmtId="164" fontId="60" fillId="33" borderId="10" xfId="42" applyNumberFormat="1" applyFont="1" applyFill="1" applyBorder="1" applyAlignment="1">
      <alignment horizontal="center"/>
    </xf>
    <xf numFmtId="0" fontId="60" fillId="35" borderId="20" xfId="0" applyFont="1" applyFill="1" applyBorder="1" applyAlignment="1">
      <alignment horizontal="center"/>
    </xf>
    <xf numFmtId="164" fontId="60" fillId="33" borderId="0" xfId="42" applyNumberFormat="1" applyFont="1" applyFill="1" applyBorder="1" applyAlignment="1">
      <alignment horizontal="center"/>
    </xf>
    <xf numFmtId="164" fontId="60" fillId="35" borderId="20" xfId="42" applyNumberFormat="1" applyFont="1" applyFill="1" applyBorder="1" applyAlignment="1">
      <alignment horizontal="center"/>
    </xf>
    <xf numFmtId="0" fontId="60" fillId="0" borderId="0" xfId="0" applyFont="1" applyAlignment="1">
      <alignment horizontal="center"/>
    </xf>
    <xf numFmtId="164" fontId="65" fillId="36" borderId="10" xfId="42" applyNumberFormat="1" applyFont="1" applyFill="1" applyBorder="1" applyAlignment="1">
      <alignment horizontal="center"/>
    </xf>
    <xf numFmtId="164" fontId="65" fillId="35" borderId="20" xfId="42" applyNumberFormat="1" applyFont="1" applyFill="1" applyBorder="1" applyAlignment="1">
      <alignment horizontal="center"/>
    </xf>
    <xf numFmtId="164" fontId="65" fillId="36" borderId="10" xfId="44" applyNumberFormat="1" applyFont="1" applyFill="1" applyBorder="1" applyAlignment="1" applyProtection="1">
      <alignment horizontal="center"/>
      <protection/>
    </xf>
    <xf numFmtId="164" fontId="65" fillId="0" borderId="28" xfId="42" applyNumberFormat="1" applyFont="1" applyBorder="1" applyAlignment="1">
      <alignment horizontal="center"/>
    </xf>
    <xf numFmtId="164" fontId="65" fillId="33" borderId="11" xfId="42" applyNumberFormat="1" applyFont="1" applyFill="1" applyBorder="1" applyAlignment="1">
      <alignment horizontal="center"/>
    </xf>
    <xf numFmtId="164" fontId="65" fillId="33" borderId="10" xfId="42" applyNumberFormat="1" applyFont="1" applyFill="1" applyBorder="1" applyAlignment="1">
      <alignment horizontal="center"/>
    </xf>
    <xf numFmtId="164" fontId="65" fillId="33" borderId="12" xfId="42" applyNumberFormat="1" applyFont="1" applyFill="1" applyBorder="1" applyAlignment="1">
      <alignment horizontal="center"/>
    </xf>
    <xf numFmtId="164" fontId="59" fillId="36" borderId="10" xfId="42" applyNumberFormat="1" applyFont="1" applyFill="1" applyBorder="1" applyAlignment="1">
      <alignment horizontal="center"/>
    </xf>
    <xf numFmtId="164" fontId="1" fillId="36" borderId="10" xfId="42" applyNumberFormat="1" applyFont="1" applyFill="1" applyBorder="1" applyAlignment="1">
      <alignment horizontal="center"/>
    </xf>
    <xf numFmtId="44" fontId="59" fillId="0" borderId="0" xfId="45" applyFont="1" applyAlignment="1">
      <alignment/>
    </xf>
    <xf numFmtId="0" fontId="0" fillId="0" borderId="30" xfId="0" applyBorder="1" applyAlignment="1">
      <alignment/>
    </xf>
    <xf numFmtId="164" fontId="65" fillId="36" borderId="31" xfId="42" applyNumberFormat="1" applyFont="1" applyFill="1" applyBorder="1" applyAlignment="1">
      <alignment horizontal="center"/>
    </xf>
    <xf numFmtId="0" fontId="0" fillId="0" borderId="22" xfId="0" applyFont="1" applyBorder="1" applyAlignment="1">
      <alignment horizontal="left"/>
    </xf>
    <xf numFmtId="44" fontId="1" fillId="0" borderId="0" xfId="45" applyFont="1" applyAlignment="1">
      <alignment/>
    </xf>
    <xf numFmtId="44" fontId="1" fillId="0" borderId="30" xfId="45" applyFont="1" applyBorder="1" applyAlignment="1">
      <alignment/>
    </xf>
    <xf numFmtId="0" fontId="0" fillId="0" borderId="0" xfId="0" applyAlignment="1">
      <alignment horizontal="center"/>
    </xf>
    <xf numFmtId="9" fontId="59" fillId="0" borderId="0" xfId="0" applyNumberFormat="1" applyFont="1" applyAlignment="1">
      <alignment horizontal="center"/>
    </xf>
    <xf numFmtId="9" fontId="0" fillId="0" borderId="0" xfId="0" applyNumberFormat="1" applyAlignment="1">
      <alignment horizontal="center"/>
    </xf>
    <xf numFmtId="9" fontId="0" fillId="0" borderId="30" xfId="0" applyNumberFormat="1" applyBorder="1" applyAlignment="1">
      <alignment horizontal="center"/>
    </xf>
    <xf numFmtId="0" fontId="0" fillId="33" borderId="10" xfId="0" applyFont="1" applyFill="1" applyBorder="1" applyAlignment="1">
      <alignment/>
    </xf>
    <xf numFmtId="0" fontId="58" fillId="0" borderId="30" xfId="0" applyFont="1" applyBorder="1" applyAlignment="1">
      <alignment/>
    </xf>
    <xf numFmtId="44" fontId="0" fillId="0" borderId="30" xfId="45" applyFont="1" applyBorder="1" applyAlignment="1">
      <alignment/>
    </xf>
    <xf numFmtId="0" fontId="7" fillId="35" borderId="20" xfId="0" applyFont="1" applyFill="1" applyBorder="1" applyAlignment="1">
      <alignment/>
    </xf>
    <xf numFmtId="164" fontId="65" fillId="36" borderId="11" xfId="42" applyNumberFormat="1" applyFont="1" applyFill="1" applyBorder="1" applyAlignment="1">
      <alignment horizontal="center"/>
    </xf>
    <xf numFmtId="44" fontId="0" fillId="0" borderId="30" xfId="45" applyFont="1" applyBorder="1" applyAlignment="1">
      <alignment/>
    </xf>
    <xf numFmtId="0" fontId="0" fillId="0" borderId="30" xfId="0" applyFont="1" applyBorder="1" applyAlignment="1">
      <alignment/>
    </xf>
    <xf numFmtId="164" fontId="0" fillId="36" borderId="10" xfId="42" applyNumberFormat="1" applyFont="1" applyFill="1" applyBorder="1" applyAlignment="1">
      <alignment horizontal="center"/>
    </xf>
    <xf numFmtId="44" fontId="0" fillId="0" borderId="0" xfId="45" applyFont="1" applyAlignment="1">
      <alignment/>
    </xf>
    <xf numFmtId="9" fontId="0" fillId="0" borderId="0" xfId="0" applyNumberFormat="1"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19050</xdr:rowOff>
    </xdr:to>
    <xdr:sp>
      <xdr:nvSpPr>
        <xdr:cNvPr id="1" name="Text 1"/>
        <xdr:cNvSpPr txBox="1">
          <a:spLocks noChangeArrowheads="1"/>
        </xdr:cNvSpPr>
      </xdr:nvSpPr>
      <xdr:spPr>
        <a:xfrm>
          <a:off x="762000" y="1981200"/>
          <a:ext cx="9277350"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June 24, 2015</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June 2015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JUN15</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July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June 24, 2015.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and Tennessee addresses.  Sales tax will calculate automatically once you fill in the State information for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109</xdr:row>
      <xdr:rowOff>9525</xdr:rowOff>
    </xdr:from>
    <xdr:to>
      <xdr:col>3</xdr:col>
      <xdr:colOff>4457700</xdr:colOff>
      <xdr:row>111</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5449550"/>
          <a:ext cx="838200" cy="419100"/>
        </a:xfrm>
        <a:prstGeom prst="rect">
          <a:avLst/>
        </a:prstGeom>
        <a:noFill/>
        <a:ln w="9525" cmpd="sng">
          <a:noFill/>
        </a:ln>
      </xdr:spPr>
    </xdr:pic>
    <xdr:clientData/>
  </xdr:twoCellAnchor>
  <xdr:twoCellAnchor>
    <xdr:from>
      <xdr:col>1</xdr:col>
      <xdr:colOff>38100</xdr:colOff>
      <xdr:row>122</xdr:row>
      <xdr:rowOff>19050</xdr:rowOff>
    </xdr:from>
    <xdr:to>
      <xdr:col>3</xdr:col>
      <xdr:colOff>66675</xdr:colOff>
      <xdr:row>122</xdr:row>
      <xdr:rowOff>142875</xdr:rowOff>
    </xdr:to>
    <xdr:sp>
      <xdr:nvSpPr>
        <xdr:cNvPr id="3" name="Straight Arrow Connector 2"/>
        <xdr:cNvSpPr>
          <a:spLocks/>
        </xdr:cNvSpPr>
      </xdr:nvSpPr>
      <xdr:spPr>
        <a:xfrm flipH="1">
          <a:off x="800100" y="17564100"/>
          <a:ext cx="220980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109</xdr:row>
      <xdr:rowOff>19050</xdr:rowOff>
    </xdr:from>
    <xdr:to>
      <xdr:col>5</xdr:col>
      <xdr:colOff>381000</xdr:colOff>
      <xdr:row>111</xdr:row>
      <xdr:rowOff>85725</xdr:rowOff>
    </xdr:to>
    <xdr:pic>
      <xdr:nvPicPr>
        <xdr:cNvPr id="4" name="Picture 1"/>
        <xdr:cNvPicPr preferRelativeResize="1">
          <a:picLocks noChangeAspect="1"/>
        </xdr:cNvPicPr>
      </xdr:nvPicPr>
      <xdr:blipFill>
        <a:blip r:embed="rId2"/>
        <a:stretch>
          <a:fillRect/>
        </a:stretch>
      </xdr:blipFill>
      <xdr:spPr>
        <a:xfrm>
          <a:off x="7524750" y="15459075"/>
          <a:ext cx="2105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571"/>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75" customWidth="1"/>
    <col min="2" max="2" width="20.421875" style="5" customWidth="1"/>
    <col min="3" max="3" width="12.28125" style="178" customWidth="1"/>
    <col min="4" max="4" width="81.8515625" style="5" customWidth="1"/>
    <col min="5" max="5" width="12.7109375" style="124" customWidth="1"/>
    <col min="6" max="6" width="11.8515625" style="115" customWidth="1"/>
    <col min="7" max="7" width="12.7109375" style="124" customWidth="1"/>
    <col min="8" max="8" width="4.00390625" style="83" customWidth="1"/>
    <col min="9" max="9" width="15.28125" style="142" customWidth="1"/>
    <col min="10" max="10" width="15.140625" style="143" customWidth="1"/>
    <col min="11" max="16384" width="8.8515625" style="2" customWidth="1"/>
  </cols>
  <sheetData>
    <row r="1" spans="1:10" ht="15.75">
      <c r="A1" s="41"/>
      <c r="B1" s="41" t="s">
        <v>3</v>
      </c>
      <c r="C1" s="151"/>
      <c r="D1" s="42"/>
      <c r="E1" s="46"/>
      <c r="F1" s="101"/>
      <c r="G1" s="117"/>
      <c r="H1" s="56"/>
      <c r="I1" s="127"/>
      <c r="J1" s="128"/>
    </row>
    <row r="2" spans="1:10" ht="12.75">
      <c r="A2" s="64"/>
      <c r="B2" s="8" t="s">
        <v>6261</v>
      </c>
      <c r="C2" s="152"/>
      <c r="D2" s="4"/>
      <c r="E2" s="117"/>
      <c r="F2" s="102"/>
      <c r="G2" s="117"/>
      <c r="H2" s="56"/>
      <c r="I2" s="127"/>
      <c r="J2" s="128"/>
    </row>
    <row r="3" spans="1:10" ht="12.75">
      <c r="A3" s="64"/>
      <c r="B3" s="8"/>
      <c r="C3" s="152"/>
      <c r="D3" s="4"/>
      <c r="E3" s="117"/>
      <c r="F3" s="102"/>
      <c r="G3" s="117"/>
      <c r="H3" s="56"/>
      <c r="I3" s="127"/>
      <c r="J3" s="128"/>
    </row>
    <row r="4" spans="1:10" s="17" customFormat="1" ht="12.75">
      <c r="A4" s="65"/>
      <c r="B4" s="91" t="s">
        <v>4</v>
      </c>
      <c r="C4" s="153"/>
      <c r="D4" s="40"/>
      <c r="E4" s="47"/>
      <c r="F4" s="103"/>
      <c r="G4" s="118"/>
      <c r="H4" s="56"/>
      <c r="I4" s="129"/>
      <c r="J4" s="130"/>
    </row>
    <row r="5" spans="1:10" ht="12.75">
      <c r="A5" s="10"/>
      <c r="B5" s="8"/>
      <c r="C5" s="152"/>
      <c r="D5" s="7"/>
      <c r="E5" s="117"/>
      <c r="F5" s="102"/>
      <c r="G5" s="117"/>
      <c r="H5" s="56"/>
      <c r="I5" s="127"/>
      <c r="J5" s="128"/>
    </row>
    <row r="6" spans="1:10" ht="12.75">
      <c r="A6" s="10"/>
      <c r="B6" s="8" t="s">
        <v>142</v>
      </c>
      <c r="C6" s="152"/>
      <c r="D6" s="7"/>
      <c r="E6" s="117"/>
      <c r="F6" s="102"/>
      <c r="G6" s="117"/>
      <c r="H6" s="56"/>
      <c r="I6" s="127"/>
      <c r="J6" s="128"/>
    </row>
    <row r="7" spans="1:10" ht="12.75">
      <c r="A7" s="10"/>
      <c r="B7" s="8" t="s">
        <v>341</v>
      </c>
      <c r="C7" s="152"/>
      <c r="D7" s="4"/>
      <c r="E7" s="117"/>
      <c r="F7" s="102"/>
      <c r="G7" s="117"/>
      <c r="H7" s="56"/>
      <c r="I7" s="127"/>
      <c r="J7" s="128"/>
    </row>
    <row r="8" spans="1:10" ht="12.75">
      <c r="A8" s="10"/>
      <c r="B8" s="8" t="s">
        <v>342</v>
      </c>
      <c r="C8" s="152"/>
      <c r="D8" s="4"/>
      <c r="E8" s="117"/>
      <c r="F8" s="102"/>
      <c r="G8" s="117"/>
      <c r="H8" s="56"/>
      <c r="I8" s="127"/>
      <c r="J8" s="128"/>
    </row>
    <row r="9" spans="1:10" ht="12.75">
      <c r="A9" s="10"/>
      <c r="B9" s="8"/>
      <c r="C9" s="152"/>
      <c r="D9" s="4"/>
      <c r="E9" s="117"/>
      <c r="F9" s="102"/>
      <c r="G9" s="117"/>
      <c r="H9" s="56"/>
      <c r="I9" s="127"/>
      <c r="J9" s="128"/>
    </row>
    <row r="10" spans="1:10" ht="12.75">
      <c r="A10" s="10"/>
      <c r="B10" s="8" t="s">
        <v>5</v>
      </c>
      <c r="C10" s="152"/>
      <c r="D10" s="4"/>
      <c r="E10" s="117"/>
      <c r="F10" s="102"/>
      <c r="G10" s="117"/>
      <c r="H10" s="56"/>
      <c r="I10" s="127"/>
      <c r="J10" s="128"/>
    </row>
    <row r="11" spans="1:10" ht="12.75">
      <c r="A11" s="63"/>
      <c r="B11" s="2"/>
      <c r="C11" s="152"/>
      <c r="D11" s="2"/>
      <c r="E11" s="117"/>
      <c r="F11" s="102"/>
      <c r="G11" s="117"/>
      <c r="H11" s="56"/>
      <c r="I11" s="127"/>
      <c r="J11" s="128"/>
    </row>
    <row r="12" spans="1:10" s="17" customFormat="1" ht="12.75">
      <c r="A12" s="65"/>
      <c r="B12" s="91" t="s">
        <v>57</v>
      </c>
      <c r="C12" s="153"/>
      <c r="D12" s="40"/>
      <c r="E12" s="47"/>
      <c r="F12" s="103"/>
      <c r="G12" s="118"/>
      <c r="H12" s="56"/>
      <c r="I12" s="129"/>
      <c r="J12" s="130"/>
    </row>
    <row r="13" spans="1:10" ht="12.75">
      <c r="A13" s="63"/>
      <c r="B13" s="2"/>
      <c r="C13" s="152"/>
      <c r="D13" s="2"/>
      <c r="E13" s="117"/>
      <c r="F13" s="102"/>
      <c r="G13" s="117"/>
      <c r="H13" s="56"/>
      <c r="I13" s="127"/>
      <c r="J13" s="128"/>
    </row>
    <row r="14" spans="1:10" ht="12.75">
      <c r="A14" s="63"/>
      <c r="B14" s="2"/>
      <c r="C14" s="152"/>
      <c r="D14" s="2"/>
      <c r="E14" s="117"/>
      <c r="F14" s="102"/>
      <c r="G14" s="117"/>
      <c r="H14" s="56"/>
      <c r="I14" s="127"/>
      <c r="J14" s="128"/>
    </row>
    <row r="15" spans="1:10" ht="12.75">
      <c r="A15" s="63"/>
      <c r="B15" s="2"/>
      <c r="C15" s="152"/>
      <c r="D15" s="2"/>
      <c r="E15" s="117"/>
      <c r="F15" s="102"/>
      <c r="G15" s="117"/>
      <c r="H15" s="56"/>
      <c r="I15" s="127"/>
      <c r="J15" s="128"/>
    </row>
    <row r="16" spans="1:10" ht="12.75">
      <c r="A16" s="63"/>
      <c r="B16" s="2"/>
      <c r="C16" s="152"/>
      <c r="D16" s="2"/>
      <c r="E16" s="117"/>
      <c r="F16" s="102"/>
      <c r="G16" s="117"/>
      <c r="H16" s="56"/>
      <c r="I16" s="127"/>
      <c r="J16" s="128"/>
    </row>
    <row r="17" spans="1:10" ht="12.75">
      <c r="A17" s="63"/>
      <c r="B17" s="2"/>
      <c r="C17" s="152"/>
      <c r="D17" s="2"/>
      <c r="E17" s="117"/>
      <c r="F17" s="102"/>
      <c r="G17" s="117"/>
      <c r="H17" s="56"/>
      <c r="I17" s="127"/>
      <c r="J17" s="128"/>
    </row>
    <row r="18" spans="1:10" ht="12.75">
      <c r="A18" s="63"/>
      <c r="B18" s="2"/>
      <c r="C18" s="152"/>
      <c r="D18" s="2"/>
      <c r="E18" s="117"/>
      <c r="F18" s="102"/>
      <c r="G18" s="117"/>
      <c r="H18" s="56"/>
      <c r="I18" s="127"/>
      <c r="J18" s="128"/>
    </row>
    <row r="19" spans="1:10" ht="12.75">
      <c r="A19" s="63"/>
      <c r="B19" s="2"/>
      <c r="C19" s="152"/>
      <c r="D19" s="2"/>
      <c r="E19" s="117"/>
      <c r="F19" s="102"/>
      <c r="G19" s="117"/>
      <c r="H19" s="56"/>
      <c r="I19" s="127"/>
      <c r="J19" s="128"/>
    </row>
    <row r="20" spans="1:10" ht="12.75">
      <c r="A20" s="63"/>
      <c r="B20" s="2"/>
      <c r="C20" s="152"/>
      <c r="D20" s="2"/>
      <c r="E20" s="117"/>
      <c r="F20" s="102"/>
      <c r="G20" s="117"/>
      <c r="H20" s="56"/>
      <c r="I20" s="127"/>
      <c r="J20" s="128"/>
    </row>
    <row r="21" spans="1:10" ht="12.75">
      <c r="A21" s="63"/>
      <c r="B21" s="2"/>
      <c r="C21" s="152"/>
      <c r="D21" s="2"/>
      <c r="E21" s="117"/>
      <c r="F21" s="102"/>
      <c r="G21" s="117"/>
      <c r="H21" s="56"/>
      <c r="I21" s="127"/>
      <c r="J21" s="128"/>
    </row>
    <row r="22" spans="1:10" ht="12.75">
      <c r="A22" s="63"/>
      <c r="B22" s="2"/>
      <c r="C22" s="152"/>
      <c r="D22" s="2"/>
      <c r="E22" s="117"/>
      <c r="F22" s="102"/>
      <c r="G22" s="117"/>
      <c r="H22" s="56"/>
      <c r="I22" s="127"/>
      <c r="J22" s="128"/>
    </row>
    <row r="23" spans="1:10" ht="12.75">
      <c r="A23" s="63"/>
      <c r="B23" s="2"/>
      <c r="C23" s="152"/>
      <c r="D23" s="2"/>
      <c r="E23" s="117"/>
      <c r="F23" s="102"/>
      <c r="G23" s="117"/>
      <c r="H23" s="56"/>
      <c r="I23" s="127"/>
      <c r="J23" s="128"/>
    </row>
    <row r="24" spans="1:10" ht="12.75">
      <c r="A24" s="63"/>
      <c r="B24" s="2"/>
      <c r="C24" s="152"/>
      <c r="D24" s="2"/>
      <c r="E24" s="117"/>
      <c r="F24" s="102"/>
      <c r="G24" s="117"/>
      <c r="H24" s="56"/>
      <c r="I24" s="127"/>
      <c r="J24" s="128"/>
    </row>
    <row r="25" spans="1:10" ht="12.75">
      <c r="A25" s="63"/>
      <c r="B25" s="2"/>
      <c r="C25" s="152"/>
      <c r="D25" s="2"/>
      <c r="E25" s="117"/>
      <c r="F25" s="102"/>
      <c r="G25" s="117"/>
      <c r="H25" s="56"/>
      <c r="I25" s="127"/>
      <c r="J25" s="128"/>
    </row>
    <row r="26" spans="1:10" ht="12.75">
      <c r="A26" s="63"/>
      <c r="B26" s="2"/>
      <c r="C26" s="152"/>
      <c r="D26" s="2"/>
      <c r="E26" s="117"/>
      <c r="F26" s="102"/>
      <c r="G26" s="117"/>
      <c r="H26" s="56"/>
      <c r="I26" s="127"/>
      <c r="J26" s="128"/>
    </row>
    <row r="27" spans="1:10" ht="12.75">
      <c r="A27" s="63"/>
      <c r="B27" s="2"/>
      <c r="C27" s="152"/>
      <c r="D27" s="2"/>
      <c r="E27" s="117"/>
      <c r="F27" s="102"/>
      <c r="G27" s="117"/>
      <c r="H27" s="56"/>
      <c r="I27" s="127"/>
      <c r="J27" s="128"/>
    </row>
    <row r="28" spans="1:10" ht="12.75">
      <c r="A28" s="63"/>
      <c r="B28" s="2"/>
      <c r="C28" s="152"/>
      <c r="D28" s="2"/>
      <c r="E28" s="117"/>
      <c r="F28" s="102"/>
      <c r="G28" s="117"/>
      <c r="H28" s="56"/>
      <c r="I28" s="127"/>
      <c r="J28" s="128"/>
    </row>
    <row r="29" spans="1:10" ht="12.75">
      <c r="A29" s="63"/>
      <c r="B29" s="2"/>
      <c r="C29" s="152"/>
      <c r="D29" s="2"/>
      <c r="E29" s="117"/>
      <c r="F29" s="102"/>
      <c r="G29" s="117"/>
      <c r="H29" s="56"/>
      <c r="I29" s="127"/>
      <c r="J29" s="128"/>
    </row>
    <row r="30" spans="1:10" ht="12.75">
      <c r="A30" s="63"/>
      <c r="B30" s="2"/>
      <c r="C30" s="152"/>
      <c r="D30" s="2"/>
      <c r="E30" s="117"/>
      <c r="F30" s="102"/>
      <c r="G30" s="117"/>
      <c r="H30" s="56"/>
      <c r="I30" s="127"/>
      <c r="J30" s="128"/>
    </row>
    <row r="31" spans="1:10" ht="12.75">
      <c r="A31" s="63"/>
      <c r="B31" s="2"/>
      <c r="C31" s="152"/>
      <c r="D31" s="2"/>
      <c r="E31" s="117"/>
      <c r="F31" s="102"/>
      <c r="G31" s="117"/>
      <c r="H31" s="56"/>
      <c r="I31" s="127"/>
      <c r="J31" s="128"/>
    </row>
    <row r="32" spans="1:10" ht="12.75">
      <c r="A32" s="63"/>
      <c r="B32" s="2"/>
      <c r="C32" s="152"/>
      <c r="D32" s="2"/>
      <c r="E32" s="117"/>
      <c r="F32" s="102"/>
      <c r="G32" s="117"/>
      <c r="H32" s="56"/>
      <c r="I32" s="127"/>
      <c r="J32" s="128"/>
    </row>
    <row r="33" spans="1:10" ht="12.75">
      <c r="A33" s="63"/>
      <c r="B33" s="2"/>
      <c r="C33" s="152"/>
      <c r="D33" s="2"/>
      <c r="E33" s="117"/>
      <c r="F33" s="102"/>
      <c r="G33" s="117"/>
      <c r="H33" s="56"/>
      <c r="I33" s="127"/>
      <c r="J33" s="128"/>
    </row>
    <row r="34" spans="1:10" ht="12.75">
      <c r="A34" s="63"/>
      <c r="B34" s="2"/>
      <c r="C34" s="152"/>
      <c r="D34" s="2"/>
      <c r="E34" s="117"/>
      <c r="F34" s="102"/>
      <c r="G34" s="117"/>
      <c r="H34" s="56"/>
      <c r="I34" s="127"/>
      <c r="J34" s="128"/>
    </row>
    <row r="35" spans="1:10" ht="12.75">
      <c r="A35" s="63"/>
      <c r="B35" s="2"/>
      <c r="C35" s="152"/>
      <c r="D35" s="2"/>
      <c r="E35" s="117"/>
      <c r="F35" s="102"/>
      <c r="G35" s="117"/>
      <c r="H35" s="56"/>
      <c r="I35" s="127"/>
      <c r="J35" s="128"/>
    </row>
    <row r="36" spans="1:10" ht="12.75">
      <c r="A36" s="63"/>
      <c r="B36" s="2"/>
      <c r="C36" s="152"/>
      <c r="D36" s="2"/>
      <c r="E36" s="117"/>
      <c r="F36" s="102"/>
      <c r="G36" s="117"/>
      <c r="H36" s="56"/>
      <c r="I36" s="127"/>
      <c r="J36" s="128"/>
    </row>
    <row r="37" spans="1:10" ht="12.75">
      <c r="A37" s="63"/>
      <c r="B37" s="2"/>
      <c r="C37" s="152"/>
      <c r="D37" s="2"/>
      <c r="E37" s="117"/>
      <c r="F37" s="102"/>
      <c r="G37" s="117"/>
      <c r="H37" s="56"/>
      <c r="I37" s="127"/>
      <c r="J37" s="128"/>
    </row>
    <row r="38" spans="1:10" ht="12.75">
      <c r="A38" s="63"/>
      <c r="B38" s="2"/>
      <c r="C38" s="152"/>
      <c r="D38" s="2"/>
      <c r="E38" s="117"/>
      <c r="F38" s="102"/>
      <c r="G38" s="117"/>
      <c r="H38" s="56"/>
      <c r="I38" s="127"/>
      <c r="J38" s="128"/>
    </row>
    <row r="39" spans="1:10" ht="12.75">
      <c r="A39" s="63"/>
      <c r="B39" s="2"/>
      <c r="C39" s="152"/>
      <c r="D39" s="2"/>
      <c r="E39" s="117"/>
      <c r="F39" s="102"/>
      <c r="G39" s="117"/>
      <c r="H39" s="56"/>
      <c r="I39" s="127"/>
      <c r="J39" s="128"/>
    </row>
    <row r="40" spans="1:10" ht="12.75">
      <c r="A40" s="63"/>
      <c r="B40" s="91" t="s">
        <v>6</v>
      </c>
      <c r="C40" s="153"/>
      <c r="D40" s="40"/>
      <c r="E40" s="47"/>
      <c r="F40" s="103"/>
      <c r="G40" s="117"/>
      <c r="H40" s="56"/>
      <c r="I40" s="127"/>
      <c r="J40" s="128"/>
    </row>
    <row r="41" spans="1:10" s="1" customFormat="1" ht="12.75">
      <c r="A41" s="66"/>
      <c r="B41" s="9"/>
      <c r="C41" s="154"/>
      <c r="D41" s="14"/>
      <c r="E41" s="118"/>
      <c r="F41" s="104"/>
      <c r="G41" s="118"/>
      <c r="H41" s="56"/>
      <c r="I41" s="129"/>
      <c r="J41" s="130"/>
    </row>
    <row r="42" spans="1:10" ht="12.75">
      <c r="A42" s="10"/>
      <c r="B42" s="18"/>
      <c r="C42" s="155" t="s">
        <v>7</v>
      </c>
      <c r="D42" s="21"/>
      <c r="E42" s="22"/>
      <c r="F42" s="105"/>
      <c r="G42" s="117"/>
      <c r="H42" s="56"/>
      <c r="I42" s="127"/>
      <c r="J42" s="128"/>
    </row>
    <row r="43" spans="1:10" ht="12.75">
      <c r="A43" s="10"/>
      <c r="B43" s="18"/>
      <c r="C43" s="155" t="s">
        <v>8</v>
      </c>
      <c r="D43" s="45"/>
      <c r="E43" s="22"/>
      <c r="F43" s="105"/>
      <c r="G43" s="117"/>
      <c r="H43" s="56"/>
      <c r="I43" s="127"/>
      <c r="J43" s="128"/>
    </row>
    <row r="44" spans="1:10" ht="12.75">
      <c r="A44" s="10"/>
      <c r="B44" s="18"/>
      <c r="C44" s="155" t="s">
        <v>9</v>
      </c>
      <c r="D44" s="21"/>
      <c r="E44" s="22"/>
      <c r="F44" s="105"/>
      <c r="G44" s="117"/>
      <c r="H44" s="56"/>
      <c r="I44" s="127"/>
      <c r="J44" s="128"/>
    </row>
    <row r="45" spans="1:10" ht="12.75">
      <c r="A45" s="10"/>
      <c r="B45" s="18"/>
      <c r="C45" s="155"/>
      <c r="D45" s="21"/>
      <c r="E45" s="22"/>
      <c r="F45" s="105"/>
      <c r="G45" s="117"/>
      <c r="H45" s="56"/>
      <c r="I45" s="127"/>
      <c r="J45" s="128"/>
    </row>
    <row r="46" spans="1:10" ht="12.75">
      <c r="A46" s="10"/>
      <c r="B46" s="18"/>
      <c r="C46" s="155" t="s">
        <v>10</v>
      </c>
      <c r="D46" s="21"/>
      <c r="E46" s="22"/>
      <c r="F46" s="105"/>
      <c r="G46" s="117"/>
      <c r="H46" s="56"/>
      <c r="I46" s="127"/>
      <c r="J46" s="128"/>
    </row>
    <row r="47" spans="1:10" ht="12.75">
      <c r="A47" s="10"/>
      <c r="B47" s="18"/>
      <c r="C47" s="155" t="s">
        <v>11</v>
      </c>
      <c r="D47" s="21"/>
      <c r="E47" s="22"/>
      <c r="F47" s="105"/>
      <c r="G47" s="117"/>
      <c r="H47" s="56"/>
      <c r="I47" s="127"/>
      <c r="J47" s="128"/>
    </row>
    <row r="48" spans="1:10" ht="12.75">
      <c r="A48" s="10"/>
      <c r="B48" s="18"/>
      <c r="C48" s="155" t="s">
        <v>12</v>
      </c>
      <c r="D48" s="19"/>
      <c r="E48" s="22"/>
      <c r="F48" s="105"/>
      <c r="G48" s="117"/>
      <c r="H48" s="56"/>
      <c r="I48" s="127"/>
      <c r="J48" s="128"/>
    </row>
    <row r="49" spans="1:10" ht="12.75">
      <c r="A49" s="10"/>
      <c r="B49" s="18"/>
      <c r="C49" s="155" t="s">
        <v>13</v>
      </c>
      <c r="D49" s="19"/>
      <c r="E49" s="22"/>
      <c r="F49" s="105"/>
      <c r="G49" s="117"/>
      <c r="H49" s="56"/>
      <c r="I49" s="127"/>
      <c r="J49" s="128"/>
    </row>
    <row r="50" spans="1:10" ht="12.75">
      <c r="A50" s="10"/>
      <c r="B50" s="24"/>
      <c r="C50" s="155" t="s">
        <v>14</v>
      </c>
      <c r="D50" s="25"/>
      <c r="E50" s="22"/>
      <c r="F50" s="105"/>
      <c r="G50" s="117"/>
      <c r="H50" s="56"/>
      <c r="I50" s="127"/>
      <c r="J50" s="128"/>
    </row>
    <row r="51" spans="1:10" ht="12.75">
      <c r="A51" s="10"/>
      <c r="B51" s="18"/>
      <c r="C51" s="156"/>
      <c r="D51" s="26"/>
      <c r="E51" s="27"/>
      <c r="F51" s="105"/>
      <c r="G51" s="117"/>
      <c r="H51" s="56"/>
      <c r="I51" s="127"/>
      <c r="J51" s="128"/>
    </row>
    <row r="52" spans="1:10" ht="12.75">
      <c r="A52" s="11"/>
      <c r="B52" s="12" t="s">
        <v>15</v>
      </c>
      <c r="C52" s="157"/>
      <c r="D52" s="26"/>
      <c r="E52" s="27"/>
      <c r="F52" s="105"/>
      <c r="G52" s="117"/>
      <c r="H52" s="56"/>
      <c r="I52" s="127"/>
      <c r="J52" s="128"/>
    </row>
    <row r="53" spans="1:10" ht="12.75">
      <c r="A53" s="10"/>
      <c r="B53" s="28"/>
      <c r="C53" s="158"/>
      <c r="D53" s="28"/>
      <c r="E53" s="29"/>
      <c r="F53" s="106"/>
      <c r="G53" s="117"/>
      <c r="H53" s="56"/>
      <c r="I53" s="127"/>
      <c r="J53" s="128"/>
    </row>
    <row r="54" spans="1:10" ht="12.75">
      <c r="A54" s="67"/>
      <c r="B54" s="30"/>
      <c r="C54" s="159"/>
      <c r="D54" s="31"/>
      <c r="E54" s="32"/>
      <c r="F54" s="107"/>
      <c r="G54" s="120"/>
      <c r="H54" s="56"/>
      <c r="I54" s="127"/>
      <c r="J54" s="128"/>
    </row>
    <row r="55" spans="1:10" ht="12.75">
      <c r="A55" s="10"/>
      <c r="B55" s="3"/>
      <c r="C55" s="160"/>
      <c r="D55" s="3"/>
      <c r="E55" s="119"/>
      <c r="F55" s="108"/>
      <c r="G55" s="117"/>
      <c r="H55" s="56"/>
      <c r="I55" s="127"/>
      <c r="J55" s="128"/>
    </row>
    <row r="56" spans="1:10" ht="12.75">
      <c r="A56" s="10"/>
      <c r="B56" s="2"/>
      <c r="C56" s="161"/>
      <c r="D56" s="15"/>
      <c r="E56" s="117"/>
      <c r="F56" s="102"/>
      <c r="G56" s="117"/>
      <c r="H56" s="56"/>
      <c r="I56" s="127"/>
      <c r="J56" s="128"/>
    </row>
    <row r="57" spans="1:10" ht="12.75">
      <c r="A57" s="63"/>
      <c r="B57" s="91" t="s">
        <v>16</v>
      </c>
      <c r="C57" s="153"/>
      <c r="D57" s="40"/>
      <c r="E57" s="47"/>
      <c r="F57" s="103"/>
      <c r="G57" s="117"/>
      <c r="H57" s="56"/>
      <c r="I57" s="127"/>
      <c r="J57" s="128"/>
    </row>
    <row r="58" spans="1:10" s="1" customFormat="1" ht="12.75">
      <c r="A58" s="66"/>
      <c r="B58" s="9"/>
      <c r="C58" s="154"/>
      <c r="D58" s="14"/>
      <c r="E58" s="118"/>
      <c r="F58" s="104"/>
      <c r="G58" s="118"/>
      <c r="H58" s="56"/>
      <c r="I58" s="129"/>
      <c r="J58" s="130"/>
    </row>
    <row r="59" spans="1:10" ht="12.75">
      <c r="A59" s="10"/>
      <c r="B59" s="18"/>
      <c r="C59" s="155" t="s">
        <v>7</v>
      </c>
      <c r="D59" s="21"/>
      <c r="E59" s="22"/>
      <c r="F59" s="105"/>
      <c r="G59" s="117"/>
      <c r="H59" s="56"/>
      <c r="I59" s="127"/>
      <c r="J59" s="128"/>
    </row>
    <row r="60" spans="1:10" ht="12.75">
      <c r="A60" s="10"/>
      <c r="B60" s="18"/>
      <c r="C60" s="155" t="s">
        <v>8</v>
      </c>
      <c r="D60" s="23"/>
      <c r="E60" s="22"/>
      <c r="F60" s="105"/>
      <c r="G60" s="117"/>
      <c r="H60" s="56"/>
      <c r="I60" s="127"/>
      <c r="J60" s="128"/>
    </row>
    <row r="61" spans="1:10" ht="12.75">
      <c r="A61" s="10"/>
      <c r="B61" s="18"/>
      <c r="C61" s="155" t="s">
        <v>9</v>
      </c>
      <c r="D61" s="21"/>
      <c r="E61" s="22"/>
      <c r="F61" s="105"/>
      <c r="G61" s="117"/>
      <c r="H61" s="56"/>
      <c r="I61" s="127"/>
      <c r="J61" s="128"/>
    </row>
    <row r="62" spans="1:10" ht="12.75">
      <c r="A62" s="10"/>
      <c r="B62" s="18"/>
      <c r="C62" s="155"/>
      <c r="D62" s="21"/>
      <c r="E62" s="22"/>
      <c r="F62" s="105"/>
      <c r="G62" s="117"/>
      <c r="H62" s="56"/>
      <c r="I62" s="127"/>
      <c r="J62" s="128"/>
    </row>
    <row r="63" spans="1:10" ht="12.75">
      <c r="A63" s="10"/>
      <c r="B63" s="18"/>
      <c r="C63" s="155" t="s">
        <v>10</v>
      </c>
      <c r="D63" s="21"/>
      <c r="E63" s="22"/>
      <c r="F63" s="105"/>
      <c r="G63" s="117"/>
      <c r="H63" s="56"/>
      <c r="I63" s="127"/>
      <c r="J63" s="128"/>
    </row>
    <row r="64" spans="1:10" ht="12.75">
      <c r="A64" s="10"/>
      <c r="B64" s="18"/>
      <c r="C64" s="155" t="s">
        <v>11</v>
      </c>
      <c r="D64" s="21"/>
      <c r="E64" s="22"/>
      <c r="F64" s="105"/>
      <c r="G64" s="117"/>
      <c r="H64" s="56"/>
      <c r="I64" s="127"/>
      <c r="J64" s="128"/>
    </row>
    <row r="65" spans="1:10" ht="12.75">
      <c r="A65" s="10"/>
      <c r="B65" s="18"/>
      <c r="C65" s="155" t="s">
        <v>12</v>
      </c>
      <c r="D65" s="19"/>
      <c r="E65" s="22"/>
      <c r="F65" s="105"/>
      <c r="G65" s="117"/>
      <c r="H65" s="56"/>
      <c r="I65" s="127"/>
      <c r="J65" s="128"/>
    </row>
    <row r="66" spans="1:10" ht="12.75">
      <c r="A66" s="10"/>
      <c r="B66" s="18"/>
      <c r="C66" s="155" t="s">
        <v>13</v>
      </c>
      <c r="D66" s="19"/>
      <c r="E66" s="22"/>
      <c r="F66" s="105"/>
      <c r="G66" s="117"/>
      <c r="H66" s="56"/>
      <c r="I66" s="127"/>
      <c r="J66" s="128"/>
    </row>
    <row r="67" spans="1:10" ht="12.75">
      <c r="A67" s="10"/>
      <c r="B67" s="24"/>
      <c r="C67" s="155" t="s">
        <v>14</v>
      </c>
      <c r="D67" s="25"/>
      <c r="E67" s="22"/>
      <c r="F67" s="105"/>
      <c r="G67" s="117"/>
      <c r="H67" s="56"/>
      <c r="I67" s="127"/>
      <c r="J67" s="128"/>
    </row>
    <row r="68" spans="1:10" ht="12.75">
      <c r="A68" s="10"/>
      <c r="B68" s="37"/>
      <c r="C68" s="162"/>
      <c r="D68" s="38"/>
      <c r="E68" s="39"/>
      <c r="F68" s="109"/>
      <c r="G68" s="117"/>
      <c r="H68" s="56"/>
      <c r="I68" s="127"/>
      <c r="J68" s="128"/>
    </row>
    <row r="69" spans="1:10" ht="12.75">
      <c r="A69" s="10"/>
      <c r="B69" s="92" t="s">
        <v>53</v>
      </c>
      <c r="C69" s="163"/>
      <c r="D69" s="43"/>
      <c r="E69" s="47"/>
      <c r="F69" s="103"/>
      <c r="G69" s="117"/>
      <c r="H69" s="56"/>
      <c r="I69" s="127"/>
      <c r="J69" s="128"/>
    </row>
    <row r="70" spans="1:10" s="1" customFormat="1" ht="12.75">
      <c r="A70" s="13"/>
      <c r="B70" s="61" t="s">
        <v>135</v>
      </c>
      <c r="C70" s="164"/>
      <c r="D70" s="16"/>
      <c r="E70" s="118"/>
      <c r="F70" s="104"/>
      <c r="G70" s="118"/>
      <c r="H70" s="56"/>
      <c r="I70" s="129"/>
      <c r="J70" s="130"/>
    </row>
    <row r="71" spans="1:10" ht="12.75">
      <c r="A71" s="10"/>
      <c r="B71" s="2"/>
      <c r="C71" s="155" t="s">
        <v>17</v>
      </c>
      <c r="D71" s="19"/>
      <c r="E71" s="120"/>
      <c r="F71" s="102"/>
      <c r="G71" s="117"/>
      <c r="H71" s="56"/>
      <c r="I71" s="127"/>
      <c r="J71" s="128"/>
    </row>
    <row r="72" spans="1:10" ht="12.75">
      <c r="A72" s="10"/>
      <c r="B72" s="2"/>
      <c r="C72" s="155" t="s">
        <v>18</v>
      </c>
      <c r="D72" s="19"/>
      <c r="E72" s="120"/>
      <c r="F72" s="102"/>
      <c r="G72" s="117"/>
      <c r="H72" s="56"/>
      <c r="I72" s="127"/>
      <c r="J72" s="128"/>
    </row>
    <row r="73" spans="1:10" ht="12.75">
      <c r="A73" s="10"/>
      <c r="B73" s="2"/>
      <c r="C73" s="155" t="s">
        <v>19</v>
      </c>
      <c r="D73" s="19"/>
      <c r="E73" s="120"/>
      <c r="F73" s="102"/>
      <c r="G73" s="117"/>
      <c r="H73" s="56"/>
      <c r="I73" s="127"/>
      <c r="J73" s="128"/>
    </row>
    <row r="74" spans="1:10" ht="12.75">
      <c r="A74" s="10"/>
      <c r="B74" s="2"/>
      <c r="C74" s="155" t="s">
        <v>20</v>
      </c>
      <c r="D74" s="20"/>
      <c r="E74" s="120"/>
      <c r="F74" s="102"/>
      <c r="G74" s="117"/>
      <c r="H74" s="56"/>
      <c r="I74" s="127"/>
      <c r="J74" s="128"/>
    </row>
    <row r="75" spans="1:10" ht="12.75">
      <c r="A75" s="10"/>
      <c r="B75" s="2"/>
      <c r="C75" s="165"/>
      <c r="D75" s="15"/>
      <c r="E75" s="117"/>
      <c r="F75" s="102"/>
      <c r="G75" s="117"/>
      <c r="H75" s="56"/>
      <c r="I75" s="127"/>
      <c r="J75" s="128"/>
    </row>
    <row r="76" spans="1:10" ht="12.75">
      <c r="A76" s="10"/>
      <c r="B76" s="3"/>
      <c r="C76" s="166"/>
      <c r="D76" s="3"/>
      <c r="E76" s="119"/>
      <c r="F76" s="108"/>
      <c r="G76" s="117"/>
      <c r="H76" s="56"/>
      <c r="I76" s="127"/>
      <c r="J76" s="128"/>
    </row>
    <row r="77" spans="1:10" ht="12.75" hidden="1">
      <c r="A77" s="10"/>
      <c r="B77" s="91" t="s">
        <v>62</v>
      </c>
      <c r="C77" s="163"/>
      <c r="D77" s="40"/>
      <c r="E77" s="47"/>
      <c r="F77" s="103"/>
      <c r="G77" s="117"/>
      <c r="H77" s="56"/>
      <c r="I77" s="127"/>
      <c r="J77" s="128"/>
    </row>
    <row r="78" spans="1:10" ht="12.75" hidden="1">
      <c r="A78" s="68"/>
      <c r="B78" s="61" t="s">
        <v>63</v>
      </c>
      <c r="C78" s="166"/>
      <c r="D78" s="55"/>
      <c r="E78" s="119"/>
      <c r="F78" s="108"/>
      <c r="G78" s="117"/>
      <c r="H78" s="56"/>
      <c r="I78" s="127"/>
      <c r="J78" s="128"/>
    </row>
    <row r="79" spans="1:10" ht="12.75" hidden="1">
      <c r="A79" s="68"/>
      <c r="B79" s="2"/>
      <c r="C79" s="166"/>
      <c r="D79" s="49"/>
      <c r="E79" s="119"/>
      <c r="F79" s="108"/>
      <c r="G79" s="117"/>
      <c r="H79" s="56"/>
      <c r="I79" s="127"/>
      <c r="J79" s="128"/>
    </row>
    <row r="80" spans="1:10" ht="12.75" hidden="1">
      <c r="A80" s="68"/>
      <c r="B80" s="3"/>
      <c r="C80" s="155" t="s">
        <v>0</v>
      </c>
      <c r="D80" s="125"/>
      <c r="E80" s="121"/>
      <c r="F80" s="108"/>
      <c r="G80" s="117"/>
      <c r="H80" s="56"/>
      <c r="I80" s="127"/>
      <c r="J80" s="128"/>
    </row>
    <row r="81" spans="1:10" ht="12.75" hidden="1">
      <c r="A81" s="68"/>
      <c r="B81" s="3"/>
      <c r="C81" s="160"/>
      <c r="D81" s="3"/>
      <c r="E81" s="119"/>
      <c r="F81" s="108"/>
      <c r="G81" s="117"/>
      <c r="H81" s="56"/>
      <c r="I81" s="127"/>
      <c r="J81" s="128"/>
    </row>
    <row r="82" spans="1:10" ht="12.75">
      <c r="A82" s="10"/>
      <c r="B82" s="91" t="s">
        <v>21</v>
      </c>
      <c r="C82" s="153"/>
      <c r="D82" s="40"/>
      <c r="E82" s="47"/>
      <c r="F82" s="103"/>
      <c r="G82" s="117"/>
      <c r="H82" s="56"/>
      <c r="I82" s="127"/>
      <c r="J82" s="128"/>
    </row>
    <row r="83" spans="1:10" ht="12.75">
      <c r="A83" s="68"/>
      <c r="B83" s="3"/>
      <c r="C83" s="160"/>
      <c r="D83" s="3"/>
      <c r="E83" s="119"/>
      <c r="F83" s="108"/>
      <c r="G83" s="117"/>
      <c r="H83" s="56"/>
      <c r="I83" s="127"/>
      <c r="J83" s="128"/>
    </row>
    <row r="84" spans="1:10" ht="12.75">
      <c r="A84" s="10"/>
      <c r="B84" s="34">
        <f>+I3569</f>
        <v>0</v>
      </c>
      <c r="C84" s="156" t="s">
        <v>22</v>
      </c>
      <c r="D84" s="12"/>
      <c r="E84" s="117"/>
      <c r="F84" s="102"/>
      <c r="G84" s="117"/>
      <c r="H84" s="56"/>
      <c r="I84" s="127"/>
      <c r="J84" s="128"/>
    </row>
    <row r="85" spans="1:10" ht="12.75">
      <c r="A85" s="10"/>
      <c r="B85" s="35">
        <f>-B84+B86</f>
        <v>0</v>
      </c>
      <c r="C85" s="156" t="s">
        <v>23</v>
      </c>
      <c r="D85" s="12"/>
      <c r="E85" s="117"/>
      <c r="F85" s="102"/>
      <c r="G85" s="117"/>
      <c r="H85" s="56"/>
      <c r="I85" s="127"/>
      <c r="J85" s="128"/>
    </row>
    <row r="86" spans="1:10" ht="12.75">
      <c r="A86" s="10"/>
      <c r="B86" s="35">
        <f>+J3569</f>
        <v>0</v>
      </c>
      <c r="C86" s="156" t="s">
        <v>24</v>
      </c>
      <c r="D86" s="12"/>
      <c r="E86" s="117"/>
      <c r="F86" s="102"/>
      <c r="G86" s="117"/>
      <c r="H86" s="56"/>
      <c r="I86" s="127"/>
      <c r="J86" s="128"/>
    </row>
    <row r="87" spans="1:10" ht="12.75" hidden="1">
      <c r="A87" s="10"/>
      <c r="B87" s="58">
        <v>0</v>
      </c>
      <c r="C87" s="156" t="s">
        <v>1</v>
      </c>
      <c r="D87" s="12"/>
      <c r="E87" s="117"/>
      <c r="F87" s="102"/>
      <c r="G87" s="117"/>
      <c r="H87" s="56"/>
      <c r="I87" s="127"/>
      <c r="J87" s="128"/>
    </row>
    <row r="88" spans="1:10" ht="12.75" hidden="1">
      <c r="A88" s="10"/>
      <c r="B88" s="35">
        <f>IF(AND(B86&gt;0,B86&lt;50),6.95,0)</f>
        <v>0</v>
      </c>
      <c r="C88" s="156"/>
      <c r="D88" s="12"/>
      <c r="E88" s="117"/>
      <c r="F88" s="102"/>
      <c r="G88" s="117"/>
      <c r="H88" s="56"/>
      <c r="I88" s="127"/>
      <c r="J88" s="128"/>
    </row>
    <row r="89" spans="1:10" ht="12.75" hidden="1">
      <c r="A89" s="10"/>
      <c r="B89" s="35">
        <f>IF(AND(B86&gt;49.99999,B86&lt;100),7.95,0)</f>
        <v>0</v>
      </c>
      <c r="C89" s="156"/>
      <c r="D89" s="12"/>
      <c r="E89" s="117"/>
      <c r="F89" s="102"/>
      <c r="G89" s="117"/>
      <c r="H89" s="56"/>
      <c r="I89" s="127"/>
      <c r="J89" s="128"/>
    </row>
    <row r="90" spans="1:10" ht="12.75" hidden="1">
      <c r="A90" s="10"/>
      <c r="B90" s="35">
        <f>IF(AND(B86&gt;99.99999,B86&lt;150),9.95,0)</f>
        <v>0</v>
      </c>
      <c r="C90" s="156"/>
      <c r="D90" s="12"/>
      <c r="E90" s="117"/>
      <c r="F90" s="102"/>
      <c r="G90" s="117"/>
      <c r="H90" s="56"/>
      <c r="I90" s="127"/>
      <c r="J90" s="128"/>
    </row>
    <row r="91" spans="1:10" ht="12.75" hidden="1">
      <c r="A91" s="10"/>
      <c r="B91" s="35">
        <f>IF(AND(B86&gt;149.99999,B86&lt;200),12.95,0)</f>
        <v>0</v>
      </c>
      <c r="C91" s="156"/>
      <c r="D91" s="12"/>
      <c r="E91" s="117"/>
      <c r="F91" s="102"/>
      <c r="G91" s="117"/>
      <c r="H91" s="56"/>
      <c r="I91" s="127"/>
      <c r="J91" s="128"/>
    </row>
    <row r="92" spans="1:10" ht="12.75" hidden="1">
      <c r="A92" s="10"/>
      <c r="B92" s="35">
        <f>IF(AND(B86&gt;199.99999,B86&lt;300),14.95,0)</f>
        <v>0</v>
      </c>
      <c r="C92" s="156"/>
      <c r="D92" s="12"/>
      <c r="E92" s="117"/>
      <c r="F92" s="102"/>
      <c r="G92" s="117"/>
      <c r="H92" s="56"/>
      <c r="I92" s="127"/>
      <c r="J92" s="128"/>
    </row>
    <row r="93" spans="1:10" ht="12.75" hidden="1">
      <c r="A93" s="10"/>
      <c r="B93" s="35">
        <f>IF(AND(B86&gt;299.99999,B86&lt;400),16.95,0)</f>
        <v>0</v>
      </c>
      <c r="C93" s="156"/>
      <c r="D93" s="12"/>
      <c r="E93" s="117"/>
      <c r="F93" s="102"/>
      <c r="G93" s="117"/>
      <c r="H93" s="56"/>
      <c r="I93" s="127"/>
      <c r="J93" s="128"/>
    </row>
    <row r="94" spans="1:10" ht="12.75" hidden="1">
      <c r="A94" s="10"/>
      <c r="B94" s="35">
        <f>IF(AND(B86&gt;399.99999,B86&lt;500),19.95,0)</f>
        <v>0</v>
      </c>
      <c r="C94" s="156"/>
      <c r="D94" s="12"/>
      <c r="E94" s="117"/>
      <c r="F94" s="102"/>
      <c r="G94" s="117"/>
      <c r="H94" s="56"/>
      <c r="I94" s="127"/>
      <c r="J94" s="128"/>
    </row>
    <row r="95" spans="1:10" ht="12.75" hidden="1">
      <c r="A95" s="10"/>
      <c r="B95" s="35">
        <f>IF(B86&gt;499.99999,B86*0.04,0)</f>
        <v>0</v>
      </c>
      <c r="C95" s="156"/>
      <c r="D95" s="12"/>
      <c r="E95" s="117"/>
      <c r="F95" s="102"/>
      <c r="G95" s="117"/>
      <c r="H95" s="56"/>
      <c r="I95" s="127"/>
      <c r="J95" s="128"/>
    </row>
    <row r="96" spans="1:10" ht="12.75">
      <c r="A96" s="10"/>
      <c r="B96" s="35">
        <f>+IF(B86&gt;0,6.95,0)</f>
        <v>0</v>
      </c>
      <c r="C96" s="156" t="s">
        <v>143</v>
      </c>
      <c r="D96" s="12"/>
      <c r="E96" s="27"/>
      <c r="F96" s="102"/>
      <c r="G96" s="117"/>
      <c r="H96" s="56"/>
      <c r="I96" s="127"/>
      <c r="J96" s="128"/>
    </row>
    <row r="97" spans="1:10" ht="12.75">
      <c r="A97" s="10"/>
      <c r="B97" s="35">
        <f>IF(C120=1,12.95,IF(C119=1,6.95,0))</f>
        <v>0</v>
      </c>
      <c r="C97" s="156" t="s">
        <v>157</v>
      </c>
      <c r="D97" s="12"/>
      <c r="E97" s="27"/>
      <c r="F97" s="102"/>
      <c r="G97" s="117"/>
      <c r="H97" s="56"/>
      <c r="I97" s="127"/>
      <c r="J97" s="128"/>
    </row>
    <row r="98" spans="1:10" ht="12.75">
      <c r="A98" s="10"/>
      <c r="B98" s="35">
        <v>0</v>
      </c>
      <c r="C98" s="156" t="s">
        <v>204</v>
      </c>
      <c r="D98" s="12"/>
      <c r="E98" s="27"/>
      <c r="F98" s="102"/>
      <c r="G98" s="117"/>
      <c r="H98" s="56"/>
      <c r="I98" s="127"/>
      <c r="J98" s="128"/>
    </row>
    <row r="99" spans="1:10" ht="12.75">
      <c r="A99" s="10"/>
      <c r="B99" s="35">
        <f>IF(OR(D47="in",D47="indiana"),(B86+B87+B96+B97)*0.07,IF(OR(D47="tn",D47="tennessee"),(B86+B87+B96+B97)*0.0925,0))</f>
        <v>0</v>
      </c>
      <c r="C99" s="156" t="s">
        <v>252</v>
      </c>
      <c r="D99" s="12"/>
      <c r="E99" s="117"/>
      <c r="F99" s="102"/>
      <c r="G99" s="117"/>
      <c r="H99" s="56"/>
      <c r="I99" s="127"/>
      <c r="J99" s="128"/>
    </row>
    <row r="100" spans="1:10" ht="13.5" thickBot="1">
      <c r="A100" s="10"/>
      <c r="B100" s="33">
        <f>+B86+B87+B96+B97+B98+B99</f>
        <v>0</v>
      </c>
      <c r="C100" s="156" t="s">
        <v>25</v>
      </c>
      <c r="D100" s="78"/>
      <c r="E100" s="117"/>
      <c r="F100" s="102"/>
      <c r="G100" s="117"/>
      <c r="H100" s="56"/>
      <c r="I100" s="127"/>
      <c r="J100" s="128"/>
    </row>
    <row r="101" spans="1:10" ht="13.5" thickTop="1">
      <c r="A101" s="10"/>
      <c r="B101" s="17"/>
      <c r="C101" s="167"/>
      <c r="D101" s="2"/>
      <c r="E101" s="117"/>
      <c r="F101" s="102"/>
      <c r="G101" s="117"/>
      <c r="H101" s="56"/>
      <c r="I101" s="127"/>
      <c r="J101" s="128"/>
    </row>
    <row r="102" spans="1:10" ht="12.75">
      <c r="A102" s="69"/>
      <c r="B102" s="3"/>
      <c r="C102" s="167"/>
      <c r="D102" s="2"/>
      <c r="E102" s="117"/>
      <c r="F102" s="102"/>
      <c r="G102" s="117"/>
      <c r="H102" s="56"/>
      <c r="I102" s="127"/>
      <c r="J102" s="128"/>
    </row>
    <row r="103" spans="1:10" s="17" customFormat="1" ht="12.75">
      <c r="A103" s="36"/>
      <c r="B103" s="95" t="s">
        <v>6262</v>
      </c>
      <c r="C103" s="168"/>
      <c r="D103" s="44"/>
      <c r="E103" s="48"/>
      <c r="F103" s="110"/>
      <c r="G103" s="53"/>
      <c r="H103" s="96"/>
      <c r="I103" s="127"/>
      <c r="J103" s="128"/>
    </row>
    <row r="104" spans="1:10" s="17" customFormat="1" ht="12.75">
      <c r="A104" s="70"/>
      <c r="B104" s="54" t="s">
        <v>26</v>
      </c>
      <c r="C104" s="168"/>
      <c r="D104" s="44"/>
      <c r="E104" s="48"/>
      <c r="F104" s="110"/>
      <c r="G104" s="53"/>
      <c r="H104" s="96"/>
      <c r="I104" s="127"/>
      <c r="J104" s="128"/>
    </row>
    <row r="105" spans="1:10" ht="12.75">
      <c r="A105" s="10"/>
      <c r="B105" s="2"/>
      <c r="C105" s="167"/>
      <c r="D105" s="2"/>
      <c r="E105" s="117"/>
      <c r="F105" s="102"/>
      <c r="G105" s="117"/>
      <c r="H105" s="56"/>
      <c r="I105" s="127"/>
      <c r="J105" s="128"/>
    </row>
    <row r="106" spans="1:10" ht="12.75">
      <c r="A106" s="62"/>
      <c r="B106" s="6"/>
      <c r="C106" s="169"/>
      <c r="D106" s="6"/>
      <c r="E106" s="116"/>
      <c r="F106" s="100"/>
      <c r="G106" s="116"/>
      <c r="H106" s="79"/>
      <c r="I106" s="126"/>
      <c r="J106" s="131"/>
    </row>
    <row r="107" spans="1:10" ht="12.75">
      <c r="A107" s="72" t="s">
        <v>38</v>
      </c>
      <c r="B107" s="44" t="s">
        <v>59</v>
      </c>
      <c r="C107" s="170"/>
      <c r="D107" s="44"/>
      <c r="E107" s="48"/>
      <c r="F107" s="110"/>
      <c r="G107" s="48"/>
      <c r="H107" s="84"/>
      <c r="I107" s="132"/>
      <c r="J107" s="132"/>
    </row>
    <row r="108" spans="1:10" s="57" customFormat="1" ht="12.75">
      <c r="A108"/>
      <c r="B108" s="76" t="s">
        <v>61</v>
      </c>
      <c r="C108" s="171"/>
      <c r="D108"/>
      <c r="E108" s="122"/>
      <c r="F108" s="111"/>
      <c r="G108" s="122"/>
      <c r="H108" s="86"/>
      <c r="I108" s="133"/>
      <c r="J108" s="133"/>
    </row>
    <row r="109" spans="1:10" s="57" customFormat="1" ht="12.75">
      <c r="A109"/>
      <c r="B109" s="76" t="s">
        <v>60</v>
      </c>
      <c r="C109" s="171"/>
      <c r="D109"/>
      <c r="E109" s="122"/>
      <c r="F109" s="111"/>
      <c r="G109" s="122"/>
      <c r="H109" s="86"/>
      <c r="I109" s="133"/>
      <c r="J109" s="133"/>
    </row>
    <row r="110" spans="1:10" s="57" customFormat="1" ht="12.75">
      <c r="A110"/>
      <c r="B110"/>
      <c r="C110" s="171"/>
      <c r="D110"/>
      <c r="E110" s="122"/>
      <c r="F110" s="111"/>
      <c r="G110" s="122"/>
      <c r="H110" s="86"/>
      <c r="I110" s="133"/>
      <c r="J110" s="133"/>
    </row>
    <row r="111" spans="1:10" s="57" customFormat="1" ht="12.75">
      <c r="A111"/>
      <c r="B111" s="93" t="s">
        <v>188</v>
      </c>
      <c r="C111" s="171"/>
      <c r="D111"/>
      <c r="E111" s="122"/>
      <c r="F111" s="111"/>
      <c r="G111" s="122"/>
      <c r="H111" s="86"/>
      <c r="I111" s="133"/>
      <c r="J111" s="133"/>
    </row>
    <row r="112" spans="1:10" s="57" customFormat="1" ht="12.75">
      <c r="A112"/>
      <c r="B112"/>
      <c r="C112" s="171"/>
      <c r="D112"/>
      <c r="E112" s="122"/>
      <c r="F112" s="111"/>
      <c r="G112" s="122"/>
      <c r="H112" s="86"/>
      <c r="I112" s="133"/>
      <c r="J112" s="133"/>
    </row>
    <row r="113" spans="1:10" s="146" customFormat="1" ht="12.75">
      <c r="A113" s="147"/>
      <c r="B113" s="134"/>
      <c r="C113" s="87" t="s">
        <v>27</v>
      </c>
      <c r="D113" s="134"/>
      <c r="E113" s="134"/>
      <c r="F113" s="148" t="s">
        <v>28</v>
      </c>
      <c r="G113" s="134" t="s">
        <v>28</v>
      </c>
      <c r="H113" s="87"/>
      <c r="I113" s="134" t="s">
        <v>29</v>
      </c>
      <c r="J113" s="134"/>
    </row>
    <row r="114" spans="1:10" s="146" customFormat="1" ht="12.75">
      <c r="A114" s="149" t="s">
        <v>30</v>
      </c>
      <c r="B114" s="135" t="s">
        <v>31</v>
      </c>
      <c r="C114" s="88" t="s">
        <v>32</v>
      </c>
      <c r="D114" s="135" t="s">
        <v>33</v>
      </c>
      <c r="E114" s="135" t="s">
        <v>34</v>
      </c>
      <c r="F114" s="150" t="s">
        <v>35</v>
      </c>
      <c r="G114" s="135" t="s">
        <v>36</v>
      </c>
      <c r="H114" s="88"/>
      <c r="I114" s="135" t="s">
        <v>34</v>
      </c>
      <c r="J114" s="135" t="s">
        <v>37</v>
      </c>
    </row>
    <row r="115" spans="1:10" ht="12.75">
      <c r="A115" s="71"/>
      <c r="C115" s="172"/>
      <c r="D115" s="57" t="s">
        <v>54</v>
      </c>
      <c r="E115" s="122"/>
      <c r="F115" s="111"/>
      <c r="G115" s="122"/>
      <c r="H115" s="80"/>
      <c r="I115" s="133"/>
      <c r="J115" s="133"/>
    </row>
    <row r="116" spans="1:10" ht="12.75">
      <c r="A116" s="72" t="s">
        <v>38</v>
      </c>
      <c r="B116" s="44" t="s">
        <v>55</v>
      </c>
      <c r="C116" s="173"/>
      <c r="D116" s="44"/>
      <c r="E116" s="48"/>
      <c r="F116" s="110"/>
      <c r="G116" s="48"/>
      <c r="H116" s="84"/>
      <c r="I116" s="132"/>
      <c r="J116" s="132"/>
    </row>
    <row r="117" spans="1:10" ht="12.75">
      <c r="A117" s="71"/>
      <c r="B117" s="52" t="s">
        <v>50</v>
      </c>
      <c r="C117" s="172"/>
      <c r="D117"/>
      <c r="E117" s="122"/>
      <c r="F117" s="111"/>
      <c r="G117" s="122"/>
      <c r="H117" s="60"/>
      <c r="I117" s="133"/>
      <c r="J117" s="133"/>
    </row>
    <row r="118" spans="1:10" ht="12.75">
      <c r="A118" s="71"/>
      <c r="B118"/>
      <c r="C118" s="172"/>
      <c r="D118"/>
      <c r="E118" s="122"/>
      <c r="F118" s="111"/>
      <c r="G118" s="122"/>
      <c r="H118" s="60"/>
      <c r="I118" s="133"/>
      <c r="J118" s="133"/>
    </row>
    <row r="119" spans="1:10" ht="12.75">
      <c r="A119" s="71"/>
      <c r="B119" s="94" t="s">
        <v>6263</v>
      </c>
      <c r="C119" s="172"/>
      <c r="D119" s="94" t="s">
        <v>6268</v>
      </c>
      <c r="E119" s="122">
        <v>6.95</v>
      </c>
      <c r="F119" s="111" t="s">
        <v>39</v>
      </c>
      <c r="G119" s="122">
        <v>6.95</v>
      </c>
      <c r="H119" s="60">
        <v>0</v>
      </c>
      <c r="I119" s="133">
        <f>C119*E119</f>
        <v>0</v>
      </c>
      <c r="J119" s="133">
        <f>C119*G119</f>
        <v>0</v>
      </c>
    </row>
    <row r="120" spans="1:10" ht="12.75">
      <c r="A120" s="71"/>
      <c r="B120" s="94" t="s">
        <v>6264</v>
      </c>
      <c r="C120" s="172"/>
      <c r="D120" s="94" t="s">
        <v>6269</v>
      </c>
      <c r="E120" s="122">
        <v>12.95</v>
      </c>
      <c r="F120" s="111" t="s">
        <v>39</v>
      </c>
      <c r="G120" s="122">
        <v>12.95</v>
      </c>
      <c r="H120" s="60">
        <v>0</v>
      </c>
      <c r="I120" s="133">
        <f>C120*E120</f>
        <v>0</v>
      </c>
      <c r="J120" s="133">
        <f>C120*G120</f>
        <v>0</v>
      </c>
    </row>
    <row r="121" spans="1:10" ht="12.75">
      <c r="A121" s="71"/>
      <c r="B121"/>
      <c r="C121" s="172"/>
      <c r="D121"/>
      <c r="E121" s="122"/>
      <c r="F121" s="111"/>
      <c r="G121" s="122"/>
      <c r="H121" s="81"/>
      <c r="I121" s="133"/>
      <c r="J121" s="133"/>
    </row>
    <row r="122" spans="1:10" ht="12.75">
      <c r="A122" s="73"/>
      <c r="B122" s="52" t="s">
        <v>51</v>
      </c>
      <c r="C122" s="172"/>
      <c r="D122" s="77" t="s">
        <v>156</v>
      </c>
      <c r="E122" s="123"/>
      <c r="F122" s="112"/>
      <c r="G122" s="123"/>
      <c r="H122" s="60"/>
      <c r="I122" s="136"/>
      <c r="J122" s="136"/>
    </row>
    <row r="123" spans="1:10" ht="13.5" thickBot="1">
      <c r="A123" s="73"/>
      <c r="B123" s="52"/>
      <c r="C123" s="172"/>
      <c r="D123" s="50"/>
      <c r="E123" s="123"/>
      <c r="F123" s="112"/>
      <c r="G123" s="123"/>
      <c r="H123" s="60"/>
      <c r="I123" s="137"/>
      <c r="J123" s="137"/>
    </row>
    <row r="124" spans="1:10" ht="13.5" thickBot="1">
      <c r="A124" s="184"/>
      <c r="B124" s="76" t="s">
        <v>6265</v>
      </c>
      <c r="C124" s="174">
        <f>IF(A124="",0,(SUMIF(H$134:H$3567,"=1",C$134:C$3567)))</f>
        <v>0</v>
      </c>
      <c r="D124" s="94" t="s">
        <v>6270</v>
      </c>
      <c r="E124" s="122">
        <v>0.12</v>
      </c>
      <c r="F124" s="111" t="s">
        <v>39</v>
      </c>
      <c r="G124" s="122">
        <v>0.12</v>
      </c>
      <c r="H124" s="60"/>
      <c r="I124" s="133">
        <f>C124*E124</f>
        <v>0</v>
      </c>
      <c r="J124" s="133">
        <f>C124*G124</f>
        <v>0</v>
      </c>
    </row>
    <row r="125" spans="1:10" ht="13.5" thickBot="1">
      <c r="A125" s="74"/>
      <c r="B125" s="76" t="s">
        <v>6266</v>
      </c>
      <c r="C125" s="174">
        <f>IF(A125="",0,(SUMIF(H$134:H$3567,"=1",C$134:C$3567)))</f>
        <v>0</v>
      </c>
      <c r="D125" s="94" t="s">
        <v>6271</v>
      </c>
      <c r="E125" s="122">
        <v>0.3</v>
      </c>
      <c r="F125" s="111" t="s">
        <v>39</v>
      </c>
      <c r="G125" s="122">
        <v>0.3</v>
      </c>
      <c r="H125" s="60"/>
      <c r="I125" s="133">
        <f>C125*E125</f>
        <v>0</v>
      </c>
      <c r="J125" s="133">
        <f>C125*G125</f>
        <v>0</v>
      </c>
    </row>
    <row r="126" spans="1:10" ht="13.5" thickBot="1">
      <c r="A126" s="74"/>
      <c r="B126" s="76" t="s">
        <v>6267</v>
      </c>
      <c r="C126" s="174">
        <f>IF(A126="",0,(SUMIF(H$134:H$3567,"=1",C$134:C$3567)))</f>
        <v>0</v>
      </c>
      <c r="D126" s="94" t="s">
        <v>6272</v>
      </c>
      <c r="E126" s="122">
        <v>0.5</v>
      </c>
      <c r="F126" s="111" t="s">
        <v>39</v>
      </c>
      <c r="G126" s="122">
        <v>0.5</v>
      </c>
      <c r="H126" s="60"/>
      <c r="I126" s="133">
        <f>C126*E126</f>
        <v>0</v>
      </c>
      <c r="J126" s="133">
        <f>C126*G126</f>
        <v>0</v>
      </c>
    </row>
    <row r="127" spans="1:10" ht="12.75">
      <c r="A127" s="71"/>
      <c r="B127"/>
      <c r="C127" s="172"/>
      <c r="D127"/>
      <c r="E127" s="122"/>
      <c r="F127" s="111"/>
      <c r="G127" s="122"/>
      <c r="H127" s="60"/>
      <c r="I127" s="133"/>
      <c r="J127" s="133"/>
    </row>
    <row r="128" spans="1:10" ht="12.75">
      <c r="A128" s="71"/>
      <c r="B128" s="52" t="s">
        <v>58</v>
      </c>
      <c r="C128" s="172"/>
      <c r="D128"/>
      <c r="E128" s="122"/>
      <c r="F128" s="111"/>
      <c r="G128" s="122"/>
      <c r="H128" s="60"/>
      <c r="I128" s="133"/>
      <c r="J128" s="133"/>
    </row>
    <row r="129" spans="1:10" ht="12.75">
      <c r="A129" s="71"/>
      <c r="B129" s="51"/>
      <c r="C129" s="172"/>
      <c r="D129"/>
      <c r="E129" s="122"/>
      <c r="F129" s="111"/>
      <c r="G129" s="122"/>
      <c r="H129" s="60"/>
      <c r="I129" s="133"/>
      <c r="J129" s="133"/>
    </row>
    <row r="130" spans="1:10" s="59" customFormat="1" ht="12.75">
      <c r="A130" s="57"/>
      <c r="B130" s="57" t="s">
        <v>495</v>
      </c>
      <c r="C130" s="179"/>
      <c r="D130" s="57" t="s">
        <v>496</v>
      </c>
      <c r="E130" s="138">
        <v>0.99</v>
      </c>
      <c r="F130" s="113" t="s">
        <v>39</v>
      </c>
      <c r="G130" s="138">
        <v>0.99</v>
      </c>
      <c r="H130" s="85">
        <v>14</v>
      </c>
      <c r="I130" s="138">
        <v>0</v>
      </c>
      <c r="J130" s="138">
        <v>0</v>
      </c>
    </row>
    <row r="131" spans="1:10" s="59" customFormat="1" ht="12.75">
      <c r="A131" s="57"/>
      <c r="B131" s="57" t="s">
        <v>497</v>
      </c>
      <c r="C131" s="179"/>
      <c r="D131" s="57" t="s">
        <v>498</v>
      </c>
      <c r="E131" s="138">
        <v>0.75</v>
      </c>
      <c r="F131" s="113" t="s">
        <v>39</v>
      </c>
      <c r="G131" s="138">
        <v>0.75</v>
      </c>
      <c r="H131" s="85">
        <v>14</v>
      </c>
      <c r="I131" s="138">
        <v>0</v>
      </c>
      <c r="J131" s="138">
        <v>0</v>
      </c>
    </row>
    <row r="132" spans="1:10" ht="12.75">
      <c r="A132"/>
      <c r="B132" t="s">
        <v>499</v>
      </c>
      <c r="C132" s="172"/>
      <c r="D132" t="s">
        <v>500</v>
      </c>
      <c r="E132" s="122">
        <v>0.35</v>
      </c>
      <c r="F132" s="114" t="s">
        <v>39</v>
      </c>
      <c r="G132" s="122">
        <v>0.35</v>
      </c>
      <c r="H132" s="86">
        <v>14</v>
      </c>
      <c r="I132" s="133">
        <v>0</v>
      </c>
      <c r="J132" s="133">
        <v>0</v>
      </c>
    </row>
    <row r="133" spans="1:10" ht="12.75">
      <c r="A133"/>
      <c r="B133"/>
      <c r="C133" s="172"/>
      <c r="D133"/>
      <c r="E133" s="122"/>
      <c r="F133" s="114"/>
      <c r="G133" s="122"/>
      <c r="H133" s="86"/>
      <c r="I133" s="133"/>
      <c r="J133" s="133"/>
    </row>
    <row r="134" spans="1:10" s="57" customFormat="1" ht="12.75">
      <c r="A134" s="72" t="s">
        <v>38</v>
      </c>
      <c r="B134" s="44" t="s">
        <v>56</v>
      </c>
      <c r="C134" s="173"/>
      <c r="D134" s="44"/>
      <c r="E134" s="48"/>
      <c r="F134" s="110"/>
      <c r="G134" s="48"/>
      <c r="H134" s="84"/>
      <c r="I134" s="132"/>
      <c r="J134" s="132"/>
    </row>
    <row r="135" spans="1:11" s="59" customFormat="1" ht="12.75">
      <c r="A135" t="s">
        <v>152</v>
      </c>
      <c r="B135"/>
      <c r="C135" s="172"/>
      <c r="D135"/>
      <c r="E135" s="145"/>
      <c r="F135" s="187"/>
      <c r="G135" s="145"/>
      <c r="H135" s="86"/>
      <c r="I135" s="185"/>
      <c r="J135" s="185"/>
      <c r="K135"/>
    </row>
    <row r="136" spans="1:11" s="59" customFormat="1" ht="12.75">
      <c r="A136" s="57"/>
      <c r="B136" s="57" t="s">
        <v>501</v>
      </c>
      <c r="C136" s="179"/>
      <c r="D136" s="57" t="s">
        <v>502</v>
      </c>
      <c r="E136" s="181">
        <v>3.99</v>
      </c>
      <c r="F136" s="188">
        <v>0.5</v>
      </c>
      <c r="G136" s="181">
        <v>1.99</v>
      </c>
      <c r="H136" s="85">
        <v>1</v>
      </c>
      <c r="I136" s="181">
        <f>C136*E136</f>
        <v>0</v>
      </c>
      <c r="J136" s="181">
        <f>C136*G136</f>
        <v>0</v>
      </c>
      <c r="K136" s="57"/>
    </row>
    <row r="137" spans="1:11" s="59" customFormat="1" ht="12.75">
      <c r="A137" t="s">
        <v>206</v>
      </c>
      <c r="B137"/>
      <c r="C137" s="172"/>
      <c r="D137"/>
      <c r="E137" s="145"/>
      <c r="F137" s="187"/>
      <c r="G137" s="145"/>
      <c r="H137" s="86"/>
      <c r="I137" s="185"/>
      <c r="J137" s="185"/>
      <c r="K137"/>
    </row>
    <row r="138" spans="1:11" s="59" customFormat="1" ht="12.75">
      <c r="A138"/>
      <c r="B138" t="s">
        <v>503</v>
      </c>
      <c r="C138" s="172"/>
      <c r="D138" t="s">
        <v>504</v>
      </c>
      <c r="E138" s="145">
        <v>3.99</v>
      </c>
      <c r="F138" s="189">
        <v>0.4</v>
      </c>
      <c r="G138" s="145">
        <v>2.39</v>
      </c>
      <c r="H138" s="86">
        <v>1</v>
      </c>
      <c r="I138" s="185">
        <f>C138*E138</f>
        <v>0</v>
      </c>
      <c r="J138" s="185">
        <f>C138*G138</f>
        <v>0</v>
      </c>
      <c r="K138"/>
    </row>
    <row r="139" spans="1:11" s="59" customFormat="1" ht="12.75">
      <c r="A139"/>
      <c r="B139" t="s">
        <v>505</v>
      </c>
      <c r="C139" s="172"/>
      <c r="D139" t="s">
        <v>506</v>
      </c>
      <c r="E139" s="145">
        <v>14.99</v>
      </c>
      <c r="F139" s="189">
        <v>0.4</v>
      </c>
      <c r="G139" s="145">
        <v>8.99</v>
      </c>
      <c r="H139" s="86">
        <v>3</v>
      </c>
      <c r="I139" s="185">
        <f>C139*E139</f>
        <v>0</v>
      </c>
      <c r="J139" s="185">
        <f>C139*G139</f>
        <v>0</v>
      </c>
      <c r="K139"/>
    </row>
    <row r="140" spans="1:11" s="59" customFormat="1" ht="12.75">
      <c r="A140" t="s">
        <v>507</v>
      </c>
      <c r="B140"/>
      <c r="C140" s="172"/>
      <c r="D140"/>
      <c r="E140" s="145"/>
      <c r="F140" s="187"/>
      <c r="G140" s="145"/>
      <c r="H140" s="86"/>
      <c r="I140" s="185"/>
      <c r="J140" s="185"/>
      <c r="K140"/>
    </row>
    <row r="141" spans="1:11" s="59" customFormat="1" ht="12.75">
      <c r="A141"/>
      <c r="B141" t="s">
        <v>508</v>
      </c>
      <c r="C141" s="172"/>
      <c r="D141" t="s">
        <v>509</v>
      </c>
      <c r="E141" s="145">
        <v>4.99</v>
      </c>
      <c r="F141" s="189">
        <v>0.4</v>
      </c>
      <c r="G141" s="145">
        <v>2.99</v>
      </c>
      <c r="H141" s="86">
        <v>1</v>
      </c>
      <c r="I141" s="185">
        <f>C141*E141</f>
        <v>0</v>
      </c>
      <c r="J141" s="185">
        <f>C141*G141</f>
        <v>0</v>
      </c>
      <c r="K141"/>
    </row>
    <row r="142" spans="1:11" s="59" customFormat="1" ht="12.75">
      <c r="A142" t="s">
        <v>195</v>
      </c>
      <c r="B142"/>
      <c r="C142" s="172"/>
      <c r="D142"/>
      <c r="E142" s="145"/>
      <c r="F142" s="187"/>
      <c r="G142" s="145"/>
      <c r="H142" s="86"/>
      <c r="I142" s="185"/>
      <c r="J142" s="185"/>
      <c r="K142"/>
    </row>
    <row r="143" spans="1:11" s="89" customFormat="1" ht="12.75">
      <c r="A143" s="57"/>
      <c r="B143" s="57" t="s">
        <v>510</v>
      </c>
      <c r="C143" s="179"/>
      <c r="D143" s="57" t="s">
        <v>511</v>
      </c>
      <c r="E143" s="181">
        <v>3.99</v>
      </c>
      <c r="F143" s="188">
        <v>0.65</v>
      </c>
      <c r="G143" s="181">
        <v>1.39</v>
      </c>
      <c r="H143" s="85">
        <v>1</v>
      </c>
      <c r="I143" s="181">
        <f>C143*E143</f>
        <v>0</v>
      </c>
      <c r="J143" s="181">
        <f>C143*G143</f>
        <v>0</v>
      </c>
      <c r="K143" s="57"/>
    </row>
    <row r="144" spans="1:11" s="59" customFormat="1" ht="12.75">
      <c r="A144" t="s">
        <v>450</v>
      </c>
      <c r="B144"/>
      <c r="C144" s="172"/>
      <c r="D144"/>
      <c r="E144" s="145"/>
      <c r="F144" s="187"/>
      <c r="G144" s="145"/>
      <c r="H144" s="86"/>
      <c r="I144" s="185"/>
      <c r="J144" s="185"/>
      <c r="K144"/>
    </row>
    <row r="145" spans="1:11" s="57" customFormat="1" ht="12.75">
      <c r="A145"/>
      <c r="B145" t="s">
        <v>512</v>
      </c>
      <c r="C145" s="172"/>
      <c r="D145" t="s">
        <v>513</v>
      </c>
      <c r="E145" s="145">
        <v>3.99</v>
      </c>
      <c r="F145" s="189">
        <v>0.4</v>
      </c>
      <c r="G145" s="145">
        <v>2.39</v>
      </c>
      <c r="H145" s="86">
        <v>1</v>
      </c>
      <c r="I145" s="185">
        <f>C145*E145</f>
        <v>0</v>
      </c>
      <c r="J145" s="185">
        <f>C145*G145</f>
        <v>0</v>
      </c>
      <c r="K145"/>
    </row>
    <row r="146" spans="1:11" s="57" customFormat="1" ht="12.75">
      <c r="A146"/>
      <c r="B146" t="s">
        <v>514</v>
      </c>
      <c r="C146" s="172"/>
      <c r="D146" t="s">
        <v>515</v>
      </c>
      <c r="E146" s="145">
        <v>3.99</v>
      </c>
      <c r="F146" s="189">
        <v>0.4</v>
      </c>
      <c r="G146" s="145">
        <v>2.39</v>
      </c>
      <c r="H146" s="86">
        <v>1</v>
      </c>
      <c r="I146" s="185">
        <f>C146*E146</f>
        <v>0</v>
      </c>
      <c r="J146" s="185">
        <f>C146*G146</f>
        <v>0</v>
      </c>
      <c r="K146"/>
    </row>
    <row r="147" spans="1:11" s="57" customFormat="1" ht="12.75">
      <c r="A147" t="s">
        <v>68</v>
      </c>
      <c r="B147"/>
      <c r="C147" s="172"/>
      <c r="D147"/>
      <c r="E147" s="145"/>
      <c r="F147" s="187"/>
      <c r="G147" s="145"/>
      <c r="H147" s="86"/>
      <c r="I147" s="185"/>
      <c r="J147" s="185"/>
      <c r="K147"/>
    </row>
    <row r="148" spans="2:10" s="57" customFormat="1" ht="12.75">
      <c r="B148" s="57" t="s">
        <v>516</v>
      </c>
      <c r="C148" s="179"/>
      <c r="D148" s="57" t="s">
        <v>517</v>
      </c>
      <c r="E148" s="181">
        <v>3.99</v>
      </c>
      <c r="F148" s="188">
        <v>0.5</v>
      </c>
      <c r="G148" s="181">
        <v>1.99</v>
      </c>
      <c r="H148" s="85">
        <v>1</v>
      </c>
      <c r="I148" s="181">
        <f aca="true" t="shared" si="0" ref="I148:I153">C148*E148</f>
        <v>0</v>
      </c>
      <c r="J148" s="181">
        <f aca="true" t="shared" si="1" ref="J148:J153">C148*G148</f>
        <v>0</v>
      </c>
    </row>
    <row r="149" spans="2:10" s="57" customFormat="1" ht="12.75">
      <c r="B149" s="57" t="s">
        <v>518</v>
      </c>
      <c r="C149" s="179"/>
      <c r="D149" s="57" t="s">
        <v>519</v>
      </c>
      <c r="E149" s="181">
        <v>3.99</v>
      </c>
      <c r="F149" s="188">
        <v>0.5</v>
      </c>
      <c r="G149" s="181">
        <v>1.99</v>
      </c>
      <c r="H149" s="85">
        <v>1</v>
      </c>
      <c r="I149" s="181">
        <f t="shared" si="0"/>
        <v>0</v>
      </c>
      <c r="J149" s="181">
        <f t="shared" si="1"/>
        <v>0</v>
      </c>
    </row>
    <row r="150" spans="1:11" s="57" customFormat="1" ht="12.75">
      <c r="A150"/>
      <c r="B150" t="s">
        <v>520</v>
      </c>
      <c r="C150" s="172"/>
      <c r="D150" t="s">
        <v>521</v>
      </c>
      <c r="E150" s="145">
        <v>19.99</v>
      </c>
      <c r="F150" s="189">
        <v>0.4</v>
      </c>
      <c r="G150" s="145">
        <v>11.99</v>
      </c>
      <c r="H150" s="86">
        <v>3</v>
      </c>
      <c r="I150" s="185">
        <f t="shared" si="0"/>
        <v>0</v>
      </c>
      <c r="J150" s="185">
        <f t="shared" si="1"/>
        <v>0</v>
      </c>
      <c r="K150"/>
    </row>
    <row r="151" spans="1:11" s="57" customFormat="1" ht="12.75">
      <c r="A151"/>
      <c r="B151" t="s">
        <v>522</v>
      </c>
      <c r="C151" s="172"/>
      <c r="D151" t="s">
        <v>523</v>
      </c>
      <c r="E151" s="145">
        <v>19.99</v>
      </c>
      <c r="F151" s="189">
        <v>0.4</v>
      </c>
      <c r="G151" s="145">
        <v>11.99</v>
      </c>
      <c r="H151" s="86">
        <v>3</v>
      </c>
      <c r="I151" s="185">
        <f t="shared" si="0"/>
        <v>0</v>
      </c>
      <c r="J151" s="185">
        <f t="shared" si="1"/>
        <v>0</v>
      </c>
      <c r="K151"/>
    </row>
    <row r="152" spans="1:11" s="57" customFormat="1" ht="12.75">
      <c r="A152"/>
      <c r="B152" t="s">
        <v>524</v>
      </c>
      <c r="C152" s="172"/>
      <c r="D152" t="s">
        <v>525</v>
      </c>
      <c r="E152" s="145">
        <v>19.99</v>
      </c>
      <c r="F152" s="189">
        <v>0.4</v>
      </c>
      <c r="G152" s="145">
        <v>11.99</v>
      </c>
      <c r="H152" s="86">
        <v>3</v>
      </c>
      <c r="I152" s="185">
        <f t="shared" si="0"/>
        <v>0</v>
      </c>
      <c r="J152" s="185">
        <f t="shared" si="1"/>
        <v>0</v>
      </c>
      <c r="K152"/>
    </row>
    <row r="153" spans="1:11" s="57" customFormat="1" ht="12.75">
      <c r="A153"/>
      <c r="B153" t="s">
        <v>526</v>
      </c>
      <c r="C153" s="172"/>
      <c r="D153" t="s">
        <v>527</v>
      </c>
      <c r="E153" s="145">
        <v>19.99</v>
      </c>
      <c r="F153" s="189">
        <v>0.4</v>
      </c>
      <c r="G153" s="145">
        <v>11.99</v>
      </c>
      <c r="H153" s="86">
        <v>3</v>
      </c>
      <c r="I153" s="185">
        <f t="shared" si="0"/>
        <v>0</v>
      </c>
      <c r="J153" s="185">
        <f t="shared" si="1"/>
        <v>0</v>
      </c>
      <c r="K153"/>
    </row>
    <row r="154" spans="1:11" s="57" customFormat="1" ht="12.75">
      <c r="A154" t="s">
        <v>528</v>
      </c>
      <c r="B154"/>
      <c r="C154" s="172"/>
      <c r="D154"/>
      <c r="E154" s="145"/>
      <c r="F154" s="187"/>
      <c r="G154" s="145"/>
      <c r="H154" s="86"/>
      <c r="I154" s="185"/>
      <c r="J154" s="185"/>
      <c r="K154"/>
    </row>
    <row r="155" spans="1:11" s="57" customFormat="1" ht="12.75">
      <c r="A155"/>
      <c r="B155" t="s">
        <v>529</v>
      </c>
      <c r="C155" s="172"/>
      <c r="D155" t="s">
        <v>530</v>
      </c>
      <c r="E155" s="145">
        <v>3.99</v>
      </c>
      <c r="F155" s="189">
        <v>0.4</v>
      </c>
      <c r="G155" s="145">
        <v>2.39</v>
      </c>
      <c r="H155" s="86">
        <v>1</v>
      </c>
      <c r="I155" s="185">
        <f>C155*E155</f>
        <v>0</v>
      </c>
      <c r="J155" s="185">
        <f>C155*G155</f>
        <v>0</v>
      </c>
      <c r="K155"/>
    </row>
    <row r="156" spans="1:11" s="57" customFormat="1" ht="12.75">
      <c r="A156"/>
      <c r="B156" t="s">
        <v>531</v>
      </c>
      <c r="C156" s="172"/>
      <c r="D156" t="s">
        <v>532</v>
      </c>
      <c r="E156" s="145">
        <v>3.99</v>
      </c>
      <c r="F156" s="189">
        <v>0.4</v>
      </c>
      <c r="G156" s="145">
        <v>2.39</v>
      </c>
      <c r="H156" s="86">
        <v>1</v>
      </c>
      <c r="I156" s="185">
        <f>C156*E156</f>
        <v>0</v>
      </c>
      <c r="J156" s="185">
        <f>C156*G156</f>
        <v>0</v>
      </c>
      <c r="K156"/>
    </row>
    <row r="157" spans="1:11" s="57" customFormat="1" ht="12.75">
      <c r="A157" t="s">
        <v>397</v>
      </c>
      <c r="B157"/>
      <c r="C157" s="172"/>
      <c r="D157"/>
      <c r="E157" s="145"/>
      <c r="F157" s="187"/>
      <c r="G157" s="145"/>
      <c r="H157" s="86"/>
      <c r="I157" s="185"/>
      <c r="J157" s="185"/>
      <c r="K157"/>
    </row>
    <row r="158" spans="1:11" s="57" customFormat="1" ht="12.75">
      <c r="A158"/>
      <c r="B158" t="s">
        <v>533</v>
      </c>
      <c r="C158" s="172"/>
      <c r="D158" t="s">
        <v>534</v>
      </c>
      <c r="E158" s="145">
        <v>3.99</v>
      </c>
      <c r="F158" s="189">
        <v>0.4</v>
      </c>
      <c r="G158" s="145">
        <v>2.39</v>
      </c>
      <c r="H158" s="86">
        <v>1</v>
      </c>
      <c r="I158" s="185">
        <f>C158*E158</f>
        <v>0</v>
      </c>
      <c r="J158" s="185">
        <f>C158*G158</f>
        <v>0</v>
      </c>
      <c r="K158"/>
    </row>
    <row r="159" spans="1:11" s="57" customFormat="1" ht="12.75">
      <c r="A159"/>
      <c r="B159" t="s">
        <v>535</v>
      </c>
      <c r="C159" s="172"/>
      <c r="D159" t="s">
        <v>536</v>
      </c>
      <c r="E159" s="145">
        <v>3.99</v>
      </c>
      <c r="F159" s="189">
        <v>0.4</v>
      </c>
      <c r="G159" s="145">
        <v>2.39</v>
      </c>
      <c r="H159" s="86">
        <v>1</v>
      </c>
      <c r="I159" s="185">
        <f>C159*E159</f>
        <v>0</v>
      </c>
      <c r="J159" s="185">
        <f>C159*G159</f>
        <v>0</v>
      </c>
      <c r="K159"/>
    </row>
    <row r="160" spans="1:11" s="57" customFormat="1" ht="12.75">
      <c r="A160" t="s">
        <v>537</v>
      </c>
      <c r="B160"/>
      <c r="C160" s="172"/>
      <c r="D160"/>
      <c r="E160" s="145"/>
      <c r="F160" s="187"/>
      <c r="G160" s="145"/>
      <c r="H160" s="86"/>
      <c r="I160" s="185"/>
      <c r="J160" s="185"/>
      <c r="K160"/>
    </row>
    <row r="161" spans="1:11" s="57" customFormat="1" ht="12.75">
      <c r="A161"/>
      <c r="B161" t="s">
        <v>538</v>
      </c>
      <c r="C161" s="172"/>
      <c r="D161" t="s">
        <v>539</v>
      </c>
      <c r="E161" s="145">
        <v>3.99</v>
      </c>
      <c r="F161" s="189">
        <v>0.4</v>
      </c>
      <c r="G161" s="145">
        <v>2.39</v>
      </c>
      <c r="H161" s="86">
        <v>1</v>
      </c>
      <c r="I161" s="185">
        <f>C161*E161</f>
        <v>0</v>
      </c>
      <c r="J161" s="185">
        <f>C161*G161</f>
        <v>0</v>
      </c>
      <c r="K161"/>
    </row>
    <row r="162" spans="1:11" s="57" customFormat="1" ht="12.75">
      <c r="A162"/>
      <c r="B162" t="s">
        <v>540</v>
      </c>
      <c r="C162" s="172"/>
      <c r="D162" t="s">
        <v>541</v>
      </c>
      <c r="E162" s="145">
        <v>3.99</v>
      </c>
      <c r="F162" s="189">
        <v>0.4</v>
      </c>
      <c r="G162" s="145">
        <v>2.39</v>
      </c>
      <c r="H162" s="86">
        <v>1</v>
      </c>
      <c r="I162" s="185">
        <f>C162*E162</f>
        <v>0</v>
      </c>
      <c r="J162" s="185">
        <f>C162*G162</f>
        <v>0</v>
      </c>
      <c r="K162"/>
    </row>
    <row r="163" spans="1:11" s="57" customFormat="1" ht="12.75">
      <c r="A163" t="s">
        <v>69</v>
      </c>
      <c r="B163"/>
      <c r="C163" s="172"/>
      <c r="D163"/>
      <c r="E163" s="145"/>
      <c r="F163" s="187"/>
      <c r="G163" s="145"/>
      <c r="H163" s="86"/>
      <c r="I163" s="185"/>
      <c r="J163" s="185"/>
      <c r="K163"/>
    </row>
    <row r="164" spans="1:11" s="57" customFormat="1" ht="12.75">
      <c r="A164"/>
      <c r="B164" t="s">
        <v>542</v>
      </c>
      <c r="C164" s="172"/>
      <c r="D164" t="s">
        <v>543</v>
      </c>
      <c r="E164" s="145">
        <v>24.99</v>
      </c>
      <c r="F164" s="189">
        <v>0.4</v>
      </c>
      <c r="G164" s="145">
        <v>14.99</v>
      </c>
      <c r="H164" s="86">
        <v>3</v>
      </c>
      <c r="I164" s="185">
        <f>C164*E164</f>
        <v>0</v>
      </c>
      <c r="J164" s="185">
        <f>C164*G164</f>
        <v>0</v>
      </c>
      <c r="K164"/>
    </row>
    <row r="165" spans="1:11" s="57" customFormat="1" ht="12.75">
      <c r="A165" t="s">
        <v>454</v>
      </c>
      <c r="B165"/>
      <c r="C165" s="172"/>
      <c r="D165"/>
      <c r="E165" s="145"/>
      <c r="F165" s="187"/>
      <c r="G165" s="145"/>
      <c r="H165" s="86"/>
      <c r="I165" s="185"/>
      <c r="J165" s="185"/>
      <c r="K165"/>
    </row>
    <row r="166" spans="2:10" s="57" customFormat="1" ht="12.75">
      <c r="B166" s="57" t="s">
        <v>544</v>
      </c>
      <c r="C166" s="179"/>
      <c r="D166" s="57" t="s">
        <v>545</v>
      </c>
      <c r="E166" s="181">
        <v>17.99</v>
      </c>
      <c r="F166" s="188">
        <v>0.5</v>
      </c>
      <c r="G166" s="181">
        <v>8.99</v>
      </c>
      <c r="H166" s="85">
        <v>3</v>
      </c>
      <c r="I166" s="181">
        <f>C166*E166</f>
        <v>0</v>
      </c>
      <c r="J166" s="181">
        <f>C166*G166</f>
        <v>0</v>
      </c>
    </row>
    <row r="167" spans="1:11" s="57" customFormat="1" ht="12.75">
      <c r="A167"/>
      <c r="B167" t="s">
        <v>546</v>
      </c>
      <c r="C167" s="172"/>
      <c r="D167" t="s">
        <v>547</v>
      </c>
      <c r="E167" s="145">
        <v>14.99</v>
      </c>
      <c r="F167" s="189">
        <v>0.4</v>
      </c>
      <c r="G167" s="145">
        <v>8.99</v>
      </c>
      <c r="H167" s="86">
        <v>3</v>
      </c>
      <c r="I167" s="185">
        <f>C167*E167</f>
        <v>0</v>
      </c>
      <c r="J167" s="185">
        <f>C167*G167</f>
        <v>0</v>
      </c>
      <c r="K167"/>
    </row>
    <row r="168" spans="1:11" s="57" customFormat="1" ht="12.75">
      <c r="A168" t="s">
        <v>154</v>
      </c>
      <c r="B168"/>
      <c r="C168" s="172"/>
      <c r="D168"/>
      <c r="E168" s="145"/>
      <c r="F168" s="187"/>
      <c r="G168" s="145"/>
      <c r="H168" s="86"/>
      <c r="I168" s="185"/>
      <c r="J168" s="185"/>
      <c r="K168"/>
    </row>
    <row r="169" spans="1:11" s="57" customFormat="1" ht="12.75">
      <c r="A169"/>
      <c r="B169" t="s">
        <v>548</v>
      </c>
      <c r="C169" s="172"/>
      <c r="D169" t="s">
        <v>549</v>
      </c>
      <c r="E169" s="145">
        <v>19.99</v>
      </c>
      <c r="F169" s="189">
        <v>0.4</v>
      </c>
      <c r="G169" s="145">
        <v>11.99</v>
      </c>
      <c r="H169" s="86">
        <v>3</v>
      </c>
      <c r="I169" s="185">
        <f>C169*E169</f>
        <v>0</v>
      </c>
      <c r="J169" s="185">
        <f>C169*G169</f>
        <v>0</v>
      </c>
      <c r="K169"/>
    </row>
    <row r="170" spans="1:11" s="57" customFormat="1" ht="12.75">
      <c r="A170"/>
      <c r="B170" t="s">
        <v>550</v>
      </c>
      <c r="C170" s="172"/>
      <c r="D170" t="s">
        <v>551</v>
      </c>
      <c r="E170" s="145">
        <v>17.99</v>
      </c>
      <c r="F170" s="189">
        <v>0.4</v>
      </c>
      <c r="G170" s="145">
        <v>10.79</v>
      </c>
      <c r="H170" s="86">
        <v>3</v>
      </c>
      <c r="I170" s="185">
        <f>C170*E170</f>
        <v>0</v>
      </c>
      <c r="J170" s="185">
        <f>C170*G170</f>
        <v>0</v>
      </c>
      <c r="K170"/>
    </row>
    <row r="171" spans="1:11" s="57" customFormat="1" ht="12.75">
      <c r="A171" t="s">
        <v>70</v>
      </c>
      <c r="B171"/>
      <c r="C171" s="172"/>
      <c r="D171"/>
      <c r="E171" s="145"/>
      <c r="F171" s="187"/>
      <c r="G171" s="145"/>
      <c r="H171" s="86"/>
      <c r="I171" s="185"/>
      <c r="J171" s="185"/>
      <c r="K171"/>
    </row>
    <row r="172" spans="1:11" s="57" customFormat="1" ht="12.75">
      <c r="A172"/>
      <c r="B172" t="s">
        <v>552</v>
      </c>
      <c r="C172" s="172"/>
      <c r="D172" t="s">
        <v>553</v>
      </c>
      <c r="E172" s="145">
        <v>14.99</v>
      </c>
      <c r="F172" s="189">
        <v>0.4</v>
      </c>
      <c r="G172" s="145">
        <v>8.99</v>
      </c>
      <c r="H172" s="86">
        <v>3</v>
      </c>
      <c r="I172" s="185">
        <f>C172*E172</f>
        <v>0</v>
      </c>
      <c r="J172" s="185">
        <f>C172*G172</f>
        <v>0</v>
      </c>
      <c r="K172"/>
    </row>
    <row r="173" spans="1:11" s="57" customFormat="1" ht="12.75">
      <c r="A173"/>
      <c r="B173" t="s">
        <v>554</v>
      </c>
      <c r="C173" s="172"/>
      <c r="D173" t="s">
        <v>555</v>
      </c>
      <c r="E173" s="145">
        <v>125</v>
      </c>
      <c r="F173" s="189">
        <v>0.4</v>
      </c>
      <c r="G173" s="145">
        <v>75</v>
      </c>
      <c r="H173" s="86">
        <v>3</v>
      </c>
      <c r="I173" s="185">
        <f>C173*E173</f>
        <v>0</v>
      </c>
      <c r="J173" s="185">
        <f>C173*G173</f>
        <v>0</v>
      </c>
      <c r="K173"/>
    </row>
    <row r="174" spans="1:11" s="57" customFormat="1" ht="12.75">
      <c r="A174" t="s">
        <v>71</v>
      </c>
      <c r="B174"/>
      <c r="C174" s="172"/>
      <c r="D174"/>
      <c r="E174" s="145"/>
      <c r="F174" s="187"/>
      <c r="G174" s="145"/>
      <c r="H174" s="86"/>
      <c r="I174" s="185"/>
      <c r="J174" s="185"/>
      <c r="K174"/>
    </row>
    <row r="175" spans="1:11" s="59" customFormat="1" ht="12.75">
      <c r="A175"/>
      <c r="B175" t="s">
        <v>556</v>
      </c>
      <c r="C175" s="172"/>
      <c r="D175" t="s">
        <v>557</v>
      </c>
      <c r="E175" s="145">
        <v>49.99</v>
      </c>
      <c r="F175" s="189">
        <v>0.4</v>
      </c>
      <c r="G175" s="145">
        <v>29.99</v>
      </c>
      <c r="H175" s="86">
        <v>3</v>
      </c>
      <c r="I175" s="185">
        <f>C175*E175</f>
        <v>0</v>
      </c>
      <c r="J175" s="185">
        <f>C175*G175</f>
        <v>0</v>
      </c>
      <c r="K175"/>
    </row>
    <row r="176" spans="1:11" s="59" customFormat="1" ht="12.75">
      <c r="A176" t="s">
        <v>165</v>
      </c>
      <c r="B176"/>
      <c r="C176" s="172"/>
      <c r="D176"/>
      <c r="E176" s="145"/>
      <c r="F176" s="187"/>
      <c r="G176" s="145"/>
      <c r="H176" s="86"/>
      <c r="I176" s="185"/>
      <c r="J176" s="185"/>
      <c r="K176"/>
    </row>
    <row r="177" spans="1:11" s="59" customFormat="1" ht="12.75">
      <c r="A177"/>
      <c r="B177" t="s">
        <v>558</v>
      </c>
      <c r="C177" s="172"/>
      <c r="D177" t="s">
        <v>559</v>
      </c>
      <c r="E177" s="145">
        <v>29.99</v>
      </c>
      <c r="F177" s="189">
        <v>0.4</v>
      </c>
      <c r="G177" s="145">
        <v>17.99</v>
      </c>
      <c r="H177" s="86">
        <v>3</v>
      </c>
      <c r="I177" s="185">
        <f>C177*E177</f>
        <v>0</v>
      </c>
      <c r="J177" s="185">
        <f>C177*G177</f>
        <v>0</v>
      </c>
      <c r="K177"/>
    </row>
    <row r="178" spans="1:11" s="57" customFormat="1" ht="12.75">
      <c r="A178" t="s">
        <v>72</v>
      </c>
      <c r="B178"/>
      <c r="C178" s="172"/>
      <c r="D178"/>
      <c r="E178" s="145"/>
      <c r="F178" s="187"/>
      <c r="G178" s="145"/>
      <c r="H178" s="86"/>
      <c r="I178" s="185"/>
      <c r="J178" s="185"/>
      <c r="K178"/>
    </row>
    <row r="179" spans="1:11" s="57" customFormat="1" ht="12.75">
      <c r="A179"/>
      <c r="B179" t="s">
        <v>560</v>
      </c>
      <c r="C179" s="172"/>
      <c r="D179" t="s">
        <v>561</v>
      </c>
      <c r="E179" s="145">
        <v>19.99</v>
      </c>
      <c r="F179" s="189">
        <v>0.4</v>
      </c>
      <c r="G179" s="145">
        <v>11.99</v>
      </c>
      <c r="H179" s="86">
        <v>3</v>
      </c>
      <c r="I179" s="185">
        <f>C179*E179</f>
        <v>0</v>
      </c>
      <c r="J179" s="185">
        <f>C179*G179</f>
        <v>0</v>
      </c>
      <c r="K179"/>
    </row>
    <row r="180" spans="1:11" s="59" customFormat="1" ht="12.75">
      <c r="A180"/>
      <c r="B180" t="s">
        <v>562</v>
      </c>
      <c r="C180" s="172"/>
      <c r="D180" t="s">
        <v>563</v>
      </c>
      <c r="E180" s="145">
        <v>19.99</v>
      </c>
      <c r="F180" s="189">
        <v>0.4</v>
      </c>
      <c r="G180" s="145">
        <v>11.99</v>
      </c>
      <c r="H180" s="86">
        <v>3</v>
      </c>
      <c r="I180" s="185">
        <f>C180*E180</f>
        <v>0</v>
      </c>
      <c r="J180" s="185">
        <f>C180*G180</f>
        <v>0</v>
      </c>
      <c r="K180"/>
    </row>
    <row r="181" spans="1:11" s="59" customFormat="1" ht="12.75">
      <c r="A181"/>
      <c r="B181" t="s">
        <v>564</v>
      </c>
      <c r="C181" s="172"/>
      <c r="D181" t="s">
        <v>565</v>
      </c>
      <c r="E181" s="145">
        <v>15.99</v>
      </c>
      <c r="F181" s="189">
        <v>0.4</v>
      </c>
      <c r="G181" s="145">
        <v>9.59</v>
      </c>
      <c r="H181" s="86">
        <v>4</v>
      </c>
      <c r="I181" s="185">
        <f>C181*E181</f>
        <v>0</v>
      </c>
      <c r="J181" s="185">
        <f>C181*G181</f>
        <v>0</v>
      </c>
      <c r="K181"/>
    </row>
    <row r="182" spans="1:11" s="59" customFormat="1" ht="12.75">
      <c r="A182" t="s">
        <v>130</v>
      </c>
      <c r="B182"/>
      <c r="C182" s="172"/>
      <c r="D182"/>
      <c r="E182" s="145"/>
      <c r="F182" s="187"/>
      <c r="G182" s="145"/>
      <c r="H182" s="86"/>
      <c r="I182" s="185"/>
      <c r="J182" s="185"/>
      <c r="K182"/>
    </row>
    <row r="183" spans="1:11" s="59" customFormat="1" ht="12.75">
      <c r="A183"/>
      <c r="B183" t="s">
        <v>566</v>
      </c>
      <c r="C183" s="172"/>
      <c r="D183" t="s">
        <v>567</v>
      </c>
      <c r="E183" s="145">
        <v>3.99</v>
      </c>
      <c r="F183" s="189">
        <v>0.4</v>
      </c>
      <c r="G183" s="145">
        <v>2.39</v>
      </c>
      <c r="H183" s="86">
        <v>1</v>
      </c>
      <c r="I183" s="185">
        <f aca="true" t="shared" si="2" ref="I183:I188">C183*E183</f>
        <v>0</v>
      </c>
      <c r="J183" s="185">
        <f aca="true" t="shared" si="3" ref="J183:J188">C183*G183</f>
        <v>0</v>
      </c>
      <c r="K183"/>
    </row>
    <row r="184" spans="1:11" s="59" customFormat="1" ht="12.75">
      <c r="A184"/>
      <c r="B184" t="s">
        <v>568</v>
      </c>
      <c r="C184" s="172"/>
      <c r="D184" t="s">
        <v>569</v>
      </c>
      <c r="E184" s="145">
        <v>24.99</v>
      </c>
      <c r="F184" s="189">
        <v>0.4</v>
      </c>
      <c r="G184" s="145">
        <v>14.99</v>
      </c>
      <c r="H184" s="86">
        <v>3</v>
      </c>
      <c r="I184" s="185">
        <f t="shared" si="2"/>
        <v>0</v>
      </c>
      <c r="J184" s="185">
        <f t="shared" si="3"/>
        <v>0</v>
      </c>
      <c r="K184"/>
    </row>
    <row r="185" spans="1:11" s="59" customFormat="1" ht="12.75">
      <c r="A185"/>
      <c r="B185" t="s">
        <v>570</v>
      </c>
      <c r="C185" s="172"/>
      <c r="D185" t="s">
        <v>571</v>
      </c>
      <c r="E185" s="145">
        <v>125</v>
      </c>
      <c r="F185" s="189">
        <v>0.4</v>
      </c>
      <c r="G185" s="145">
        <v>75</v>
      </c>
      <c r="H185" s="86">
        <v>3</v>
      </c>
      <c r="I185" s="185">
        <f t="shared" si="2"/>
        <v>0</v>
      </c>
      <c r="J185" s="185">
        <f t="shared" si="3"/>
        <v>0</v>
      </c>
      <c r="K185"/>
    </row>
    <row r="186" spans="1:11" s="59" customFormat="1" ht="12.75">
      <c r="A186"/>
      <c r="B186" t="s">
        <v>572</v>
      </c>
      <c r="C186" s="172"/>
      <c r="D186" t="s">
        <v>573</v>
      </c>
      <c r="E186" s="145">
        <v>24.99</v>
      </c>
      <c r="F186" s="189">
        <v>0.4</v>
      </c>
      <c r="G186" s="145">
        <v>14.99</v>
      </c>
      <c r="H186" s="86">
        <v>3</v>
      </c>
      <c r="I186" s="185">
        <f t="shared" si="2"/>
        <v>0</v>
      </c>
      <c r="J186" s="185">
        <f t="shared" si="3"/>
        <v>0</v>
      </c>
      <c r="K186"/>
    </row>
    <row r="187" spans="1:11" s="59" customFormat="1" ht="12.75">
      <c r="A187"/>
      <c r="B187" t="s">
        <v>574</v>
      </c>
      <c r="C187" s="172"/>
      <c r="D187" t="s">
        <v>575</v>
      </c>
      <c r="E187" s="145">
        <v>24.99</v>
      </c>
      <c r="F187" s="189">
        <v>0.4</v>
      </c>
      <c r="G187" s="145">
        <v>14.99</v>
      </c>
      <c r="H187" s="86">
        <v>3</v>
      </c>
      <c r="I187" s="185">
        <f t="shared" si="2"/>
        <v>0</v>
      </c>
      <c r="J187" s="185">
        <f t="shared" si="3"/>
        <v>0</v>
      </c>
      <c r="K187"/>
    </row>
    <row r="188" spans="1:11" s="59" customFormat="1" ht="12.75">
      <c r="A188"/>
      <c r="B188" t="s">
        <v>576</v>
      </c>
      <c r="C188" s="172"/>
      <c r="D188" t="s">
        <v>577</v>
      </c>
      <c r="E188" s="145">
        <v>24.99</v>
      </c>
      <c r="F188" s="189">
        <v>0.4</v>
      </c>
      <c r="G188" s="145">
        <v>14.99</v>
      </c>
      <c r="H188" s="86">
        <v>3</v>
      </c>
      <c r="I188" s="185">
        <f t="shared" si="2"/>
        <v>0</v>
      </c>
      <c r="J188" s="185">
        <f t="shared" si="3"/>
        <v>0</v>
      </c>
      <c r="K188"/>
    </row>
    <row r="189" spans="1:11" s="59" customFormat="1" ht="12.75">
      <c r="A189" t="s">
        <v>73</v>
      </c>
      <c r="B189"/>
      <c r="C189" s="172"/>
      <c r="D189"/>
      <c r="E189" s="145"/>
      <c r="F189" s="187"/>
      <c r="G189" s="145"/>
      <c r="H189" s="86"/>
      <c r="I189" s="185"/>
      <c r="J189" s="185"/>
      <c r="K189"/>
    </row>
    <row r="190" spans="2:10" s="57" customFormat="1" ht="12.75">
      <c r="B190" s="57" t="s">
        <v>578</v>
      </c>
      <c r="C190" s="179"/>
      <c r="D190" s="57" t="s">
        <v>579</v>
      </c>
      <c r="E190" s="181">
        <v>3.99</v>
      </c>
      <c r="F190" s="188">
        <v>0.65</v>
      </c>
      <c r="G190" s="181">
        <v>1.39</v>
      </c>
      <c r="H190" s="85">
        <v>1</v>
      </c>
      <c r="I190" s="181">
        <f>C190*E190</f>
        <v>0</v>
      </c>
      <c r="J190" s="181">
        <f>C190*G190</f>
        <v>0</v>
      </c>
    </row>
    <row r="191" spans="1:11" s="57" customFormat="1" ht="12.75">
      <c r="A191" t="s">
        <v>140</v>
      </c>
      <c r="B191"/>
      <c r="C191" s="172"/>
      <c r="D191"/>
      <c r="E191" s="145"/>
      <c r="F191" s="187"/>
      <c r="G191" s="145"/>
      <c r="H191" s="86"/>
      <c r="I191" s="185"/>
      <c r="J191" s="185"/>
      <c r="K191"/>
    </row>
    <row r="192" spans="1:11" s="57" customFormat="1" ht="12.75">
      <c r="A192"/>
      <c r="B192" t="s">
        <v>580</v>
      </c>
      <c r="C192" s="172"/>
      <c r="D192" t="s">
        <v>581</v>
      </c>
      <c r="E192" s="145">
        <v>14.99</v>
      </c>
      <c r="F192" s="189">
        <v>0.4</v>
      </c>
      <c r="G192" s="145">
        <v>8.99</v>
      </c>
      <c r="H192" s="86">
        <v>3</v>
      </c>
      <c r="I192" s="185">
        <f>C192*E192</f>
        <v>0</v>
      </c>
      <c r="J192" s="185">
        <f>C192*G192</f>
        <v>0</v>
      </c>
      <c r="K192"/>
    </row>
    <row r="193" spans="1:11" s="57" customFormat="1" ht="12.75">
      <c r="A193"/>
      <c r="B193" t="s">
        <v>582</v>
      </c>
      <c r="C193" s="172"/>
      <c r="D193" t="s">
        <v>583</v>
      </c>
      <c r="E193" s="145">
        <v>14.99</v>
      </c>
      <c r="F193" s="189">
        <v>0.4</v>
      </c>
      <c r="G193" s="145">
        <v>8.99</v>
      </c>
      <c r="H193" s="86">
        <v>3</v>
      </c>
      <c r="I193" s="185">
        <f>C193*E193</f>
        <v>0</v>
      </c>
      <c r="J193" s="185">
        <f>C193*G193</f>
        <v>0</v>
      </c>
      <c r="K193"/>
    </row>
    <row r="194" spans="1:11" s="57" customFormat="1" ht="12.75">
      <c r="A194"/>
      <c r="B194" t="s">
        <v>584</v>
      </c>
      <c r="C194" s="172"/>
      <c r="D194" t="s">
        <v>585</v>
      </c>
      <c r="E194" s="145">
        <v>14.99</v>
      </c>
      <c r="F194" s="189">
        <v>0.4</v>
      </c>
      <c r="G194" s="145">
        <v>8.99</v>
      </c>
      <c r="H194" s="86">
        <v>3</v>
      </c>
      <c r="I194" s="185">
        <f>C194*E194</f>
        <v>0</v>
      </c>
      <c r="J194" s="185">
        <f>C194*G194</f>
        <v>0</v>
      </c>
      <c r="K194"/>
    </row>
    <row r="195" spans="1:11" s="59" customFormat="1" ht="12.75">
      <c r="A195"/>
      <c r="B195" t="s">
        <v>586</v>
      </c>
      <c r="C195" s="172"/>
      <c r="D195" t="s">
        <v>587</v>
      </c>
      <c r="E195" s="145">
        <v>14.99</v>
      </c>
      <c r="F195" s="189">
        <v>0.4</v>
      </c>
      <c r="G195" s="145">
        <v>8.99</v>
      </c>
      <c r="H195" s="86">
        <v>3</v>
      </c>
      <c r="I195" s="185">
        <f>C195*E195</f>
        <v>0</v>
      </c>
      <c r="J195" s="185">
        <f>C195*G195</f>
        <v>0</v>
      </c>
      <c r="K195"/>
    </row>
    <row r="196" spans="1:11" s="59" customFormat="1" ht="12.75">
      <c r="A196"/>
      <c r="B196" t="s">
        <v>588</v>
      </c>
      <c r="C196" s="172"/>
      <c r="D196" t="s">
        <v>589</v>
      </c>
      <c r="E196" s="145">
        <v>12.99</v>
      </c>
      <c r="F196" s="189">
        <v>0.4</v>
      </c>
      <c r="G196" s="145">
        <v>7.79</v>
      </c>
      <c r="H196" s="86">
        <v>3</v>
      </c>
      <c r="I196" s="185">
        <f>C196*E196</f>
        <v>0</v>
      </c>
      <c r="J196" s="185">
        <f>C196*G196</f>
        <v>0</v>
      </c>
      <c r="K196"/>
    </row>
    <row r="197" spans="1:11" s="59" customFormat="1" ht="12.75">
      <c r="A197" t="s">
        <v>74</v>
      </c>
      <c r="B197"/>
      <c r="C197" s="172"/>
      <c r="D197"/>
      <c r="E197" s="145"/>
      <c r="F197" s="187"/>
      <c r="G197" s="145"/>
      <c r="H197" s="86"/>
      <c r="I197" s="185"/>
      <c r="J197" s="185"/>
      <c r="K197"/>
    </row>
    <row r="198" spans="1:11" s="59" customFormat="1" ht="12.75">
      <c r="A198"/>
      <c r="B198" t="s">
        <v>590</v>
      </c>
      <c r="C198" s="172"/>
      <c r="D198" t="s">
        <v>591</v>
      </c>
      <c r="E198" s="145">
        <v>3.99</v>
      </c>
      <c r="F198" s="189">
        <v>0.4</v>
      </c>
      <c r="G198" s="145">
        <v>2.39</v>
      </c>
      <c r="H198" s="86">
        <v>1</v>
      </c>
      <c r="I198" s="185">
        <f>C198*E198</f>
        <v>0</v>
      </c>
      <c r="J198" s="185">
        <f>C198*G198</f>
        <v>0</v>
      </c>
      <c r="K198"/>
    </row>
    <row r="199" spans="1:11" s="57" customFormat="1" ht="12.75">
      <c r="A199"/>
      <c r="B199" t="s">
        <v>592</v>
      </c>
      <c r="C199" s="172"/>
      <c r="D199" t="s">
        <v>593</v>
      </c>
      <c r="E199" s="145">
        <v>3.99</v>
      </c>
      <c r="F199" s="189">
        <v>0.4</v>
      </c>
      <c r="G199" s="145">
        <v>2.39</v>
      </c>
      <c r="H199" s="86">
        <v>1</v>
      </c>
      <c r="I199" s="185">
        <f>C199*E199</f>
        <v>0</v>
      </c>
      <c r="J199" s="185">
        <f>C199*G199</f>
        <v>0</v>
      </c>
      <c r="K199"/>
    </row>
    <row r="200" spans="1:11" s="57" customFormat="1" ht="12.75">
      <c r="A200" t="s">
        <v>75</v>
      </c>
      <c r="B200"/>
      <c r="C200" s="172"/>
      <c r="D200"/>
      <c r="E200" s="145"/>
      <c r="F200" s="187"/>
      <c r="G200" s="145"/>
      <c r="H200" s="86"/>
      <c r="I200" s="185"/>
      <c r="J200" s="185"/>
      <c r="K200"/>
    </row>
    <row r="201" spans="1:11" s="57" customFormat="1" ht="12.75">
      <c r="A201"/>
      <c r="B201" t="s">
        <v>594</v>
      </c>
      <c r="C201" s="172"/>
      <c r="D201" t="s">
        <v>595</v>
      </c>
      <c r="E201" s="145">
        <v>2.99</v>
      </c>
      <c r="F201" s="189">
        <v>0.4</v>
      </c>
      <c r="G201" s="145">
        <v>1.79</v>
      </c>
      <c r="H201" s="86">
        <v>1</v>
      </c>
      <c r="I201" s="185">
        <f>C201*E201</f>
        <v>0</v>
      </c>
      <c r="J201" s="185">
        <f>C201*G201</f>
        <v>0</v>
      </c>
      <c r="K201"/>
    </row>
    <row r="202" spans="1:11" s="57" customFormat="1" ht="12.75">
      <c r="A202" t="s">
        <v>76</v>
      </c>
      <c r="B202"/>
      <c r="C202" s="172"/>
      <c r="D202"/>
      <c r="E202" s="145"/>
      <c r="F202" s="187"/>
      <c r="G202" s="145"/>
      <c r="H202" s="86"/>
      <c r="I202" s="185"/>
      <c r="J202" s="185"/>
      <c r="K202"/>
    </row>
    <row r="203" spans="1:11" s="57" customFormat="1" ht="12.75">
      <c r="A203"/>
      <c r="B203" t="s">
        <v>596</v>
      </c>
      <c r="C203" s="172"/>
      <c r="D203" t="s">
        <v>597</v>
      </c>
      <c r="E203" s="145">
        <v>3.99</v>
      </c>
      <c r="F203" s="189">
        <v>0.4</v>
      </c>
      <c r="G203" s="145">
        <v>2.39</v>
      </c>
      <c r="H203" s="86">
        <v>1</v>
      </c>
      <c r="I203" s="185">
        <f>C203*E203</f>
        <v>0</v>
      </c>
      <c r="J203" s="185">
        <f>C203*G203</f>
        <v>0</v>
      </c>
      <c r="K203"/>
    </row>
    <row r="204" spans="1:11" s="59" customFormat="1" ht="12.75">
      <c r="A204"/>
      <c r="B204" t="s">
        <v>598</v>
      </c>
      <c r="C204" s="172"/>
      <c r="D204" t="s">
        <v>599</v>
      </c>
      <c r="E204" s="145">
        <v>3.99</v>
      </c>
      <c r="F204" s="189">
        <v>0.4</v>
      </c>
      <c r="G204" s="145">
        <v>2.39</v>
      </c>
      <c r="H204" s="86">
        <v>1</v>
      </c>
      <c r="I204" s="185">
        <f>C204*E204</f>
        <v>0</v>
      </c>
      <c r="J204" s="185">
        <f>C204*G204</f>
        <v>0</v>
      </c>
      <c r="K204"/>
    </row>
    <row r="205" spans="1:11" ht="12.75">
      <c r="A205" t="s">
        <v>77</v>
      </c>
      <c r="B205"/>
      <c r="C205" s="172"/>
      <c r="D205"/>
      <c r="E205" s="145"/>
      <c r="F205" s="187"/>
      <c r="G205" s="145"/>
      <c r="H205" s="86"/>
      <c r="I205" s="185"/>
      <c r="J205" s="185"/>
      <c r="K205"/>
    </row>
    <row r="206" spans="1:11" s="57" customFormat="1" ht="12.75">
      <c r="A206"/>
      <c r="B206" t="s">
        <v>600</v>
      </c>
      <c r="C206" s="172"/>
      <c r="D206" t="s">
        <v>601</v>
      </c>
      <c r="E206" s="145">
        <v>3.5</v>
      </c>
      <c r="F206" s="189">
        <v>0.4</v>
      </c>
      <c r="G206" s="145">
        <v>2.1</v>
      </c>
      <c r="H206" s="86">
        <v>1</v>
      </c>
      <c r="I206" s="185">
        <f>C206*E206</f>
        <v>0</v>
      </c>
      <c r="J206" s="185">
        <f>C206*G206</f>
        <v>0</v>
      </c>
      <c r="K206"/>
    </row>
    <row r="207" spans="1:11" s="57" customFormat="1" ht="12.75">
      <c r="A207"/>
      <c r="B207" t="s">
        <v>602</v>
      </c>
      <c r="C207" s="172"/>
      <c r="D207" t="s">
        <v>603</v>
      </c>
      <c r="E207" s="145">
        <v>19.99</v>
      </c>
      <c r="F207" s="189">
        <v>0.4</v>
      </c>
      <c r="G207" s="145">
        <v>11.99</v>
      </c>
      <c r="H207" s="86">
        <v>3</v>
      </c>
      <c r="I207" s="185">
        <f>C207*E207</f>
        <v>0</v>
      </c>
      <c r="J207" s="185">
        <f>C207*G207</f>
        <v>0</v>
      </c>
      <c r="K207"/>
    </row>
    <row r="208" spans="1:11" s="59" customFormat="1" ht="12.75">
      <c r="A208" t="s">
        <v>78</v>
      </c>
      <c r="B208"/>
      <c r="C208" s="172"/>
      <c r="D208"/>
      <c r="E208" s="145"/>
      <c r="F208" s="187"/>
      <c r="G208" s="145"/>
      <c r="H208" s="86"/>
      <c r="I208" s="185"/>
      <c r="J208" s="185"/>
      <c r="K208"/>
    </row>
    <row r="209" spans="1:11" s="57" customFormat="1" ht="12.75">
      <c r="A209"/>
      <c r="B209" t="s">
        <v>604</v>
      </c>
      <c r="C209" s="172"/>
      <c r="D209" t="s">
        <v>605</v>
      </c>
      <c r="E209" s="145">
        <v>3.99</v>
      </c>
      <c r="F209" s="189">
        <v>0.4</v>
      </c>
      <c r="G209" s="145">
        <v>2.39</v>
      </c>
      <c r="H209" s="86">
        <v>1</v>
      </c>
      <c r="I209" s="185">
        <f>C209*E209</f>
        <v>0</v>
      </c>
      <c r="J209" s="185">
        <f>C209*G209</f>
        <v>0</v>
      </c>
      <c r="K209"/>
    </row>
    <row r="210" spans="1:11" s="57" customFormat="1" ht="12.75">
      <c r="A210"/>
      <c r="B210" t="s">
        <v>606</v>
      </c>
      <c r="C210" s="172"/>
      <c r="D210" t="s">
        <v>607</v>
      </c>
      <c r="E210" s="145">
        <v>3.99</v>
      </c>
      <c r="F210" s="189">
        <v>0.4</v>
      </c>
      <c r="G210" s="145">
        <v>2.39</v>
      </c>
      <c r="H210" s="86">
        <v>1</v>
      </c>
      <c r="I210" s="185">
        <f>C210*E210</f>
        <v>0</v>
      </c>
      <c r="J210" s="185">
        <f>C210*G210</f>
        <v>0</v>
      </c>
      <c r="K210"/>
    </row>
    <row r="211" spans="1:11" s="57" customFormat="1" ht="12.75">
      <c r="A211"/>
      <c r="B211" t="s">
        <v>608</v>
      </c>
      <c r="C211" s="172"/>
      <c r="D211" t="s">
        <v>609</v>
      </c>
      <c r="E211" s="145">
        <v>18.99</v>
      </c>
      <c r="F211" s="189">
        <v>0.4</v>
      </c>
      <c r="G211" s="145">
        <v>11.39</v>
      </c>
      <c r="H211" s="86">
        <v>3</v>
      </c>
      <c r="I211" s="185">
        <f>C211*E211</f>
        <v>0</v>
      </c>
      <c r="J211" s="185">
        <f>C211*G211</f>
        <v>0</v>
      </c>
      <c r="K211"/>
    </row>
    <row r="212" spans="1:11" s="57" customFormat="1" ht="12.75">
      <c r="A212" t="s">
        <v>170</v>
      </c>
      <c r="B212"/>
      <c r="C212" s="172"/>
      <c r="D212"/>
      <c r="E212" s="145"/>
      <c r="F212" s="187"/>
      <c r="G212" s="145"/>
      <c r="H212" s="86"/>
      <c r="I212" s="185"/>
      <c r="J212" s="185"/>
      <c r="K212"/>
    </row>
    <row r="213" spans="1:11" s="57" customFormat="1" ht="12.75">
      <c r="A213"/>
      <c r="B213" t="s">
        <v>610</v>
      </c>
      <c r="C213" s="172"/>
      <c r="D213" t="s">
        <v>611</v>
      </c>
      <c r="E213" s="145">
        <v>3.99</v>
      </c>
      <c r="F213" s="189">
        <v>0.4</v>
      </c>
      <c r="G213" s="145">
        <v>2.39</v>
      </c>
      <c r="H213" s="86">
        <v>1</v>
      </c>
      <c r="I213" s="185">
        <f aca="true" t="shared" si="4" ref="I213:I219">C213*E213</f>
        <v>0</v>
      </c>
      <c r="J213" s="185">
        <f aca="true" t="shared" si="5" ref="J213:J219">C213*G213</f>
        <v>0</v>
      </c>
      <c r="K213"/>
    </row>
    <row r="214" spans="1:11" s="57" customFormat="1" ht="12.75">
      <c r="A214"/>
      <c r="B214" t="s">
        <v>612</v>
      </c>
      <c r="C214" s="172"/>
      <c r="D214" t="s">
        <v>613</v>
      </c>
      <c r="E214" s="145">
        <v>3.99</v>
      </c>
      <c r="F214" s="189">
        <v>0.4</v>
      </c>
      <c r="G214" s="145">
        <v>2.39</v>
      </c>
      <c r="H214" s="86">
        <v>1</v>
      </c>
      <c r="I214" s="185">
        <f t="shared" si="4"/>
        <v>0</v>
      </c>
      <c r="J214" s="185">
        <f t="shared" si="5"/>
        <v>0</v>
      </c>
      <c r="K214"/>
    </row>
    <row r="215" spans="1:11" s="57" customFormat="1" ht="12.75">
      <c r="A215"/>
      <c r="B215" t="s">
        <v>614</v>
      </c>
      <c r="C215" s="172"/>
      <c r="D215" t="s">
        <v>615</v>
      </c>
      <c r="E215" s="145">
        <v>3.99</v>
      </c>
      <c r="F215" s="189">
        <v>0.4</v>
      </c>
      <c r="G215" s="145">
        <v>2.39</v>
      </c>
      <c r="H215" s="86">
        <v>1</v>
      </c>
      <c r="I215" s="185">
        <f t="shared" si="4"/>
        <v>0</v>
      </c>
      <c r="J215" s="185">
        <f t="shared" si="5"/>
        <v>0</v>
      </c>
      <c r="K215"/>
    </row>
    <row r="216" spans="1:11" s="57" customFormat="1" ht="12.75">
      <c r="A216"/>
      <c r="B216" t="s">
        <v>616</v>
      </c>
      <c r="C216" s="172"/>
      <c r="D216" t="s">
        <v>617</v>
      </c>
      <c r="E216" s="145">
        <v>19.99</v>
      </c>
      <c r="F216" s="189">
        <v>0.4</v>
      </c>
      <c r="G216" s="145">
        <v>11.99</v>
      </c>
      <c r="H216" s="86">
        <v>3</v>
      </c>
      <c r="I216" s="185">
        <f t="shared" si="4"/>
        <v>0</v>
      </c>
      <c r="J216" s="185">
        <f t="shared" si="5"/>
        <v>0</v>
      </c>
      <c r="K216"/>
    </row>
    <row r="217" spans="1:11" s="89" customFormat="1" ht="12.75">
      <c r="A217"/>
      <c r="B217" t="s">
        <v>618</v>
      </c>
      <c r="C217" s="172"/>
      <c r="D217" t="s">
        <v>619</v>
      </c>
      <c r="E217" s="145">
        <v>19.99</v>
      </c>
      <c r="F217" s="189">
        <v>0.4</v>
      </c>
      <c r="G217" s="145">
        <v>11.99</v>
      </c>
      <c r="H217" s="86">
        <v>3</v>
      </c>
      <c r="I217" s="185">
        <f t="shared" si="4"/>
        <v>0</v>
      </c>
      <c r="J217" s="185">
        <f t="shared" si="5"/>
        <v>0</v>
      </c>
      <c r="K217"/>
    </row>
    <row r="218" spans="1:11" s="57" customFormat="1" ht="12.75">
      <c r="A218"/>
      <c r="B218" t="s">
        <v>620</v>
      </c>
      <c r="C218" s="172"/>
      <c r="D218" t="s">
        <v>621</v>
      </c>
      <c r="E218" s="145">
        <v>19.99</v>
      </c>
      <c r="F218" s="189">
        <v>0.4</v>
      </c>
      <c r="G218" s="145">
        <v>11.99</v>
      </c>
      <c r="H218" s="86">
        <v>3</v>
      </c>
      <c r="I218" s="185">
        <f t="shared" si="4"/>
        <v>0</v>
      </c>
      <c r="J218" s="185">
        <f t="shared" si="5"/>
        <v>0</v>
      </c>
      <c r="K218"/>
    </row>
    <row r="219" spans="1:11" s="57" customFormat="1" ht="12.75">
      <c r="A219"/>
      <c r="B219" t="s">
        <v>622</v>
      </c>
      <c r="C219" s="172"/>
      <c r="D219" t="s">
        <v>623</v>
      </c>
      <c r="E219" s="145">
        <v>19.99</v>
      </c>
      <c r="F219" s="189">
        <v>0.4</v>
      </c>
      <c r="G219" s="145">
        <v>11.99</v>
      </c>
      <c r="H219" s="86">
        <v>3</v>
      </c>
      <c r="I219" s="185">
        <f t="shared" si="4"/>
        <v>0</v>
      </c>
      <c r="J219" s="185">
        <f t="shared" si="5"/>
        <v>0</v>
      </c>
      <c r="K219"/>
    </row>
    <row r="220" spans="1:11" s="89" customFormat="1" ht="12.75">
      <c r="A220" t="s">
        <v>79</v>
      </c>
      <c r="B220"/>
      <c r="C220" s="172"/>
      <c r="D220"/>
      <c r="E220" s="145"/>
      <c r="F220" s="187"/>
      <c r="G220" s="145"/>
      <c r="H220" s="86"/>
      <c r="I220" s="185"/>
      <c r="J220" s="185"/>
      <c r="K220"/>
    </row>
    <row r="221" spans="1:11" s="59" customFormat="1" ht="12.75">
      <c r="A221"/>
      <c r="B221" t="s">
        <v>624</v>
      </c>
      <c r="C221" s="172"/>
      <c r="D221" t="s">
        <v>625</v>
      </c>
      <c r="E221" s="145">
        <v>3.5</v>
      </c>
      <c r="F221" s="189">
        <v>0.4</v>
      </c>
      <c r="G221" s="145">
        <v>2.1</v>
      </c>
      <c r="H221" s="86">
        <v>1</v>
      </c>
      <c r="I221" s="185">
        <f aca="true" t="shared" si="6" ref="I221:I231">C221*E221</f>
        <v>0</v>
      </c>
      <c r="J221" s="185">
        <f aca="true" t="shared" si="7" ref="J221:J231">C221*G221</f>
        <v>0</v>
      </c>
      <c r="K221"/>
    </row>
    <row r="222" spans="1:11" s="59" customFormat="1" ht="12.75">
      <c r="A222"/>
      <c r="B222" t="s">
        <v>626</v>
      </c>
      <c r="C222" s="172"/>
      <c r="D222" t="s">
        <v>627</v>
      </c>
      <c r="E222" s="145">
        <v>3.5</v>
      </c>
      <c r="F222" s="189">
        <v>0.4</v>
      </c>
      <c r="G222" s="145">
        <v>2.1</v>
      </c>
      <c r="H222" s="86">
        <v>1</v>
      </c>
      <c r="I222" s="185">
        <f t="shared" si="6"/>
        <v>0</v>
      </c>
      <c r="J222" s="185">
        <f t="shared" si="7"/>
        <v>0</v>
      </c>
      <c r="K222"/>
    </row>
    <row r="223" spans="1:11" s="57" customFormat="1" ht="12.75">
      <c r="A223"/>
      <c r="B223" t="s">
        <v>628</v>
      </c>
      <c r="C223" s="172"/>
      <c r="D223" t="s">
        <v>629</v>
      </c>
      <c r="E223" s="145">
        <v>19.99</v>
      </c>
      <c r="F223" s="189">
        <v>0.4</v>
      </c>
      <c r="G223" s="145">
        <v>11.99</v>
      </c>
      <c r="H223" s="86">
        <v>3</v>
      </c>
      <c r="I223" s="185">
        <f t="shared" si="6"/>
        <v>0</v>
      </c>
      <c r="J223" s="185">
        <f t="shared" si="7"/>
        <v>0</v>
      </c>
      <c r="K223"/>
    </row>
    <row r="224" spans="1:11" s="57" customFormat="1" ht="12.75">
      <c r="A224"/>
      <c r="B224" t="s">
        <v>630</v>
      </c>
      <c r="C224" s="172"/>
      <c r="D224" t="s">
        <v>631</v>
      </c>
      <c r="E224" s="145">
        <v>19.99</v>
      </c>
      <c r="F224" s="189">
        <v>0.4</v>
      </c>
      <c r="G224" s="145">
        <v>11.99</v>
      </c>
      <c r="H224" s="86">
        <v>3</v>
      </c>
      <c r="I224" s="185">
        <f t="shared" si="6"/>
        <v>0</v>
      </c>
      <c r="J224" s="185">
        <f t="shared" si="7"/>
        <v>0</v>
      </c>
      <c r="K224"/>
    </row>
    <row r="225" spans="1:11" s="57" customFormat="1" ht="12.75">
      <c r="A225"/>
      <c r="B225" t="s">
        <v>632</v>
      </c>
      <c r="C225" s="172"/>
      <c r="D225" t="s">
        <v>633</v>
      </c>
      <c r="E225" s="145">
        <v>19.99</v>
      </c>
      <c r="F225" s="189">
        <v>0.4</v>
      </c>
      <c r="G225" s="145">
        <v>11.99</v>
      </c>
      <c r="H225" s="86">
        <v>3</v>
      </c>
      <c r="I225" s="185">
        <f t="shared" si="6"/>
        <v>0</v>
      </c>
      <c r="J225" s="185">
        <f t="shared" si="7"/>
        <v>0</v>
      </c>
      <c r="K225"/>
    </row>
    <row r="226" spans="1:11" s="57" customFormat="1" ht="12.75">
      <c r="A226"/>
      <c r="B226" t="s">
        <v>634</v>
      </c>
      <c r="C226" s="172"/>
      <c r="D226" t="s">
        <v>635</v>
      </c>
      <c r="E226" s="145">
        <v>19.99</v>
      </c>
      <c r="F226" s="189">
        <v>0.4</v>
      </c>
      <c r="G226" s="145">
        <v>11.99</v>
      </c>
      <c r="H226" s="86">
        <v>3</v>
      </c>
      <c r="I226" s="185">
        <f t="shared" si="6"/>
        <v>0</v>
      </c>
      <c r="J226" s="185">
        <f t="shared" si="7"/>
        <v>0</v>
      </c>
      <c r="K226"/>
    </row>
    <row r="227" spans="1:11" s="57" customFormat="1" ht="12.75">
      <c r="A227"/>
      <c r="B227" t="s">
        <v>636</v>
      </c>
      <c r="C227" s="172"/>
      <c r="D227" t="s">
        <v>637</v>
      </c>
      <c r="E227" s="145">
        <v>19.99</v>
      </c>
      <c r="F227" s="189">
        <v>0.4</v>
      </c>
      <c r="G227" s="145">
        <v>11.99</v>
      </c>
      <c r="H227" s="86">
        <v>3</v>
      </c>
      <c r="I227" s="185">
        <f t="shared" si="6"/>
        <v>0</v>
      </c>
      <c r="J227" s="185">
        <f t="shared" si="7"/>
        <v>0</v>
      </c>
      <c r="K227"/>
    </row>
    <row r="228" spans="1:11" s="57" customFormat="1" ht="12.75">
      <c r="A228"/>
      <c r="B228" t="s">
        <v>638</v>
      </c>
      <c r="C228" s="172"/>
      <c r="D228" t="s">
        <v>639</v>
      </c>
      <c r="E228" s="145">
        <v>19.99</v>
      </c>
      <c r="F228" s="189">
        <v>0.4</v>
      </c>
      <c r="G228" s="145">
        <v>11.99</v>
      </c>
      <c r="H228" s="86">
        <v>3</v>
      </c>
      <c r="I228" s="185">
        <f t="shared" si="6"/>
        <v>0</v>
      </c>
      <c r="J228" s="185">
        <f t="shared" si="7"/>
        <v>0</v>
      </c>
      <c r="K228"/>
    </row>
    <row r="229" spans="1:11" s="57" customFormat="1" ht="12.75">
      <c r="A229"/>
      <c r="B229" t="s">
        <v>640</v>
      </c>
      <c r="C229" s="172"/>
      <c r="D229" t="s">
        <v>641</v>
      </c>
      <c r="E229" s="145">
        <v>19.99</v>
      </c>
      <c r="F229" s="189">
        <v>0.4</v>
      </c>
      <c r="G229" s="145">
        <v>11.99</v>
      </c>
      <c r="H229" s="86">
        <v>3</v>
      </c>
      <c r="I229" s="185">
        <f t="shared" si="6"/>
        <v>0</v>
      </c>
      <c r="J229" s="185">
        <f t="shared" si="7"/>
        <v>0</v>
      </c>
      <c r="K229"/>
    </row>
    <row r="230" spans="1:11" s="57" customFormat="1" ht="12.75">
      <c r="A230"/>
      <c r="B230" t="s">
        <v>642</v>
      </c>
      <c r="C230" s="172"/>
      <c r="D230" t="s">
        <v>643</v>
      </c>
      <c r="E230" s="145">
        <v>19.99</v>
      </c>
      <c r="F230" s="189">
        <v>0.4</v>
      </c>
      <c r="G230" s="145">
        <v>11.99</v>
      </c>
      <c r="H230" s="86">
        <v>3</v>
      </c>
      <c r="I230" s="185">
        <f t="shared" si="6"/>
        <v>0</v>
      </c>
      <c r="J230" s="185">
        <f t="shared" si="7"/>
        <v>0</v>
      </c>
      <c r="K230"/>
    </row>
    <row r="231" spans="1:11" s="57" customFormat="1" ht="12.75">
      <c r="A231"/>
      <c r="B231" t="s">
        <v>644</v>
      </c>
      <c r="C231" s="172"/>
      <c r="D231" t="s">
        <v>645</v>
      </c>
      <c r="E231" s="145">
        <v>19.99</v>
      </c>
      <c r="F231" s="189">
        <v>0.4</v>
      </c>
      <c r="G231" s="145">
        <v>11.99</v>
      </c>
      <c r="H231" s="86">
        <v>3</v>
      </c>
      <c r="I231" s="185">
        <f t="shared" si="6"/>
        <v>0</v>
      </c>
      <c r="J231" s="185">
        <f t="shared" si="7"/>
        <v>0</v>
      </c>
      <c r="K231"/>
    </row>
    <row r="232" spans="1:11" s="57" customFormat="1" ht="12.75">
      <c r="A232" t="s">
        <v>80</v>
      </c>
      <c r="B232"/>
      <c r="C232" s="172"/>
      <c r="D232"/>
      <c r="E232" s="145"/>
      <c r="F232" s="187"/>
      <c r="G232" s="145"/>
      <c r="H232" s="86"/>
      <c r="I232" s="185"/>
      <c r="J232" s="185"/>
      <c r="K232"/>
    </row>
    <row r="233" spans="1:11" s="57" customFormat="1" ht="12.75">
      <c r="A233"/>
      <c r="B233" t="s">
        <v>646</v>
      </c>
      <c r="C233" s="172"/>
      <c r="D233" t="s">
        <v>647</v>
      </c>
      <c r="E233" s="145">
        <v>2.99</v>
      </c>
      <c r="F233" s="189">
        <v>0.4</v>
      </c>
      <c r="G233" s="145">
        <v>1.79</v>
      </c>
      <c r="H233" s="86">
        <v>1</v>
      </c>
      <c r="I233" s="185">
        <f>C233*E233</f>
        <v>0</v>
      </c>
      <c r="J233" s="185">
        <f>C233*G233</f>
        <v>0</v>
      </c>
      <c r="K233"/>
    </row>
    <row r="234" spans="1:11" s="57" customFormat="1" ht="12.75">
      <c r="A234"/>
      <c r="B234" t="s">
        <v>648</v>
      </c>
      <c r="C234" s="172"/>
      <c r="D234" t="s">
        <v>649</v>
      </c>
      <c r="E234" s="145">
        <v>3.99</v>
      </c>
      <c r="F234" s="189">
        <v>0.4</v>
      </c>
      <c r="G234" s="145">
        <v>2.39</v>
      </c>
      <c r="H234" s="86">
        <v>1</v>
      </c>
      <c r="I234" s="185">
        <f>C234*E234</f>
        <v>0</v>
      </c>
      <c r="J234" s="185">
        <f>C234*G234</f>
        <v>0</v>
      </c>
      <c r="K234"/>
    </row>
    <row r="235" spans="1:11" s="57" customFormat="1" ht="12.75">
      <c r="A235" t="s">
        <v>81</v>
      </c>
      <c r="B235"/>
      <c r="C235" s="172"/>
      <c r="D235"/>
      <c r="E235" s="145"/>
      <c r="F235" s="187"/>
      <c r="G235" s="145"/>
      <c r="H235" s="86"/>
      <c r="I235" s="185"/>
      <c r="J235" s="185"/>
      <c r="K235"/>
    </row>
    <row r="236" spans="2:10" s="57" customFormat="1" ht="12.75">
      <c r="B236" s="57" t="s">
        <v>650</v>
      </c>
      <c r="C236" s="179"/>
      <c r="D236" s="57" t="s">
        <v>651</v>
      </c>
      <c r="E236" s="181">
        <v>3.99</v>
      </c>
      <c r="F236" s="188">
        <v>0.65</v>
      </c>
      <c r="G236" s="181">
        <v>1.39</v>
      </c>
      <c r="H236" s="85">
        <v>1</v>
      </c>
      <c r="I236" s="181">
        <f>C236*E236</f>
        <v>0</v>
      </c>
      <c r="J236" s="181">
        <f>C236*G236</f>
        <v>0</v>
      </c>
    </row>
    <row r="237" spans="1:11" s="57" customFormat="1" ht="12.75">
      <c r="A237" t="s">
        <v>189</v>
      </c>
      <c r="B237"/>
      <c r="C237" s="172"/>
      <c r="D237"/>
      <c r="E237" s="145"/>
      <c r="F237" s="187"/>
      <c r="G237" s="145"/>
      <c r="H237" s="86"/>
      <c r="I237" s="185"/>
      <c r="J237" s="185"/>
      <c r="K237"/>
    </row>
    <row r="238" spans="1:11" s="57" customFormat="1" ht="12.75">
      <c r="A238"/>
      <c r="B238" t="s">
        <v>652</v>
      </c>
      <c r="C238" s="172"/>
      <c r="D238" t="s">
        <v>653</v>
      </c>
      <c r="E238" s="145">
        <v>3.99</v>
      </c>
      <c r="F238" s="189">
        <v>0.4</v>
      </c>
      <c r="G238" s="145">
        <v>2.39</v>
      </c>
      <c r="H238" s="86">
        <v>1</v>
      </c>
      <c r="I238" s="185">
        <f>C238*E238</f>
        <v>0</v>
      </c>
      <c r="J238" s="185">
        <f>C238*G238</f>
        <v>0</v>
      </c>
      <c r="K238"/>
    </row>
    <row r="239" spans="1:11" s="57" customFormat="1" ht="12.75">
      <c r="A239"/>
      <c r="B239" t="s">
        <v>654</v>
      </c>
      <c r="C239" s="172"/>
      <c r="D239" t="s">
        <v>655</v>
      </c>
      <c r="E239" s="145">
        <v>3.99</v>
      </c>
      <c r="F239" s="189">
        <v>0.4</v>
      </c>
      <c r="G239" s="145">
        <v>2.39</v>
      </c>
      <c r="H239" s="86">
        <v>1</v>
      </c>
      <c r="I239" s="185">
        <f>C239*E239</f>
        <v>0</v>
      </c>
      <c r="J239" s="185">
        <f>C239*G239</f>
        <v>0</v>
      </c>
      <c r="K239"/>
    </row>
    <row r="240" spans="1:11" s="57" customFormat="1" ht="12.75">
      <c r="A240" t="s">
        <v>136</v>
      </c>
      <c r="B240"/>
      <c r="C240" s="172"/>
      <c r="D240"/>
      <c r="E240" s="145"/>
      <c r="F240" s="187"/>
      <c r="G240" s="145"/>
      <c r="H240" s="86"/>
      <c r="I240" s="185"/>
      <c r="J240" s="185"/>
      <c r="K240"/>
    </row>
    <row r="241" spans="1:11" s="57" customFormat="1" ht="12.75">
      <c r="A241"/>
      <c r="B241" t="s">
        <v>656</v>
      </c>
      <c r="C241" s="172"/>
      <c r="D241" t="s">
        <v>657</v>
      </c>
      <c r="E241" s="145">
        <v>3.99</v>
      </c>
      <c r="F241" s="189">
        <v>0.4</v>
      </c>
      <c r="G241" s="145">
        <v>2.39</v>
      </c>
      <c r="H241" s="86">
        <v>1</v>
      </c>
      <c r="I241" s="185">
        <f>C241*E241</f>
        <v>0</v>
      </c>
      <c r="J241" s="185">
        <f>C241*G241</f>
        <v>0</v>
      </c>
      <c r="K241"/>
    </row>
    <row r="242" spans="1:11" s="57" customFormat="1" ht="12.75">
      <c r="A242"/>
      <c r="B242" t="s">
        <v>658</v>
      </c>
      <c r="C242" s="172"/>
      <c r="D242" t="s">
        <v>659</v>
      </c>
      <c r="E242" s="145">
        <v>3.99</v>
      </c>
      <c r="F242" s="189">
        <v>0.4</v>
      </c>
      <c r="G242" s="145">
        <v>2.39</v>
      </c>
      <c r="H242" s="86">
        <v>1</v>
      </c>
      <c r="I242" s="185">
        <f>C242*E242</f>
        <v>0</v>
      </c>
      <c r="J242" s="185">
        <f>C242*G242</f>
        <v>0</v>
      </c>
      <c r="K242"/>
    </row>
    <row r="243" spans="1:11" s="57" customFormat="1" ht="12.75">
      <c r="A243" t="s">
        <v>82</v>
      </c>
      <c r="B243"/>
      <c r="C243" s="172"/>
      <c r="D243"/>
      <c r="E243" s="145"/>
      <c r="F243" s="187"/>
      <c r="G243" s="145"/>
      <c r="H243" s="86"/>
      <c r="I243" s="185"/>
      <c r="J243" s="185"/>
      <c r="K243"/>
    </row>
    <row r="244" spans="1:11" s="57" customFormat="1" ht="12.75">
      <c r="A244"/>
      <c r="B244" t="s">
        <v>660</v>
      </c>
      <c r="C244" s="172"/>
      <c r="D244" t="s">
        <v>661</v>
      </c>
      <c r="E244" s="145">
        <v>3.99</v>
      </c>
      <c r="F244" s="189">
        <v>0.4</v>
      </c>
      <c r="G244" s="145">
        <v>2.39</v>
      </c>
      <c r="H244" s="86">
        <v>1</v>
      </c>
      <c r="I244" s="185">
        <f>C244*E244</f>
        <v>0</v>
      </c>
      <c r="J244" s="185">
        <f>C244*G244</f>
        <v>0</v>
      </c>
      <c r="K244"/>
    </row>
    <row r="245" spans="1:11" s="59" customFormat="1" ht="12.75">
      <c r="A245"/>
      <c r="B245" t="s">
        <v>662</v>
      </c>
      <c r="C245" s="172"/>
      <c r="D245" t="s">
        <v>663</v>
      </c>
      <c r="E245" s="145">
        <v>19.99</v>
      </c>
      <c r="F245" s="189">
        <v>0.4</v>
      </c>
      <c r="G245" s="145">
        <v>11.99</v>
      </c>
      <c r="H245" s="86">
        <v>3</v>
      </c>
      <c r="I245" s="185">
        <f>C245*E245</f>
        <v>0</v>
      </c>
      <c r="J245" s="185">
        <f>C245*G245</f>
        <v>0</v>
      </c>
      <c r="K245"/>
    </row>
    <row r="246" spans="1:11" s="57" customFormat="1" ht="12.75">
      <c r="A246" t="s">
        <v>128</v>
      </c>
      <c r="B246"/>
      <c r="C246" s="172"/>
      <c r="D246"/>
      <c r="E246" s="145"/>
      <c r="F246" s="187"/>
      <c r="G246" s="145"/>
      <c r="H246" s="86"/>
      <c r="I246" s="185"/>
      <c r="J246" s="185"/>
      <c r="K246"/>
    </row>
    <row r="247" spans="1:11" s="57" customFormat="1" ht="12.75">
      <c r="A247"/>
      <c r="B247" t="s">
        <v>664</v>
      </c>
      <c r="C247" s="172"/>
      <c r="D247" t="s">
        <v>665</v>
      </c>
      <c r="E247" s="145">
        <v>19.99</v>
      </c>
      <c r="F247" s="189">
        <v>0.4</v>
      </c>
      <c r="G247" s="145">
        <v>11.99</v>
      </c>
      <c r="H247" s="86">
        <v>3</v>
      </c>
      <c r="I247" s="185">
        <f>C247*E247</f>
        <v>0</v>
      </c>
      <c r="J247" s="185">
        <f>C247*G247</f>
        <v>0</v>
      </c>
      <c r="K247"/>
    </row>
    <row r="248" spans="1:11" s="57" customFormat="1" ht="12.75">
      <c r="A248" t="s">
        <v>83</v>
      </c>
      <c r="B248"/>
      <c r="C248" s="172"/>
      <c r="D248"/>
      <c r="E248" s="145"/>
      <c r="F248" s="187"/>
      <c r="G248" s="145"/>
      <c r="H248" s="86"/>
      <c r="I248" s="185"/>
      <c r="J248" s="185"/>
      <c r="K248"/>
    </row>
    <row r="249" spans="1:11" s="57" customFormat="1" ht="12.75">
      <c r="A249"/>
      <c r="B249" t="s">
        <v>666</v>
      </c>
      <c r="C249" s="172"/>
      <c r="D249" t="s">
        <v>667</v>
      </c>
      <c r="E249" s="145">
        <v>49.99</v>
      </c>
      <c r="F249" s="189">
        <v>0.4</v>
      </c>
      <c r="G249" s="145">
        <v>29.99</v>
      </c>
      <c r="H249" s="86">
        <v>3</v>
      </c>
      <c r="I249" s="185">
        <f>C249*E249</f>
        <v>0</v>
      </c>
      <c r="J249" s="185">
        <f>C249*G249</f>
        <v>0</v>
      </c>
      <c r="K249"/>
    </row>
    <row r="250" spans="1:11" s="57" customFormat="1" ht="12.75">
      <c r="A250"/>
      <c r="B250" t="s">
        <v>668</v>
      </c>
      <c r="C250" s="172"/>
      <c r="D250" t="s">
        <v>669</v>
      </c>
      <c r="E250" s="145">
        <v>49.99</v>
      </c>
      <c r="F250" s="189">
        <v>0.4</v>
      </c>
      <c r="G250" s="145">
        <v>29.99</v>
      </c>
      <c r="H250" s="86">
        <v>3</v>
      </c>
      <c r="I250" s="185">
        <f>C250*E250</f>
        <v>0</v>
      </c>
      <c r="J250" s="185">
        <f>C250*G250</f>
        <v>0</v>
      </c>
      <c r="K250"/>
    </row>
    <row r="251" spans="1:11" s="59" customFormat="1" ht="12.75">
      <c r="A251" t="s">
        <v>129</v>
      </c>
      <c r="B251"/>
      <c r="C251" s="172"/>
      <c r="D251"/>
      <c r="E251" s="145"/>
      <c r="F251" s="187"/>
      <c r="G251" s="145"/>
      <c r="H251" s="86"/>
      <c r="I251" s="185"/>
      <c r="J251" s="185"/>
      <c r="K251"/>
    </row>
    <row r="252" spans="1:11" s="59" customFormat="1" ht="12.75">
      <c r="A252"/>
      <c r="B252" t="s">
        <v>670</v>
      </c>
      <c r="C252" s="172"/>
      <c r="D252" t="s">
        <v>671</v>
      </c>
      <c r="E252" s="145">
        <v>125</v>
      </c>
      <c r="F252" s="189">
        <v>0.4</v>
      </c>
      <c r="G252" s="145">
        <v>75</v>
      </c>
      <c r="H252" s="86">
        <v>3</v>
      </c>
      <c r="I252" s="185">
        <f>C252*E252</f>
        <v>0</v>
      </c>
      <c r="J252" s="185">
        <f>C252*G252</f>
        <v>0</v>
      </c>
      <c r="K252"/>
    </row>
    <row r="253" spans="1:11" s="59" customFormat="1" ht="12.75">
      <c r="A253"/>
      <c r="B253" t="s">
        <v>672</v>
      </c>
      <c r="C253" s="172"/>
      <c r="D253" t="s">
        <v>673</v>
      </c>
      <c r="E253" s="145">
        <v>19.99</v>
      </c>
      <c r="F253" s="189">
        <v>0.4</v>
      </c>
      <c r="G253" s="145">
        <v>11.99</v>
      </c>
      <c r="H253" s="86">
        <v>3</v>
      </c>
      <c r="I253" s="185">
        <f>C253*E253</f>
        <v>0</v>
      </c>
      <c r="J253" s="185">
        <f>C253*G253</f>
        <v>0</v>
      </c>
      <c r="K253"/>
    </row>
    <row r="254" spans="1:11" s="59" customFormat="1" ht="12.75">
      <c r="A254" t="s">
        <v>132</v>
      </c>
      <c r="B254"/>
      <c r="C254" s="172"/>
      <c r="D254"/>
      <c r="E254" s="145"/>
      <c r="F254" s="187"/>
      <c r="G254" s="145"/>
      <c r="H254" s="86"/>
      <c r="I254" s="185"/>
      <c r="J254" s="185"/>
      <c r="K254"/>
    </row>
    <row r="255" spans="1:11" s="59" customFormat="1" ht="12.75">
      <c r="A255"/>
      <c r="B255" t="s">
        <v>674</v>
      </c>
      <c r="C255" s="172"/>
      <c r="D255" t="s">
        <v>675</v>
      </c>
      <c r="E255" s="145">
        <v>49.99</v>
      </c>
      <c r="F255" s="189">
        <v>0.4</v>
      </c>
      <c r="G255" s="145">
        <v>29.99</v>
      </c>
      <c r="H255" s="86">
        <v>3</v>
      </c>
      <c r="I255" s="185">
        <f>C255*E255</f>
        <v>0</v>
      </c>
      <c r="J255" s="185">
        <f>C255*G255</f>
        <v>0</v>
      </c>
      <c r="K255"/>
    </row>
    <row r="256" spans="1:11" s="59" customFormat="1" ht="12.75">
      <c r="A256"/>
      <c r="B256" t="s">
        <v>676</v>
      </c>
      <c r="C256" s="172"/>
      <c r="D256" t="s">
        <v>677</v>
      </c>
      <c r="E256" s="145">
        <v>49.99</v>
      </c>
      <c r="F256" s="189">
        <v>0.4</v>
      </c>
      <c r="G256" s="145">
        <v>29.99</v>
      </c>
      <c r="H256" s="86">
        <v>3</v>
      </c>
      <c r="I256" s="185">
        <f>C256*E256</f>
        <v>0</v>
      </c>
      <c r="J256" s="185">
        <f>C256*G256</f>
        <v>0</v>
      </c>
      <c r="K256"/>
    </row>
    <row r="257" spans="1:11" s="59" customFormat="1" ht="12.75">
      <c r="A257" t="s">
        <v>96</v>
      </c>
      <c r="B257"/>
      <c r="C257" s="172"/>
      <c r="D257"/>
      <c r="E257" s="145"/>
      <c r="F257" s="187"/>
      <c r="G257" s="145"/>
      <c r="H257" s="86"/>
      <c r="I257" s="185"/>
      <c r="J257" s="185"/>
      <c r="K257"/>
    </row>
    <row r="258" spans="1:11" s="59" customFormat="1" ht="12.75">
      <c r="A258"/>
      <c r="B258" t="s">
        <v>678</v>
      </c>
      <c r="C258" s="172"/>
      <c r="D258" t="s">
        <v>679</v>
      </c>
      <c r="E258" s="145">
        <v>10.99</v>
      </c>
      <c r="F258" s="189">
        <v>0.4</v>
      </c>
      <c r="G258" s="145">
        <v>6.59</v>
      </c>
      <c r="H258" s="86">
        <v>3</v>
      </c>
      <c r="I258" s="185">
        <f aca="true" t="shared" si="8" ref="I258:I263">C258*E258</f>
        <v>0</v>
      </c>
      <c r="J258" s="185">
        <f aca="true" t="shared" si="9" ref="J258:J263">C258*G258</f>
        <v>0</v>
      </c>
      <c r="K258"/>
    </row>
    <row r="259" spans="1:11" s="57" customFormat="1" ht="12.75">
      <c r="A259"/>
      <c r="B259" t="s">
        <v>680</v>
      </c>
      <c r="C259" s="172"/>
      <c r="D259" t="s">
        <v>681</v>
      </c>
      <c r="E259" s="145">
        <v>10.99</v>
      </c>
      <c r="F259" s="189">
        <v>0.4</v>
      </c>
      <c r="G259" s="145">
        <v>6.59</v>
      </c>
      <c r="H259" s="86">
        <v>3</v>
      </c>
      <c r="I259" s="185">
        <f t="shared" si="8"/>
        <v>0</v>
      </c>
      <c r="J259" s="185">
        <f t="shared" si="9"/>
        <v>0</v>
      </c>
      <c r="K259"/>
    </row>
    <row r="260" spans="1:11" s="57" customFormat="1" ht="12.75">
      <c r="A260"/>
      <c r="B260" t="s">
        <v>682</v>
      </c>
      <c r="C260" s="172"/>
      <c r="D260" t="s">
        <v>683</v>
      </c>
      <c r="E260" s="145">
        <v>10.99</v>
      </c>
      <c r="F260" s="189">
        <v>0.4</v>
      </c>
      <c r="G260" s="145">
        <v>6.59</v>
      </c>
      <c r="H260" s="86">
        <v>3</v>
      </c>
      <c r="I260" s="185">
        <f t="shared" si="8"/>
        <v>0</v>
      </c>
      <c r="J260" s="185">
        <f t="shared" si="9"/>
        <v>0</v>
      </c>
      <c r="K260"/>
    </row>
    <row r="261" spans="1:11" s="57" customFormat="1" ht="12.75">
      <c r="A261"/>
      <c r="B261" t="s">
        <v>684</v>
      </c>
      <c r="C261" s="172"/>
      <c r="D261" t="s">
        <v>685</v>
      </c>
      <c r="E261" s="145">
        <v>10.99</v>
      </c>
      <c r="F261" s="189">
        <v>0.4</v>
      </c>
      <c r="G261" s="145">
        <v>6.59</v>
      </c>
      <c r="H261" s="86">
        <v>3</v>
      </c>
      <c r="I261" s="185">
        <f t="shared" si="8"/>
        <v>0</v>
      </c>
      <c r="J261" s="185">
        <f t="shared" si="9"/>
        <v>0</v>
      </c>
      <c r="K261"/>
    </row>
    <row r="262" spans="1:11" s="59" customFormat="1" ht="12.75">
      <c r="A262"/>
      <c r="B262" t="s">
        <v>686</v>
      </c>
      <c r="C262" s="172"/>
      <c r="D262" t="s">
        <v>687</v>
      </c>
      <c r="E262" s="145">
        <v>10.99</v>
      </c>
      <c r="F262" s="189">
        <v>0.4</v>
      </c>
      <c r="G262" s="145">
        <v>6.59</v>
      </c>
      <c r="H262" s="86">
        <v>3</v>
      </c>
      <c r="I262" s="185">
        <f t="shared" si="8"/>
        <v>0</v>
      </c>
      <c r="J262" s="185">
        <f t="shared" si="9"/>
        <v>0</v>
      </c>
      <c r="K262"/>
    </row>
    <row r="263" spans="1:11" s="59" customFormat="1" ht="12.75">
      <c r="A263"/>
      <c r="B263" t="s">
        <v>688</v>
      </c>
      <c r="C263" s="172"/>
      <c r="D263" t="s">
        <v>689</v>
      </c>
      <c r="E263" s="145">
        <v>10.99</v>
      </c>
      <c r="F263" s="189">
        <v>0.4</v>
      </c>
      <c r="G263" s="145">
        <v>6.59</v>
      </c>
      <c r="H263" s="86">
        <v>3</v>
      </c>
      <c r="I263" s="185">
        <f t="shared" si="8"/>
        <v>0</v>
      </c>
      <c r="J263" s="185">
        <f t="shared" si="9"/>
        <v>0</v>
      </c>
      <c r="K263"/>
    </row>
    <row r="264" spans="1:11" s="59" customFormat="1" ht="12.75">
      <c r="A264" t="s">
        <v>97</v>
      </c>
      <c r="B264"/>
      <c r="C264" s="172"/>
      <c r="D264"/>
      <c r="E264" s="145"/>
      <c r="F264" s="187"/>
      <c r="G264" s="145"/>
      <c r="H264" s="86"/>
      <c r="I264" s="185"/>
      <c r="J264" s="185"/>
      <c r="K264"/>
    </row>
    <row r="265" spans="1:11" s="59" customFormat="1" ht="12.75">
      <c r="A265"/>
      <c r="B265" t="s">
        <v>690</v>
      </c>
      <c r="C265" s="172"/>
      <c r="D265" t="s">
        <v>691</v>
      </c>
      <c r="E265" s="145">
        <v>19.99</v>
      </c>
      <c r="F265" s="189">
        <v>0.4</v>
      </c>
      <c r="G265" s="145">
        <v>11.99</v>
      </c>
      <c r="H265" s="86">
        <v>3</v>
      </c>
      <c r="I265" s="185">
        <f>C265*E265</f>
        <v>0</v>
      </c>
      <c r="J265" s="185">
        <f>C265*G265</f>
        <v>0</v>
      </c>
      <c r="K265"/>
    </row>
    <row r="266" spans="1:11" s="59" customFormat="1" ht="12.75">
      <c r="A266"/>
      <c r="B266" t="s">
        <v>692</v>
      </c>
      <c r="C266" s="172"/>
      <c r="D266" t="s">
        <v>693</v>
      </c>
      <c r="E266" s="145">
        <v>13.99</v>
      </c>
      <c r="F266" s="189">
        <v>0.4</v>
      </c>
      <c r="G266" s="145">
        <v>8.39</v>
      </c>
      <c r="H266" s="86">
        <v>3</v>
      </c>
      <c r="I266" s="185">
        <f>C266*E266</f>
        <v>0</v>
      </c>
      <c r="J266" s="185">
        <f>C266*G266</f>
        <v>0</v>
      </c>
      <c r="K266"/>
    </row>
    <row r="267" spans="1:11" s="57" customFormat="1" ht="12.75">
      <c r="A267" t="s">
        <v>98</v>
      </c>
      <c r="B267"/>
      <c r="C267" s="172"/>
      <c r="D267"/>
      <c r="E267" s="145"/>
      <c r="F267" s="187"/>
      <c r="G267" s="145"/>
      <c r="H267" s="86"/>
      <c r="I267" s="185"/>
      <c r="J267" s="185"/>
      <c r="K267"/>
    </row>
    <row r="268" spans="1:11" s="57" customFormat="1" ht="12.75">
      <c r="A268"/>
      <c r="B268" t="s">
        <v>694</v>
      </c>
      <c r="C268" s="172"/>
      <c r="D268" t="s">
        <v>695</v>
      </c>
      <c r="E268" s="145">
        <v>39.99</v>
      </c>
      <c r="F268" s="189">
        <v>0.25</v>
      </c>
      <c r="G268" s="145">
        <v>29.99</v>
      </c>
      <c r="H268" s="86">
        <v>10</v>
      </c>
      <c r="I268" s="185">
        <f>C268*E268</f>
        <v>0</v>
      </c>
      <c r="J268" s="185">
        <f>C268*G268</f>
        <v>0</v>
      </c>
      <c r="K268"/>
    </row>
    <row r="269" spans="1:11" s="89" customFormat="1" ht="12.75">
      <c r="A269"/>
      <c r="B269" t="s">
        <v>696</v>
      </c>
      <c r="C269" s="172"/>
      <c r="D269" t="s">
        <v>697</v>
      </c>
      <c r="E269" s="145">
        <v>49.99</v>
      </c>
      <c r="F269" s="189">
        <v>0.25</v>
      </c>
      <c r="G269" s="145">
        <v>37.49</v>
      </c>
      <c r="H269" s="86">
        <v>10</v>
      </c>
      <c r="I269" s="185">
        <f>C269*E269</f>
        <v>0</v>
      </c>
      <c r="J269" s="185">
        <f>C269*G269</f>
        <v>0</v>
      </c>
      <c r="K269"/>
    </row>
    <row r="270" spans="1:11" s="59" customFormat="1" ht="12.75">
      <c r="A270"/>
      <c r="B270" t="s">
        <v>698</v>
      </c>
      <c r="C270" s="172"/>
      <c r="D270" t="s">
        <v>699</v>
      </c>
      <c r="E270" s="145">
        <v>39.99</v>
      </c>
      <c r="F270" s="189">
        <v>0.25</v>
      </c>
      <c r="G270" s="145">
        <v>29.99</v>
      </c>
      <c r="H270" s="86">
        <v>10</v>
      </c>
      <c r="I270" s="185">
        <f>C270*E270</f>
        <v>0</v>
      </c>
      <c r="J270" s="185">
        <f>C270*G270</f>
        <v>0</v>
      </c>
      <c r="K270"/>
    </row>
    <row r="271" spans="1:11" s="57" customFormat="1" ht="12.75">
      <c r="A271" t="s">
        <v>99</v>
      </c>
      <c r="B271"/>
      <c r="C271" s="172"/>
      <c r="D271"/>
      <c r="E271" s="145"/>
      <c r="F271" s="187"/>
      <c r="G271" s="145"/>
      <c r="H271" s="86"/>
      <c r="I271" s="185"/>
      <c r="J271" s="185"/>
      <c r="K271"/>
    </row>
    <row r="272" spans="1:11" s="57" customFormat="1" ht="12.75">
      <c r="A272"/>
      <c r="B272" t="s">
        <v>700</v>
      </c>
      <c r="C272" s="172"/>
      <c r="D272" t="s">
        <v>701</v>
      </c>
      <c r="E272" s="145">
        <v>224.99</v>
      </c>
      <c r="F272" s="189">
        <v>0.25</v>
      </c>
      <c r="G272" s="145">
        <v>168.74</v>
      </c>
      <c r="H272" s="86">
        <v>10</v>
      </c>
      <c r="I272" s="185">
        <f aca="true" t="shared" si="10" ref="I272:I286">C272*E272</f>
        <v>0</v>
      </c>
      <c r="J272" s="185">
        <f aca="true" t="shared" si="11" ref="J272:J286">C272*G272</f>
        <v>0</v>
      </c>
      <c r="K272"/>
    </row>
    <row r="273" spans="1:11" s="57" customFormat="1" ht="12.75">
      <c r="A273"/>
      <c r="B273" t="s">
        <v>702</v>
      </c>
      <c r="C273" s="172"/>
      <c r="D273" t="s">
        <v>703</v>
      </c>
      <c r="E273" s="145">
        <v>24.99</v>
      </c>
      <c r="F273" s="189">
        <v>0.25</v>
      </c>
      <c r="G273" s="145">
        <v>18.74</v>
      </c>
      <c r="H273" s="86">
        <v>10</v>
      </c>
      <c r="I273" s="185">
        <f t="shared" si="10"/>
        <v>0</v>
      </c>
      <c r="J273" s="185">
        <f t="shared" si="11"/>
        <v>0</v>
      </c>
      <c r="K273"/>
    </row>
    <row r="274" spans="1:11" s="57" customFormat="1" ht="12.75">
      <c r="A274"/>
      <c r="B274" t="s">
        <v>704</v>
      </c>
      <c r="C274" s="172"/>
      <c r="D274" t="s">
        <v>705</v>
      </c>
      <c r="E274" s="145">
        <v>24.99</v>
      </c>
      <c r="F274" s="189">
        <v>0.25</v>
      </c>
      <c r="G274" s="145">
        <v>18.74</v>
      </c>
      <c r="H274" s="86">
        <v>10</v>
      </c>
      <c r="I274" s="185">
        <f t="shared" si="10"/>
        <v>0</v>
      </c>
      <c r="J274" s="185">
        <f t="shared" si="11"/>
        <v>0</v>
      </c>
      <c r="K274"/>
    </row>
    <row r="275" spans="1:11" s="57" customFormat="1" ht="12.75">
      <c r="A275"/>
      <c r="B275" t="s">
        <v>706</v>
      </c>
      <c r="C275" s="172"/>
      <c r="D275" t="s">
        <v>707</v>
      </c>
      <c r="E275" s="145">
        <v>24.99</v>
      </c>
      <c r="F275" s="189">
        <v>0.25</v>
      </c>
      <c r="G275" s="145">
        <v>18.74</v>
      </c>
      <c r="H275" s="86">
        <v>10</v>
      </c>
      <c r="I275" s="185">
        <f t="shared" si="10"/>
        <v>0</v>
      </c>
      <c r="J275" s="185">
        <f t="shared" si="11"/>
        <v>0</v>
      </c>
      <c r="K275"/>
    </row>
    <row r="276" spans="1:11" s="57" customFormat="1" ht="12.75">
      <c r="A276"/>
      <c r="B276" t="s">
        <v>708</v>
      </c>
      <c r="C276" s="172"/>
      <c r="D276" t="s">
        <v>709</v>
      </c>
      <c r="E276" s="145">
        <v>39.99</v>
      </c>
      <c r="F276" s="189">
        <v>0.25</v>
      </c>
      <c r="G276" s="145">
        <v>29.99</v>
      </c>
      <c r="H276" s="86">
        <v>10</v>
      </c>
      <c r="I276" s="185">
        <f t="shared" si="10"/>
        <v>0</v>
      </c>
      <c r="J276" s="185">
        <f t="shared" si="11"/>
        <v>0</v>
      </c>
      <c r="K276"/>
    </row>
    <row r="277" spans="1:11" s="59" customFormat="1" ht="12.75">
      <c r="A277"/>
      <c r="B277" t="s">
        <v>710</v>
      </c>
      <c r="C277" s="172"/>
      <c r="D277" t="s">
        <v>711</v>
      </c>
      <c r="E277" s="145">
        <v>24.99</v>
      </c>
      <c r="F277" s="189">
        <v>0.25</v>
      </c>
      <c r="G277" s="145">
        <v>18.74</v>
      </c>
      <c r="H277" s="86">
        <v>10</v>
      </c>
      <c r="I277" s="185">
        <f t="shared" si="10"/>
        <v>0</v>
      </c>
      <c r="J277" s="185">
        <f t="shared" si="11"/>
        <v>0</v>
      </c>
      <c r="K277"/>
    </row>
    <row r="278" spans="1:11" s="57" customFormat="1" ht="12.75">
      <c r="A278"/>
      <c r="B278" t="s">
        <v>712</v>
      </c>
      <c r="C278" s="172"/>
      <c r="D278" t="s">
        <v>713</v>
      </c>
      <c r="E278" s="145">
        <v>24.99</v>
      </c>
      <c r="F278" s="189">
        <v>0.25</v>
      </c>
      <c r="G278" s="145">
        <v>18.74</v>
      </c>
      <c r="H278" s="86">
        <v>10</v>
      </c>
      <c r="I278" s="185">
        <f t="shared" si="10"/>
        <v>0</v>
      </c>
      <c r="J278" s="185">
        <f t="shared" si="11"/>
        <v>0</v>
      </c>
      <c r="K278"/>
    </row>
    <row r="279" spans="1:11" s="57" customFormat="1" ht="12.75">
      <c r="A279"/>
      <c r="B279" t="s">
        <v>714</v>
      </c>
      <c r="C279" s="172"/>
      <c r="D279" t="s">
        <v>715</v>
      </c>
      <c r="E279" s="145">
        <v>24.99</v>
      </c>
      <c r="F279" s="189">
        <v>0.25</v>
      </c>
      <c r="G279" s="145">
        <v>18.74</v>
      </c>
      <c r="H279" s="86">
        <v>10</v>
      </c>
      <c r="I279" s="185">
        <f t="shared" si="10"/>
        <v>0</v>
      </c>
      <c r="J279" s="185">
        <f t="shared" si="11"/>
        <v>0</v>
      </c>
      <c r="K279"/>
    </row>
    <row r="280" spans="1:11" s="57" customFormat="1" ht="12.75">
      <c r="A280"/>
      <c r="B280" t="s">
        <v>716</v>
      </c>
      <c r="C280" s="172"/>
      <c r="D280" t="s">
        <v>717</v>
      </c>
      <c r="E280" s="145">
        <v>24.99</v>
      </c>
      <c r="F280" s="189">
        <v>0.25</v>
      </c>
      <c r="G280" s="145">
        <v>18.74</v>
      </c>
      <c r="H280" s="86">
        <v>10</v>
      </c>
      <c r="I280" s="185">
        <f t="shared" si="10"/>
        <v>0</v>
      </c>
      <c r="J280" s="185">
        <f t="shared" si="11"/>
        <v>0</v>
      </c>
      <c r="K280"/>
    </row>
    <row r="281" spans="1:11" s="57" customFormat="1" ht="12.75">
      <c r="A281"/>
      <c r="B281" t="s">
        <v>718</v>
      </c>
      <c r="C281" s="172"/>
      <c r="D281" t="s">
        <v>719</v>
      </c>
      <c r="E281" s="145">
        <v>24.99</v>
      </c>
      <c r="F281" s="189">
        <v>0.25</v>
      </c>
      <c r="G281" s="145">
        <v>18.74</v>
      </c>
      <c r="H281" s="86">
        <v>10</v>
      </c>
      <c r="I281" s="185">
        <f t="shared" si="10"/>
        <v>0</v>
      </c>
      <c r="J281" s="185">
        <f t="shared" si="11"/>
        <v>0</v>
      </c>
      <c r="K281"/>
    </row>
    <row r="282" spans="1:11" s="57" customFormat="1" ht="12.75">
      <c r="A282"/>
      <c r="B282" t="s">
        <v>720</v>
      </c>
      <c r="C282" s="172"/>
      <c r="D282" t="s">
        <v>721</v>
      </c>
      <c r="E282" s="145">
        <v>24.99</v>
      </c>
      <c r="F282" s="189">
        <v>0.25</v>
      </c>
      <c r="G282" s="145">
        <v>18.74</v>
      </c>
      <c r="H282" s="86">
        <v>10</v>
      </c>
      <c r="I282" s="185">
        <f t="shared" si="10"/>
        <v>0</v>
      </c>
      <c r="J282" s="185">
        <f t="shared" si="11"/>
        <v>0</v>
      </c>
      <c r="K282"/>
    </row>
    <row r="283" spans="1:11" s="59" customFormat="1" ht="12.75">
      <c r="A283"/>
      <c r="B283" t="s">
        <v>722</v>
      </c>
      <c r="C283" s="172"/>
      <c r="D283" t="s">
        <v>723</v>
      </c>
      <c r="E283" s="145">
        <v>24.99</v>
      </c>
      <c r="F283" s="189">
        <v>0.25</v>
      </c>
      <c r="G283" s="145">
        <v>18.74</v>
      </c>
      <c r="H283" s="86">
        <v>10</v>
      </c>
      <c r="I283" s="185">
        <f t="shared" si="10"/>
        <v>0</v>
      </c>
      <c r="J283" s="185">
        <f t="shared" si="11"/>
        <v>0</v>
      </c>
      <c r="K283"/>
    </row>
    <row r="284" spans="1:11" s="59" customFormat="1" ht="12.75">
      <c r="A284"/>
      <c r="B284" t="s">
        <v>724</v>
      </c>
      <c r="C284" s="172"/>
      <c r="D284" t="s">
        <v>725</v>
      </c>
      <c r="E284" s="145">
        <v>24.99</v>
      </c>
      <c r="F284" s="189">
        <v>0.25</v>
      </c>
      <c r="G284" s="145">
        <v>18.74</v>
      </c>
      <c r="H284" s="86">
        <v>10</v>
      </c>
      <c r="I284" s="185">
        <f t="shared" si="10"/>
        <v>0</v>
      </c>
      <c r="J284" s="185">
        <f t="shared" si="11"/>
        <v>0</v>
      </c>
      <c r="K284"/>
    </row>
    <row r="285" spans="1:11" s="57" customFormat="1" ht="12.75">
      <c r="A285"/>
      <c r="B285" t="s">
        <v>726</v>
      </c>
      <c r="C285" s="172"/>
      <c r="D285" t="s">
        <v>727</v>
      </c>
      <c r="E285" s="145">
        <v>24.99</v>
      </c>
      <c r="F285" s="189">
        <v>0.25</v>
      </c>
      <c r="G285" s="145">
        <v>18.74</v>
      </c>
      <c r="H285" s="86">
        <v>10</v>
      </c>
      <c r="I285" s="185">
        <f t="shared" si="10"/>
        <v>0</v>
      </c>
      <c r="J285" s="185">
        <f t="shared" si="11"/>
        <v>0</v>
      </c>
      <c r="K285"/>
    </row>
    <row r="286" spans="1:11" s="59" customFormat="1" ht="12.75">
      <c r="A286"/>
      <c r="B286" t="s">
        <v>728</v>
      </c>
      <c r="C286" s="172"/>
      <c r="D286" t="s">
        <v>729</v>
      </c>
      <c r="E286" s="145">
        <v>24.99</v>
      </c>
      <c r="F286" s="189">
        <v>0.25</v>
      </c>
      <c r="G286" s="145">
        <v>18.74</v>
      </c>
      <c r="H286" s="86">
        <v>10</v>
      </c>
      <c r="I286" s="185">
        <f t="shared" si="10"/>
        <v>0</v>
      </c>
      <c r="J286" s="185">
        <f t="shared" si="11"/>
        <v>0</v>
      </c>
      <c r="K286"/>
    </row>
    <row r="287" spans="1:11" s="57" customFormat="1" ht="12.75">
      <c r="A287" t="s">
        <v>145</v>
      </c>
      <c r="B287"/>
      <c r="C287" s="172"/>
      <c r="D287"/>
      <c r="E287" s="145"/>
      <c r="F287" s="187"/>
      <c r="G287" s="145"/>
      <c r="H287" s="86"/>
      <c r="I287" s="185"/>
      <c r="J287" s="185"/>
      <c r="K287"/>
    </row>
    <row r="288" spans="1:11" s="57" customFormat="1" ht="12.75">
      <c r="A288"/>
      <c r="B288" t="s">
        <v>730</v>
      </c>
      <c r="C288" s="172"/>
      <c r="D288" t="s">
        <v>731</v>
      </c>
      <c r="E288" s="145">
        <v>14.99</v>
      </c>
      <c r="F288" s="189">
        <v>0.4</v>
      </c>
      <c r="G288" s="145">
        <v>8.99</v>
      </c>
      <c r="H288" s="86">
        <v>3</v>
      </c>
      <c r="I288" s="185">
        <f aca="true" t="shared" si="12" ref="I288:I333">C288*E288</f>
        <v>0</v>
      </c>
      <c r="J288" s="185">
        <f aca="true" t="shared" si="13" ref="J288:J333">C288*G288</f>
        <v>0</v>
      </c>
      <c r="K288"/>
    </row>
    <row r="289" spans="1:11" s="57" customFormat="1" ht="12.75">
      <c r="A289"/>
      <c r="B289" t="s">
        <v>732</v>
      </c>
      <c r="C289" s="172"/>
      <c r="D289" t="s">
        <v>733</v>
      </c>
      <c r="E289" s="145">
        <v>14.99</v>
      </c>
      <c r="F289" s="189">
        <v>0.4</v>
      </c>
      <c r="G289" s="145">
        <v>8.99</v>
      </c>
      <c r="H289" s="86">
        <v>3</v>
      </c>
      <c r="I289" s="185">
        <f t="shared" si="12"/>
        <v>0</v>
      </c>
      <c r="J289" s="185">
        <f t="shared" si="13"/>
        <v>0</v>
      </c>
      <c r="K289"/>
    </row>
    <row r="290" spans="1:11" s="57" customFormat="1" ht="12.75">
      <c r="A290"/>
      <c r="B290" t="s">
        <v>734</v>
      </c>
      <c r="C290" s="172"/>
      <c r="D290" t="s">
        <v>735</v>
      </c>
      <c r="E290" s="145">
        <v>14.99</v>
      </c>
      <c r="F290" s="189">
        <v>0.4</v>
      </c>
      <c r="G290" s="145">
        <v>8.99</v>
      </c>
      <c r="H290" s="86">
        <v>3</v>
      </c>
      <c r="I290" s="185">
        <f t="shared" si="12"/>
        <v>0</v>
      </c>
      <c r="J290" s="185">
        <f t="shared" si="13"/>
        <v>0</v>
      </c>
      <c r="K290"/>
    </row>
    <row r="291" spans="1:11" s="59" customFormat="1" ht="12.75">
      <c r="A291"/>
      <c r="B291" t="s">
        <v>736</v>
      </c>
      <c r="C291" s="172"/>
      <c r="D291" t="s">
        <v>737</v>
      </c>
      <c r="E291" s="145">
        <v>39.99</v>
      </c>
      <c r="F291" s="189">
        <v>0.4</v>
      </c>
      <c r="G291" s="145">
        <v>23.99</v>
      </c>
      <c r="H291" s="86">
        <v>4</v>
      </c>
      <c r="I291" s="185">
        <f t="shared" si="12"/>
        <v>0</v>
      </c>
      <c r="J291" s="185">
        <f t="shared" si="13"/>
        <v>0</v>
      </c>
      <c r="K291"/>
    </row>
    <row r="292" spans="1:11" s="59" customFormat="1" ht="12.75">
      <c r="A292"/>
      <c r="B292" t="s">
        <v>738</v>
      </c>
      <c r="C292" s="172"/>
      <c r="D292" t="s">
        <v>739</v>
      </c>
      <c r="E292" s="145">
        <v>4.99</v>
      </c>
      <c r="F292" s="189">
        <v>0.25</v>
      </c>
      <c r="G292" s="145">
        <v>3.74</v>
      </c>
      <c r="H292" s="86">
        <v>7</v>
      </c>
      <c r="I292" s="185">
        <f t="shared" si="12"/>
        <v>0</v>
      </c>
      <c r="J292" s="185">
        <f t="shared" si="13"/>
        <v>0</v>
      </c>
      <c r="K292"/>
    </row>
    <row r="293" spans="1:11" s="59" customFormat="1" ht="12.75">
      <c r="A293"/>
      <c r="B293" t="s">
        <v>740</v>
      </c>
      <c r="C293" s="172"/>
      <c r="D293" t="s">
        <v>741</v>
      </c>
      <c r="E293" s="145">
        <v>4.99</v>
      </c>
      <c r="F293" s="189">
        <v>0.25</v>
      </c>
      <c r="G293" s="145">
        <v>3.74</v>
      </c>
      <c r="H293" s="86">
        <v>7</v>
      </c>
      <c r="I293" s="185">
        <f t="shared" si="12"/>
        <v>0</v>
      </c>
      <c r="J293" s="185">
        <f t="shared" si="13"/>
        <v>0</v>
      </c>
      <c r="K293"/>
    </row>
    <row r="294" spans="1:11" s="59" customFormat="1" ht="12.75">
      <c r="A294"/>
      <c r="B294" t="s">
        <v>742</v>
      </c>
      <c r="C294" s="172"/>
      <c r="D294" t="s">
        <v>743</v>
      </c>
      <c r="E294" s="145">
        <v>4.99</v>
      </c>
      <c r="F294" s="189">
        <v>0.25</v>
      </c>
      <c r="G294" s="145">
        <v>3.74</v>
      </c>
      <c r="H294" s="86">
        <v>7</v>
      </c>
      <c r="I294" s="185">
        <f t="shared" si="12"/>
        <v>0</v>
      </c>
      <c r="J294" s="185">
        <f t="shared" si="13"/>
        <v>0</v>
      </c>
      <c r="K294"/>
    </row>
    <row r="295" spans="1:11" s="59" customFormat="1" ht="12.75">
      <c r="A295"/>
      <c r="B295" t="s">
        <v>744</v>
      </c>
      <c r="C295" s="172"/>
      <c r="D295" t="s">
        <v>745</v>
      </c>
      <c r="E295" s="145">
        <v>4.99</v>
      </c>
      <c r="F295" s="189">
        <v>0.25</v>
      </c>
      <c r="G295" s="145">
        <v>3.74</v>
      </c>
      <c r="H295" s="86">
        <v>7</v>
      </c>
      <c r="I295" s="185">
        <f t="shared" si="12"/>
        <v>0</v>
      </c>
      <c r="J295" s="185">
        <f t="shared" si="13"/>
        <v>0</v>
      </c>
      <c r="K295"/>
    </row>
    <row r="296" spans="1:11" s="59" customFormat="1" ht="12.75">
      <c r="A296"/>
      <c r="B296" t="s">
        <v>746</v>
      </c>
      <c r="C296" s="172"/>
      <c r="D296" t="s">
        <v>747</v>
      </c>
      <c r="E296" s="145">
        <v>49.99</v>
      </c>
      <c r="F296" s="189">
        <v>0.25</v>
      </c>
      <c r="G296" s="145">
        <v>37.49</v>
      </c>
      <c r="H296" s="86">
        <v>10</v>
      </c>
      <c r="I296" s="185">
        <f t="shared" si="12"/>
        <v>0</v>
      </c>
      <c r="J296" s="185">
        <f t="shared" si="13"/>
        <v>0</v>
      </c>
      <c r="K296"/>
    </row>
    <row r="297" spans="1:11" s="59" customFormat="1" ht="12.75">
      <c r="A297"/>
      <c r="B297" t="s">
        <v>748</v>
      </c>
      <c r="C297" s="172"/>
      <c r="D297" t="s">
        <v>749</v>
      </c>
      <c r="E297" s="145">
        <v>4.99</v>
      </c>
      <c r="F297" s="189">
        <v>0.25</v>
      </c>
      <c r="G297" s="145">
        <v>3.74</v>
      </c>
      <c r="H297" s="86">
        <v>8</v>
      </c>
      <c r="I297" s="185">
        <f t="shared" si="12"/>
        <v>0</v>
      </c>
      <c r="J297" s="185">
        <f t="shared" si="13"/>
        <v>0</v>
      </c>
      <c r="K297"/>
    </row>
    <row r="298" spans="1:11" s="59" customFormat="1" ht="12.75">
      <c r="A298"/>
      <c r="B298" t="s">
        <v>750</v>
      </c>
      <c r="C298" s="172"/>
      <c r="D298" t="s">
        <v>751</v>
      </c>
      <c r="E298" s="145">
        <v>16.99</v>
      </c>
      <c r="F298" s="189">
        <v>0.4</v>
      </c>
      <c r="G298" s="145">
        <v>10.19</v>
      </c>
      <c r="H298" s="86">
        <v>3</v>
      </c>
      <c r="I298" s="185">
        <f t="shared" si="12"/>
        <v>0</v>
      </c>
      <c r="J298" s="185">
        <f t="shared" si="13"/>
        <v>0</v>
      </c>
      <c r="K298"/>
    </row>
    <row r="299" spans="1:11" s="59" customFormat="1" ht="12.75">
      <c r="A299"/>
      <c r="B299" t="s">
        <v>752</v>
      </c>
      <c r="C299" s="172"/>
      <c r="D299" t="s">
        <v>753</v>
      </c>
      <c r="E299" s="145">
        <v>16.99</v>
      </c>
      <c r="F299" s="189">
        <v>0.4</v>
      </c>
      <c r="G299" s="145">
        <v>10.19</v>
      </c>
      <c r="H299" s="86">
        <v>3</v>
      </c>
      <c r="I299" s="185">
        <f t="shared" si="12"/>
        <v>0</v>
      </c>
      <c r="J299" s="185">
        <f t="shared" si="13"/>
        <v>0</v>
      </c>
      <c r="K299"/>
    </row>
    <row r="300" spans="1:11" s="57" customFormat="1" ht="12.75">
      <c r="A300"/>
      <c r="B300" t="s">
        <v>754</v>
      </c>
      <c r="C300" s="172"/>
      <c r="D300" t="s">
        <v>755</v>
      </c>
      <c r="E300" s="145">
        <v>16.99</v>
      </c>
      <c r="F300" s="189">
        <v>0.4</v>
      </c>
      <c r="G300" s="145">
        <v>10.19</v>
      </c>
      <c r="H300" s="86">
        <v>3</v>
      </c>
      <c r="I300" s="185">
        <f t="shared" si="12"/>
        <v>0</v>
      </c>
      <c r="J300" s="185">
        <f t="shared" si="13"/>
        <v>0</v>
      </c>
      <c r="K300"/>
    </row>
    <row r="301" spans="1:11" s="59" customFormat="1" ht="12.75">
      <c r="A301"/>
      <c r="B301" t="s">
        <v>756</v>
      </c>
      <c r="C301" s="172"/>
      <c r="D301" t="s">
        <v>757</v>
      </c>
      <c r="E301" s="145">
        <v>16.99</v>
      </c>
      <c r="F301" s="189">
        <v>0.4</v>
      </c>
      <c r="G301" s="145">
        <v>10.19</v>
      </c>
      <c r="H301" s="86">
        <v>3</v>
      </c>
      <c r="I301" s="185">
        <f t="shared" si="12"/>
        <v>0</v>
      </c>
      <c r="J301" s="185">
        <f t="shared" si="13"/>
        <v>0</v>
      </c>
      <c r="K301"/>
    </row>
    <row r="302" spans="1:11" s="59" customFormat="1" ht="12.75">
      <c r="A302"/>
      <c r="B302" t="s">
        <v>758</v>
      </c>
      <c r="C302" s="172"/>
      <c r="D302" t="s">
        <v>759</v>
      </c>
      <c r="E302" s="145">
        <v>59.99</v>
      </c>
      <c r="F302" s="189">
        <v>0.4</v>
      </c>
      <c r="G302" s="145">
        <v>35.99</v>
      </c>
      <c r="H302" s="86">
        <v>3</v>
      </c>
      <c r="I302" s="185">
        <f t="shared" si="12"/>
        <v>0</v>
      </c>
      <c r="J302" s="185">
        <f t="shared" si="13"/>
        <v>0</v>
      </c>
      <c r="K302"/>
    </row>
    <row r="303" spans="1:11" s="59" customFormat="1" ht="12.75">
      <c r="A303"/>
      <c r="B303" t="s">
        <v>760</v>
      </c>
      <c r="C303" s="172"/>
      <c r="D303" t="s">
        <v>761</v>
      </c>
      <c r="E303" s="145">
        <v>39.99</v>
      </c>
      <c r="F303" s="189">
        <v>0.4</v>
      </c>
      <c r="G303" s="145">
        <v>23.99</v>
      </c>
      <c r="H303" s="86">
        <v>4</v>
      </c>
      <c r="I303" s="185">
        <f t="shared" si="12"/>
        <v>0</v>
      </c>
      <c r="J303" s="185">
        <f t="shared" si="13"/>
        <v>0</v>
      </c>
      <c r="K303"/>
    </row>
    <row r="304" spans="1:11" s="89" customFormat="1" ht="12.75">
      <c r="A304"/>
      <c r="B304" t="s">
        <v>762</v>
      </c>
      <c r="C304" s="172"/>
      <c r="D304" t="s">
        <v>763</v>
      </c>
      <c r="E304" s="145">
        <v>34.99</v>
      </c>
      <c r="F304" s="189">
        <v>0.25</v>
      </c>
      <c r="G304" s="145">
        <v>26.24</v>
      </c>
      <c r="H304" s="86">
        <v>10</v>
      </c>
      <c r="I304" s="185">
        <f t="shared" si="12"/>
        <v>0</v>
      </c>
      <c r="J304" s="185">
        <f t="shared" si="13"/>
        <v>0</v>
      </c>
      <c r="K304"/>
    </row>
    <row r="305" spans="1:11" s="59" customFormat="1" ht="12.75">
      <c r="A305"/>
      <c r="B305" t="s">
        <v>764</v>
      </c>
      <c r="C305" s="172"/>
      <c r="D305" t="s">
        <v>765</v>
      </c>
      <c r="E305" s="145">
        <v>34.99</v>
      </c>
      <c r="F305" s="189">
        <v>0.25</v>
      </c>
      <c r="G305" s="145">
        <v>26.24</v>
      </c>
      <c r="H305" s="86">
        <v>10</v>
      </c>
      <c r="I305" s="185">
        <f t="shared" si="12"/>
        <v>0</v>
      </c>
      <c r="J305" s="185">
        <f t="shared" si="13"/>
        <v>0</v>
      </c>
      <c r="K305"/>
    </row>
    <row r="306" spans="1:11" s="59" customFormat="1" ht="12.75">
      <c r="A306"/>
      <c r="B306" t="s">
        <v>766</v>
      </c>
      <c r="C306" s="172"/>
      <c r="D306" t="s">
        <v>767</v>
      </c>
      <c r="E306" s="145">
        <v>34.99</v>
      </c>
      <c r="F306" s="189">
        <v>0.25</v>
      </c>
      <c r="G306" s="145">
        <v>26.24</v>
      </c>
      <c r="H306" s="86">
        <v>10</v>
      </c>
      <c r="I306" s="185">
        <f t="shared" si="12"/>
        <v>0</v>
      </c>
      <c r="J306" s="185">
        <f t="shared" si="13"/>
        <v>0</v>
      </c>
      <c r="K306"/>
    </row>
    <row r="307" spans="1:11" s="89" customFormat="1" ht="12.75">
      <c r="A307"/>
      <c r="B307" t="s">
        <v>768</v>
      </c>
      <c r="C307" s="172"/>
      <c r="D307" t="s">
        <v>769</v>
      </c>
      <c r="E307" s="145">
        <v>29.99</v>
      </c>
      <c r="F307" s="189">
        <v>0.25</v>
      </c>
      <c r="G307" s="145">
        <v>22.49</v>
      </c>
      <c r="H307" s="86">
        <v>10</v>
      </c>
      <c r="I307" s="185">
        <f t="shared" si="12"/>
        <v>0</v>
      </c>
      <c r="J307" s="185">
        <f t="shared" si="13"/>
        <v>0</v>
      </c>
      <c r="K307"/>
    </row>
    <row r="308" spans="1:11" s="89" customFormat="1" ht="12.75">
      <c r="A308"/>
      <c r="B308" t="s">
        <v>770</v>
      </c>
      <c r="C308" s="172"/>
      <c r="D308" t="s">
        <v>771</v>
      </c>
      <c r="E308" s="145">
        <v>4.99</v>
      </c>
      <c r="F308" s="189">
        <v>0.25</v>
      </c>
      <c r="G308" s="145">
        <v>3.74</v>
      </c>
      <c r="H308" s="86">
        <v>8</v>
      </c>
      <c r="I308" s="185">
        <f t="shared" si="12"/>
        <v>0</v>
      </c>
      <c r="J308" s="185">
        <f t="shared" si="13"/>
        <v>0</v>
      </c>
      <c r="K308"/>
    </row>
    <row r="309" spans="1:11" s="57" customFormat="1" ht="12.75">
      <c r="A309"/>
      <c r="B309" t="s">
        <v>772</v>
      </c>
      <c r="C309" s="172"/>
      <c r="D309" t="s">
        <v>773</v>
      </c>
      <c r="E309" s="145">
        <v>19.99</v>
      </c>
      <c r="F309" s="189">
        <v>0.4</v>
      </c>
      <c r="G309" s="145">
        <v>11.99</v>
      </c>
      <c r="H309" s="86">
        <v>4</v>
      </c>
      <c r="I309" s="185">
        <f t="shared" si="12"/>
        <v>0</v>
      </c>
      <c r="J309" s="185">
        <f t="shared" si="13"/>
        <v>0</v>
      </c>
      <c r="K309"/>
    </row>
    <row r="310" spans="1:11" s="59" customFormat="1" ht="12.75">
      <c r="A310"/>
      <c r="B310" t="s">
        <v>774</v>
      </c>
      <c r="C310" s="172"/>
      <c r="D310" t="s">
        <v>775</v>
      </c>
      <c r="E310" s="145">
        <v>34.99</v>
      </c>
      <c r="F310" s="189">
        <v>0.4</v>
      </c>
      <c r="G310" s="145">
        <v>20.99</v>
      </c>
      <c r="H310" s="86">
        <v>4</v>
      </c>
      <c r="I310" s="185">
        <f t="shared" si="12"/>
        <v>0</v>
      </c>
      <c r="J310" s="185">
        <f t="shared" si="13"/>
        <v>0</v>
      </c>
      <c r="K310"/>
    </row>
    <row r="311" spans="1:11" s="59" customFormat="1" ht="12.75">
      <c r="A311"/>
      <c r="B311" t="s">
        <v>776</v>
      </c>
      <c r="C311" s="172"/>
      <c r="D311" t="s">
        <v>777</v>
      </c>
      <c r="E311" s="145">
        <v>39.99</v>
      </c>
      <c r="F311" s="189">
        <v>0.4</v>
      </c>
      <c r="G311" s="145">
        <v>23.99</v>
      </c>
      <c r="H311" s="86">
        <v>4</v>
      </c>
      <c r="I311" s="185">
        <f t="shared" si="12"/>
        <v>0</v>
      </c>
      <c r="J311" s="185">
        <f t="shared" si="13"/>
        <v>0</v>
      </c>
      <c r="K311"/>
    </row>
    <row r="312" spans="1:11" s="59" customFormat="1" ht="12.75">
      <c r="A312"/>
      <c r="B312" t="s">
        <v>778</v>
      </c>
      <c r="C312" s="172"/>
      <c r="D312" t="s">
        <v>779</v>
      </c>
      <c r="E312" s="145">
        <v>39.99</v>
      </c>
      <c r="F312" s="189">
        <v>0.4</v>
      </c>
      <c r="G312" s="145">
        <v>23.99</v>
      </c>
      <c r="H312" s="86">
        <v>4</v>
      </c>
      <c r="I312" s="185">
        <f t="shared" si="12"/>
        <v>0</v>
      </c>
      <c r="J312" s="185">
        <f t="shared" si="13"/>
        <v>0</v>
      </c>
      <c r="K312"/>
    </row>
    <row r="313" spans="1:11" s="59" customFormat="1" ht="12.75">
      <c r="A313"/>
      <c r="B313" t="s">
        <v>780</v>
      </c>
      <c r="C313" s="172"/>
      <c r="D313" t="s">
        <v>781</v>
      </c>
      <c r="E313" s="145">
        <v>39.99</v>
      </c>
      <c r="F313" s="189">
        <v>0.4</v>
      </c>
      <c r="G313" s="145">
        <v>23.99</v>
      </c>
      <c r="H313" s="86">
        <v>4</v>
      </c>
      <c r="I313" s="185">
        <f t="shared" si="12"/>
        <v>0</v>
      </c>
      <c r="J313" s="185">
        <f t="shared" si="13"/>
        <v>0</v>
      </c>
      <c r="K313"/>
    </row>
    <row r="314" spans="1:11" s="59" customFormat="1" ht="12.75">
      <c r="A314"/>
      <c r="B314" t="s">
        <v>782</v>
      </c>
      <c r="C314" s="172"/>
      <c r="D314" t="s">
        <v>783</v>
      </c>
      <c r="E314" s="145">
        <v>39.99</v>
      </c>
      <c r="F314" s="189">
        <v>0.4</v>
      </c>
      <c r="G314" s="145">
        <v>23.99</v>
      </c>
      <c r="H314" s="86">
        <v>4</v>
      </c>
      <c r="I314" s="185">
        <f t="shared" si="12"/>
        <v>0</v>
      </c>
      <c r="J314" s="185">
        <f t="shared" si="13"/>
        <v>0</v>
      </c>
      <c r="K314"/>
    </row>
    <row r="315" spans="1:11" s="57" customFormat="1" ht="12.75">
      <c r="A315"/>
      <c r="B315" t="s">
        <v>784</v>
      </c>
      <c r="C315" s="172"/>
      <c r="D315" t="s">
        <v>785</v>
      </c>
      <c r="E315" s="145">
        <v>39.99</v>
      </c>
      <c r="F315" s="189">
        <v>0.4</v>
      </c>
      <c r="G315" s="145">
        <v>23.99</v>
      </c>
      <c r="H315" s="86">
        <v>4</v>
      </c>
      <c r="I315" s="185">
        <f t="shared" si="12"/>
        <v>0</v>
      </c>
      <c r="J315" s="185">
        <f t="shared" si="13"/>
        <v>0</v>
      </c>
      <c r="K315"/>
    </row>
    <row r="316" spans="1:11" s="59" customFormat="1" ht="12.75">
      <c r="A316"/>
      <c r="B316" t="s">
        <v>786</v>
      </c>
      <c r="C316" s="172"/>
      <c r="D316" t="s">
        <v>787</v>
      </c>
      <c r="E316" s="145">
        <v>39.99</v>
      </c>
      <c r="F316" s="189">
        <v>0.4</v>
      </c>
      <c r="G316" s="145">
        <v>23.99</v>
      </c>
      <c r="H316" s="86">
        <v>4</v>
      </c>
      <c r="I316" s="185">
        <f t="shared" si="12"/>
        <v>0</v>
      </c>
      <c r="J316" s="185">
        <f t="shared" si="13"/>
        <v>0</v>
      </c>
      <c r="K316"/>
    </row>
    <row r="317" spans="1:11" s="57" customFormat="1" ht="12.75">
      <c r="A317"/>
      <c r="B317" t="s">
        <v>788</v>
      </c>
      <c r="C317" s="172"/>
      <c r="D317" t="s">
        <v>789</v>
      </c>
      <c r="E317" s="145">
        <v>16.99</v>
      </c>
      <c r="F317" s="189">
        <v>0.4</v>
      </c>
      <c r="G317" s="145">
        <v>10.19</v>
      </c>
      <c r="H317" s="86">
        <v>3</v>
      </c>
      <c r="I317" s="185">
        <f t="shared" si="12"/>
        <v>0</v>
      </c>
      <c r="J317" s="185">
        <f t="shared" si="13"/>
        <v>0</v>
      </c>
      <c r="K317"/>
    </row>
    <row r="318" spans="1:11" s="57" customFormat="1" ht="12.75">
      <c r="A318"/>
      <c r="B318" t="s">
        <v>790</v>
      </c>
      <c r="C318" s="172"/>
      <c r="D318" t="s">
        <v>791</v>
      </c>
      <c r="E318" s="145">
        <v>10.99</v>
      </c>
      <c r="F318" s="189">
        <v>0.4</v>
      </c>
      <c r="G318" s="145">
        <v>6.59</v>
      </c>
      <c r="H318" s="86">
        <v>3</v>
      </c>
      <c r="I318" s="185">
        <f t="shared" si="12"/>
        <v>0</v>
      </c>
      <c r="J318" s="185">
        <f t="shared" si="13"/>
        <v>0</v>
      </c>
      <c r="K318"/>
    </row>
    <row r="319" spans="1:11" s="57" customFormat="1" ht="12.75">
      <c r="A319"/>
      <c r="B319" t="s">
        <v>792</v>
      </c>
      <c r="C319" s="172"/>
      <c r="D319" t="s">
        <v>793</v>
      </c>
      <c r="E319" s="145">
        <v>149.99</v>
      </c>
      <c r="F319" s="189">
        <v>0.25</v>
      </c>
      <c r="G319" s="145">
        <v>112.49</v>
      </c>
      <c r="H319" s="86">
        <v>10</v>
      </c>
      <c r="I319" s="185">
        <f t="shared" si="12"/>
        <v>0</v>
      </c>
      <c r="J319" s="185">
        <f t="shared" si="13"/>
        <v>0</v>
      </c>
      <c r="K319"/>
    </row>
    <row r="320" spans="1:11" s="57" customFormat="1" ht="12.75">
      <c r="A320"/>
      <c r="B320" t="s">
        <v>794</v>
      </c>
      <c r="C320" s="172"/>
      <c r="D320" t="s">
        <v>795</v>
      </c>
      <c r="E320" s="145">
        <v>34.99</v>
      </c>
      <c r="F320" s="189">
        <v>0.25</v>
      </c>
      <c r="G320" s="145">
        <v>26.24</v>
      </c>
      <c r="H320" s="86">
        <v>10</v>
      </c>
      <c r="I320" s="185">
        <f t="shared" si="12"/>
        <v>0</v>
      </c>
      <c r="J320" s="185">
        <f t="shared" si="13"/>
        <v>0</v>
      </c>
      <c r="K320"/>
    </row>
    <row r="321" spans="1:11" s="57" customFormat="1" ht="12.75">
      <c r="A321"/>
      <c r="B321" t="s">
        <v>796</v>
      </c>
      <c r="C321" s="172"/>
      <c r="D321" t="s">
        <v>437</v>
      </c>
      <c r="E321" s="145">
        <v>14.99</v>
      </c>
      <c r="F321" s="189">
        <v>0.25</v>
      </c>
      <c r="G321" s="145">
        <v>11.24</v>
      </c>
      <c r="H321" s="86">
        <v>8</v>
      </c>
      <c r="I321" s="185">
        <f t="shared" si="12"/>
        <v>0</v>
      </c>
      <c r="J321" s="185">
        <f t="shared" si="13"/>
        <v>0</v>
      </c>
      <c r="K321"/>
    </row>
    <row r="322" spans="1:11" s="57" customFormat="1" ht="12.75">
      <c r="A322"/>
      <c r="B322" t="s">
        <v>797</v>
      </c>
      <c r="C322" s="172"/>
      <c r="D322" t="s">
        <v>798</v>
      </c>
      <c r="E322" s="145">
        <v>4.99</v>
      </c>
      <c r="F322" s="189">
        <v>0.25</v>
      </c>
      <c r="G322" s="145">
        <v>3.74</v>
      </c>
      <c r="H322" s="86">
        <v>8</v>
      </c>
      <c r="I322" s="185">
        <f t="shared" si="12"/>
        <v>0</v>
      </c>
      <c r="J322" s="185">
        <f t="shared" si="13"/>
        <v>0</v>
      </c>
      <c r="K322"/>
    </row>
    <row r="323" spans="1:11" s="57" customFormat="1" ht="12.75">
      <c r="A323"/>
      <c r="B323" t="s">
        <v>799</v>
      </c>
      <c r="C323" s="172"/>
      <c r="D323" t="s">
        <v>800</v>
      </c>
      <c r="E323" s="145">
        <v>4.99</v>
      </c>
      <c r="F323" s="189">
        <v>0.25</v>
      </c>
      <c r="G323" s="145">
        <v>3.74</v>
      </c>
      <c r="H323" s="86">
        <v>8</v>
      </c>
      <c r="I323" s="185">
        <f t="shared" si="12"/>
        <v>0</v>
      </c>
      <c r="J323" s="185">
        <f t="shared" si="13"/>
        <v>0</v>
      </c>
      <c r="K323"/>
    </row>
    <row r="324" spans="1:11" s="57" customFormat="1" ht="12.75">
      <c r="A324"/>
      <c r="B324" t="s">
        <v>801</v>
      </c>
      <c r="C324" s="172"/>
      <c r="D324" t="s">
        <v>802</v>
      </c>
      <c r="E324" s="145">
        <v>4.99</v>
      </c>
      <c r="F324" s="189">
        <v>0.25</v>
      </c>
      <c r="G324" s="145">
        <v>3.74</v>
      </c>
      <c r="H324" s="86">
        <v>8</v>
      </c>
      <c r="I324" s="185">
        <f t="shared" si="12"/>
        <v>0</v>
      </c>
      <c r="J324" s="185">
        <f t="shared" si="13"/>
        <v>0</v>
      </c>
      <c r="K324"/>
    </row>
    <row r="325" spans="1:11" s="57" customFormat="1" ht="12.75">
      <c r="A325"/>
      <c r="B325" t="s">
        <v>803</v>
      </c>
      <c r="C325" s="172"/>
      <c r="D325" t="s">
        <v>804</v>
      </c>
      <c r="E325" s="145">
        <v>4.99</v>
      </c>
      <c r="F325" s="189">
        <v>0.25</v>
      </c>
      <c r="G325" s="145">
        <v>3.74</v>
      </c>
      <c r="H325" s="86">
        <v>8</v>
      </c>
      <c r="I325" s="185">
        <f t="shared" si="12"/>
        <v>0</v>
      </c>
      <c r="J325" s="185">
        <f t="shared" si="13"/>
        <v>0</v>
      </c>
      <c r="K325"/>
    </row>
    <row r="326" spans="1:11" s="57" customFormat="1" ht="12.75">
      <c r="A326"/>
      <c r="B326" t="s">
        <v>805</v>
      </c>
      <c r="C326" s="172"/>
      <c r="D326" t="s">
        <v>436</v>
      </c>
      <c r="E326" s="145">
        <v>12.99</v>
      </c>
      <c r="F326" s="189">
        <v>0.25</v>
      </c>
      <c r="G326" s="145">
        <v>9.74</v>
      </c>
      <c r="H326" s="86">
        <v>8</v>
      </c>
      <c r="I326" s="185">
        <f t="shared" si="12"/>
        <v>0</v>
      </c>
      <c r="J326" s="185">
        <f t="shared" si="13"/>
        <v>0</v>
      </c>
      <c r="K326"/>
    </row>
    <row r="327" spans="1:11" s="57" customFormat="1" ht="12.75">
      <c r="A327"/>
      <c r="B327" t="s">
        <v>806</v>
      </c>
      <c r="C327" s="172"/>
      <c r="D327" t="s">
        <v>439</v>
      </c>
      <c r="E327" s="145">
        <v>29.99</v>
      </c>
      <c r="F327" s="189">
        <v>0.25</v>
      </c>
      <c r="G327" s="145">
        <v>22.49</v>
      </c>
      <c r="H327" s="86">
        <v>8</v>
      </c>
      <c r="I327" s="185">
        <f t="shared" si="12"/>
        <v>0</v>
      </c>
      <c r="J327" s="185">
        <f t="shared" si="13"/>
        <v>0</v>
      </c>
      <c r="K327"/>
    </row>
    <row r="328" spans="1:11" s="59" customFormat="1" ht="12.75">
      <c r="A328"/>
      <c r="B328" t="s">
        <v>807</v>
      </c>
      <c r="C328" s="172"/>
      <c r="D328" t="s">
        <v>440</v>
      </c>
      <c r="E328" s="145">
        <v>19.99</v>
      </c>
      <c r="F328" s="189">
        <v>0.25</v>
      </c>
      <c r="G328" s="145">
        <v>14.99</v>
      </c>
      <c r="H328" s="86">
        <v>8</v>
      </c>
      <c r="I328" s="185">
        <f t="shared" si="12"/>
        <v>0</v>
      </c>
      <c r="J328" s="185">
        <f t="shared" si="13"/>
        <v>0</v>
      </c>
      <c r="K328"/>
    </row>
    <row r="329" spans="1:11" s="57" customFormat="1" ht="12.75">
      <c r="A329"/>
      <c r="B329" t="s">
        <v>808</v>
      </c>
      <c r="C329" s="172"/>
      <c r="D329" t="s">
        <v>438</v>
      </c>
      <c r="E329" s="145">
        <v>8.99</v>
      </c>
      <c r="F329" s="189">
        <v>0.25</v>
      </c>
      <c r="G329" s="145">
        <v>6.74</v>
      </c>
      <c r="H329" s="86">
        <v>8</v>
      </c>
      <c r="I329" s="185">
        <f t="shared" si="12"/>
        <v>0</v>
      </c>
      <c r="J329" s="185">
        <f t="shared" si="13"/>
        <v>0</v>
      </c>
      <c r="K329"/>
    </row>
    <row r="330" spans="1:11" s="59" customFormat="1" ht="12.75">
      <c r="A330"/>
      <c r="B330" t="s">
        <v>809</v>
      </c>
      <c r="C330" s="172"/>
      <c r="D330" t="s">
        <v>810</v>
      </c>
      <c r="E330" s="145">
        <v>5.99</v>
      </c>
      <c r="F330" s="189">
        <v>0.25</v>
      </c>
      <c r="G330" s="145">
        <v>4.49</v>
      </c>
      <c r="H330" s="86">
        <v>8</v>
      </c>
      <c r="I330" s="185">
        <f t="shared" si="12"/>
        <v>0</v>
      </c>
      <c r="J330" s="185">
        <f t="shared" si="13"/>
        <v>0</v>
      </c>
      <c r="K330"/>
    </row>
    <row r="331" spans="1:11" s="59" customFormat="1" ht="12.75">
      <c r="A331"/>
      <c r="B331" t="s">
        <v>811</v>
      </c>
      <c r="C331" s="172"/>
      <c r="D331" t="s">
        <v>435</v>
      </c>
      <c r="E331" s="145">
        <v>9.99</v>
      </c>
      <c r="F331" s="189">
        <v>0.25</v>
      </c>
      <c r="G331" s="145">
        <v>7.49</v>
      </c>
      <c r="H331" s="86">
        <v>8</v>
      </c>
      <c r="I331" s="185">
        <f t="shared" si="12"/>
        <v>0</v>
      </c>
      <c r="J331" s="185">
        <f t="shared" si="13"/>
        <v>0</v>
      </c>
      <c r="K331"/>
    </row>
    <row r="332" spans="1:11" s="57" customFormat="1" ht="12.75">
      <c r="A332"/>
      <c r="B332" t="s">
        <v>812</v>
      </c>
      <c r="C332" s="172"/>
      <c r="D332" t="s">
        <v>813</v>
      </c>
      <c r="E332" s="145">
        <v>24.99</v>
      </c>
      <c r="F332" s="189">
        <v>0.25</v>
      </c>
      <c r="G332" s="145">
        <v>18.74</v>
      </c>
      <c r="H332" s="86">
        <v>8</v>
      </c>
      <c r="I332" s="185">
        <f t="shared" si="12"/>
        <v>0</v>
      </c>
      <c r="J332" s="185">
        <f t="shared" si="13"/>
        <v>0</v>
      </c>
      <c r="K332"/>
    </row>
    <row r="333" spans="1:11" s="57" customFormat="1" ht="12.75">
      <c r="A333"/>
      <c r="B333" t="s">
        <v>814</v>
      </c>
      <c r="C333" s="172"/>
      <c r="D333" t="s">
        <v>815</v>
      </c>
      <c r="E333" s="145">
        <v>179.99</v>
      </c>
      <c r="F333" s="189">
        <v>0.25</v>
      </c>
      <c r="G333" s="145">
        <v>134.99</v>
      </c>
      <c r="H333" s="86">
        <v>8</v>
      </c>
      <c r="I333" s="185">
        <f t="shared" si="12"/>
        <v>0</v>
      </c>
      <c r="J333" s="185">
        <f t="shared" si="13"/>
        <v>0</v>
      </c>
      <c r="K333"/>
    </row>
    <row r="334" spans="1:11" s="57" customFormat="1" ht="12.75">
      <c r="A334" s="72" t="s">
        <v>38</v>
      </c>
      <c r="B334" s="44" t="s">
        <v>293</v>
      </c>
      <c r="C334" s="173"/>
      <c r="D334" s="44"/>
      <c r="E334" s="48"/>
      <c r="F334" s="110"/>
      <c r="G334" s="48"/>
      <c r="H334" s="84"/>
      <c r="I334" s="132"/>
      <c r="J334" s="132"/>
      <c r="K334"/>
    </row>
    <row r="335" spans="1:11" s="57" customFormat="1" ht="12.75">
      <c r="A335"/>
      <c r="B335" s="44" t="s">
        <v>209</v>
      </c>
      <c r="C335" s="173"/>
      <c r="D335" s="44"/>
      <c r="E335" s="48"/>
      <c r="F335" s="110"/>
      <c r="G335" s="48"/>
      <c r="H335" s="84"/>
      <c r="I335" s="132"/>
      <c r="J335" s="132"/>
      <c r="K335"/>
    </row>
    <row r="336" spans="1:11" s="57" customFormat="1" ht="12.75">
      <c r="A336" t="s">
        <v>94</v>
      </c>
      <c r="B336"/>
      <c r="C336" s="172"/>
      <c r="D336"/>
      <c r="E336" s="145"/>
      <c r="F336" s="187"/>
      <c r="G336" s="145"/>
      <c r="H336" s="86"/>
      <c r="I336" s="185"/>
      <c r="J336" s="185"/>
      <c r="K336"/>
    </row>
    <row r="337" spans="1:11" s="59" customFormat="1" ht="12.75">
      <c r="A337" s="57"/>
      <c r="B337" s="57" t="s">
        <v>816</v>
      </c>
      <c r="C337" s="179"/>
      <c r="D337" s="57" t="s">
        <v>817</v>
      </c>
      <c r="E337" s="181">
        <v>3.99</v>
      </c>
      <c r="F337" s="188">
        <v>0.5</v>
      </c>
      <c r="G337" s="181">
        <v>1.99</v>
      </c>
      <c r="H337" s="85">
        <v>1</v>
      </c>
      <c r="I337" s="181">
        <f>C337*E337</f>
        <v>0</v>
      </c>
      <c r="J337" s="181">
        <f>C337*G337</f>
        <v>0</v>
      </c>
      <c r="K337" s="57"/>
    </row>
    <row r="338" spans="1:11" s="59" customFormat="1" ht="12.75">
      <c r="A338"/>
      <c r="B338" t="s">
        <v>818</v>
      </c>
      <c r="C338" s="172"/>
      <c r="D338" t="s">
        <v>819</v>
      </c>
      <c r="E338" s="145">
        <v>12</v>
      </c>
      <c r="F338" s="187" t="s">
        <v>39</v>
      </c>
      <c r="G338" s="145">
        <v>12</v>
      </c>
      <c r="H338" s="86">
        <v>1</v>
      </c>
      <c r="I338" s="185">
        <f>C338*E338</f>
        <v>0</v>
      </c>
      <c r="J338" s="185">
        <f>C338*G338</f>
        <v>0</v>
      </c>
      <c r="K338"/>
    </row>
    <row r="339" spans="1:11" s="59" customFormat="1" ht="12.75">
      <c r="A339" t="s">
        <v>312</v>
      </c>
      <c r="B339"/>
      <c r="C339" s="172"/>
      <c r="D339"/>
      <c r="E339" s="145"/>
      <c r="F339" s="187"/>
      <c r="G339" s="145"/>
      <c r="H339" s="86"/>
      <c r="I339" s="185"/>
      <c r="J339" s="185"/>
      <c r="K339"/>
    </row>
    <row r="340" spans="1:11" ht="12.75">
      <c r="A340"/>
      <c r="B340" t="s">
        <v>820</v>
      </c>
      <c r="C340" s="172"/>
      <c r="D340" t="s">
        <v>821</v>
      </c>
      <c r="E340" s="145">
        <v>3.99</v>
      </c>
      <c r="F340" s="189">
        <v>0.4</v>
      </c>
      <c r="G340" s="145">
        <v>2.39</v>
      </c>
      <c r="H340" s="86">
        <v>1</v>
      </c>
      <c r="I340" s="185">
        <f>C340*E340</f>
        <v>0</v>
      </c>
      <c r="J340" s="185">
        <f>C340*G340</f>
        <v>0</v>
      </c>
      <c r="K340"/>
    </row>
    <row r="341" spans="1:11" s="59" customFormat="1" ht="12.75">
      <c r="A341" t="s">
        <v>822</v>
      </c>
      <c r="B341"/>
      <c r="C341" s="172"/>
      <c r="D341"/>
      <c r="E341" s="145"/>
      <c r="F341" s="187"/>
      <c r="G341" s="145"/>
      <c r="H341" s="86"/>
      <c r="I341" s="185"/>
      <c r="J341" s="185"/>
      <c r="K341"/>
    </row>
    <row r="342" spans="1:11" s="59" customFormat="1" ht="12.75">
      <c r="A342" s="57"/>
      <c r="B342" s="57" t="s">
        <v>823</v>
      </c>
      <c r="C342" s="179"/>
      <c r="D342" s="57" t="s">
        <v>824</v>
      </c>
      <c r="E342" s="181">
        <v>14.96</v>
      </c>
      <c r="F342" s="188">
        <v>0.5</v>
      </c>
      <c r="G342" s="181">
        <v>7.46</v>
      </c>
      <c r="H342" s="85">
        <v>1</v>
      </c>
      <c r="I342" s="181">
        <f>C342*E342</f>
        <v>0</v>
      </c>
      <c r="J342" s="181">
        <f>C342*G342</f>
        <v>0</v>
      </c>
      <c r="K342" s="57"/>
    </row>
    <row r="343" spans="1:11" s="59" customFormat="1" ht="12.75">
      <c r="A343" t="s">
        <v>312</v>
      </c>
      <c r="B343"/>
      <c r="C343" s="172"/>
      <c r="D343"/>
      <c r="E343" s="145"/>
      <c r="F343" s="187"/>
      <c r="G343" s="145"/>
      <c r="H343" s="86"/>
      <c r="I343" s="185"/>
      <c r="J343" s="185"/>
      <c r="K343"/>
    </row>
    <row r="344" spans="1:11" s="59" customFormat="1" ht="12.75">
      <c r="A344"/>
      <c r="B344" t="s">
        <v>825</v>
      </c>
      <c r="C344" s="172"/>
      <c r="D344" t="s">
        <v>826</v>
      </c>
      <c r="E344" s="145">
        <v>3.99</v>
      </c>
      <c r="F344" s="189">
        <v>0.4</v>
      </c>
      <c r="G344" s="145">
        <v>2.39</v>
      </c>
      <c r="H344" s="86">
        <v>1</v>
      </c>
      <c r="I344" s="185">
        <f>C344*E344</f>
        <v>0</v>
      </c>
      <c r="J344" s="185">
        <f>C344*G344</f>
        <v>0</v>
      </c>
      <c r="K344"/>
    </row>
    <row r="345" spans="1:11" s="57" customFormat="1" ht="12.75">
      <c r="A345" t="s">
        <v>822</v>
      </c>
      <c r="B345"/>
      <c r="C345" s="172"/>
      <c r="D345"/>
      <c r="E345" s="145"/>
      <c r="F345" s="187"/>
      <c r="G345" s="145"/>
      <c r="H345" s="86"/>
      <c r="I345" s="185"/>
      <c r="J345" s="185"/>
      <c r="K345"/>
    </row>
    <row r="346" spans="2:10" s="57" customFormat="1" ht="12.75">
      <c r="B346" s="57" t="s">
        <v>827</v>
      </c>
      <c r="C346" s="179"/>
      <c r="D346" s="57" t="s">
        <v>828</v>
      </c>
      <c r="E346" s="181">
        <v>76.79</v>
      </c>
      <c r="F346" s="188">
        <v>0.45</v>
      </c>
      <c r="G346" s="181">
        <v>42.14</v>
      </c>
      <c r="H346" s="85">
        <v>1</v>
      </c>
      <c r="I346" s="181">
        <f>C346*E346</f>
        <v>0</v>
      </c>
      <c r="J346" s="181">
        <f>C346*G346</f>
        <v>0</v>
      </c>
    </row>
    <row r="347" spans="1:11" s="57" customFormat="1" ht="12.75">
      <c r="A347" t="s">
        <v>312</v>
      </c>
      <c r="B347"/>
      <c r="C347" s="172"/>
      <c r="D347"/>
      <c r="E347" s="145"/>
      <c r="F347" s="187"/>
      <c r="G347" s="145"/>
      <c r="H347" s="86"/>
      <c r="I347" s="185"/>
      <c r="J347" s="185"/>
      <c r="K347"/>
    </row>
    <row r="348" spans="1:11" s="89" customFormat="1" ht="12.75">
      <c r="A348"/>
      <c r="B348" t="s">
        <v>829</v>
      </c>
      <c r="C348" s="172"/>
      <c r="D348" t="s">
        <v>830</v>
      </c>
      <c r="E348" s="145">
        <v>12</v>
      </c>
      <c r="F348" s="187" t="s">
        <v>39</v>
      </c>
      <c r="G348" s="145">
        <v>12</v>
      </c>
      <c r="H348" s="86">
        <v>1</v>
      </c>
      <c r="I348" s="185">
        <f>C348*E348</f>
        <v>0</v>
      </c>
      <c r="J348" s="185">
        <f>C348*G348</f>
        <v>0</v>
      </c>
      <c r="K348"/>
    </row>
    <row r="349" spans="1:11" s="59" customFormat="1" ht="12.75">
      <c r="A349" t="s">
        <v>95</v>
      </c>
      <c r="B349"/>
      <c r="C349" s="172"/>
      <c r="D349"/>
      <c r="E349" s="145"/>
      <c r="F349" s="187"/>
      <c r="G349" s="145"/>
      <c r="H349" s="86"/>
      <c r="I349" s="185"/>
      <c r="J349" s="185"/>
      <c r="K349"/>
    </row>
    <row r="350" spans="1:11" s="59" customFormat="1" ht="12.75">
      <c r="A350"/>
      <c r="B350" t="s">
        <v>831</v>
      </c>
      <c r="C350" s="172"/>
      <c r="D350" t="s">
        <v>832</v>
      </c>
      <c r="E350" s="145">
        <v>3.99</v>
      </c>
      <c r="F350" s="189">
        <v>0.4</v>
      </c>
      <c r="G350" s="145">
        <v>2.39</v>
      </c>
      <c r="H350" s="86">
        <v>1</v>
      </c>
      <c r="I350" s="185">
        <f>C350*E350</f>
        <v>0</v>
      </c>
      <c r="J350" s="185">
        <f>C350*G350</f>
        <v>0</v>
      </c>
      <c r="K350"/>
    </row>
    <row r="351" spans="1:11" s="59" customFormat="1" ht="12.75">
      <c r="A351" t="s">
        <v>822</v>
      </c>
      <c r="B351"/>
      <c r="C351" s="172"/>
      <c r="D351"/>
      <c r="E351" s="145"/>
      <c r="F351" s="187"/>
      <c r="G351" s="145"/>
      <c r="H351" s="86"/>
      <c r="I351" s="185"/>
      <c r="J351" s="185"/>
      <c r="K351"/>
    </row>
    <row r="352" spans="2:10" s="57" customFormat="1" ht="12.75">
      <c r="B352" s="57" t="s">
        <v>833</v>
      </c>
      <c r="C352" s="179"/>
      <c r="D352" s="57" t="s">
        <v>834</v>
      </c>
      <c r="E352" s="181">
        <v>88.75</v>
      </c>
      <c r="F352" s="188">
        <v>0.5</v>
      </c>
      <c r="G352" s="181">
        <v>44.25</v>
      </c>
      <c r="H352" s="85">
        <v>1</v>
      </c>
      <c r="I352" s="181">
        <f>C352*E352</f>
        <v>0</v>
      </c>
      <c r="J352" s="181">
        <f>C352*G352</f>
        <v>0</v>
      </c>
    </row>
    <row r="353" spans="1:11" s="57" customFormat="1" ht="12.75">
      <c r="A353" t="s">
        <v>95</v>
      </c>
      <c r="B353"/>
      <c r="C353" s="172"/>
      <c r="D353"/>
      <c r="E353" s="145"/>
      <c r="F353" s="187"/>
      <c r="G353" s="145"/>
      <c r="H353" s="86"/>
      <c r="I353" s="185"/>
      <c r="J353" s="185"/>
      <c r="K353"/>
    </row>
    <row r="354" spans="1:11" s="59" customFormat="1" ht="12.75">
      <c r="A354"/>
      <c r="B354" t="s">
        <v>835</v>
      </c>
      <c r="C354" s="172"/>
      <c r="D354" t="s">
        <v>836</v>
      </c>
      <c r="E354" s="145">
        <v>3.99</v>
      </c>
      <c r="F354" s="189">
        <v>0.4</v>
      </c>
      <c r="G354" s="145">
        <v>2.39</v>
      </c>
      <c r="H354" s="86">
        <v>1</v>
      </c>
      <c r="I354" s="185">
        <f>C354*E354</f>
        <v>0</v>
      </c>
      <c r="J354" s="185">
        <f>C354*G354</f>
        <v>0</v>
      </c>
      <c r="K354"/>
    </row>
    <row r="355" spans="1:11" s="57" customFormat="1" ht="12.75">
      <c r="A355" t="s">
        <v>148</v>
      </c>
      <c r="B355"/>
      <c r="C355" s="172"/>
      <c r="D355"/>
      <c r="E355" s="145"/>
      <c r="F355" s="187"/>
      <c r="G355" s="145"/>
      <c r="H355" s="86"/>
      <c r="I355" s="185"/>
      <c r="J355" s="185"/>
      <c r="K355"/>
    </row>
    <row r="356" spans="1:11" s="59" customFormat="1" ht="12.75">
      <c r="A356"/>
      <c r="B356" t="s">
        <v>837</v>
      </c>
      <c r="C356" s="172"/>
      <c r="D356" t="s">
        <v>838</v>
      </c>
      <c r="E356" s="145">
        <v>3.99</v>
      </c>
      <c r="F356" s="189">
        <v>0.4</v>
      </c>
      <c r="G356" s="145">
        <v>2.39</v>
      </c>
      <c r="H356" s="86">
        <v>1</v>
      </c>
      <c r="I356" s="185">
        <f>C356*E356</f>
        <v>0</v>
      </c>
      <c r="J356" s="185">
        <f>C356*G356</f>
        <v>0</v>
      </c>
      <c r="K356"/>
    </row>
    <row r="357" spans="1:11" s="57" customFormat="1" ht="12.75">
      <c r="A357"/>
      <c r="B357" t="s">
        <v>839</v>
      </c>
      <c r="C357" s="172"/>
      <c r="D357" t="s">
        <v>840</v>
      </c>
      <c r="E357" s="145">
        <v>3.99</v>
      </c>
      <c r="F357" s="189">
        <v>0.4</v>
      </c>
      <c r="G357" s="145">
        <v>2.39</v>
      </c>
      <c r="H357" s="86">
        <v>1</v>
      </c>
      <c r="I357" s="185">
        <f>C357*E357</f>
        <v>0</v>
      </c>
      <c r="J357" s="185">
        <f>C357*G357</f>
        <v>0</v>
      </c>
      <c r="K357"/>
    </row>
    <row r="358" spans="1:11" s="59" customFormat="1" ht="12.75">
      <c r="A358" t="s">
        <v>254</v>
      </c>
      <c r="B358"/>
      <c r="C358" s="172"/>
      <c r="D358"/>
      <c r="E358" s="145"/>
      <c r="F358" s="187"/>
      <c r="G358" s="145"/>
      <c r="H358" s="86"/>
      <c r="I358" s="185"/>
      <c r="J358" s="185"/>
      <c r="K358"/>
    </row>
    <row r="359" spans="1:11" s="57" customFormat="1" ht="12.75">
      <c r="A359"/>
      <c r="B359" t="s">
        <v>841</v>
      </c>
      <c r="C359" s="172"/>
      <c r="D359" t="s">
        <v>842</v>
      </c>
      <c r="E359" s="145">
        <v>3.99</v>
      </c>
      <c r="F359" s="189">
        <v>0.4</v>
      </c>
      <c r="G359" s="145">
        <v>2.39</v>
      </c>
      <c r="H359" s="86">
        <v>1</v>
      </c>
      <c r="I359" s="185">
        <f>C359*E359</f>
        <v>0</v>
      </c>
      <c r="J359" s="185">
        <f>C359*G359</f>
        <v>0</v>
      </c>
      <c r="K359"/>
    </row>
    <row r="360" spans="1:11" s="57" customFormat="1" ht="12.75">
      <c r="A360"/>
      <c r="B360" t="s">
        <v>843</v>
      </c>
      <c r="C360" s="172"/>
      <c r="D360" t="s">
        <v>844</v>
      </c>
      <c r="E360" s="145">
        <v>3.99</v>
      </c>
      <c r="F360" s="189">
        <v>0.4</v>
      </c>
      <c r="G360" s="145">
        <v>2.39</v>
      </c>
      <c r="H360" s="86">
        <v>1</v>
      </c>
      <c r="I360" s="185">
        <f>C360*E360</f>
        <v>0</v>
      </c>
      <c r="J360" s="185">
        <f>C360*G360</f>
        <v>0</v>
      </c>
      <c r="K360"/>
    </row>
    <row r="361" spans="1:11" s="57" customFormat="1" ht="12.75">
      <c r="A361" t="s">
        <v>193</v>
      </c>
      <c r="B361"/>
      <c r="C361" s="172"/>
      <c r="D361"/>
      <c r="E361" s="145"/>
      <c r="F361" s="187"/>
      <c r="G361" s="145"/>
      <c r="H361" s="86"/>
      <c r="I361" s="185"/>
      <c r="J361" s="185"/>
      <c r="K361"/>
    </row>
    <row r="362" spans="1:11" s="59" customFormat="1" ht="12.75">
      <c r="A362"/>
      <c r="B362" t="s">
        <v>845</v>
      </c>
      <c r="C362" s="172"/>
      <c r="D362" t="s">
        <v>846</v>
      </c>
      <c r="E362" s="145">
        <v>2.99</v>
      </c>
      <c r="F362" s="189">
        <v>0.4</v>
      </c>
      <c r="G362" s="145">
        <v>1.79</v>
      </c>
      <c r="H362" s="86">
        <v>1</v>
      </c>
      <c r="I362" s="185">
        <f>C362*E362</f>
        <v>0</v>
      </c>
      <c r="J362" s="185">
        <f>C362*G362</f>
        <v>0</v>
      </c>
      <c r="K362"/>
    </row>
    <row r="363" spans="1:11" s="59" customFormat="1" ht="12.75">
      <c r="A363" t="s">
        <v>822</v>
      </c>
      <c r="B363"/>
      <c r="C363" s="172"/>
      <c r="D363"/>
      <c r="E363" s="145"/>
      <c r="F363" s="187"/>
      <c r="G363" s="145"/>
      <c r="H363" s="86"/>
      <c r="I363" s="185"/>
      <c r="J363" s="185"/>
      <c r="K363"/>
    </row>
    <row r="364" spans="2:10" s="57" customFormat="1" ht="12.75">
      <c r="B364" s="57" t="s">
        <v>847</v>
      </c>
      <c r="C364" s="179"/>
      <c r="D364" s="57" t="s">
        <v>848</v>
      </c>
      <c r="E364" s="181">
        <v>54.82</v>
      </c>
      <c r="F364" s="188">
        <v>0.5</v>
      </c>
      <c r="G364" s="181">
        <v>27.32</v>
      </c>
      <c r="H364" s="85">
        <v>1</v>
      </c>
      <c r="I364" s="181">
        <f>C364*E364</f>
        <v>0</v>
      </c>
      <c r="J364" s="181">
        <f>C364*G364</f>
        <v>0</v>
      </c>
    </row>
    <row r="365" spans="1:11" s="90" customFormat="1" ht="12.75">
      <c r="A365" t="s">
        <v>193</v>
      </c>
      <c r="B365"/>
      <c r="C365" s="172"/>
      <c r="D365"/>
      <c r="E365" s="145"/>
      <c r="F365" s="187"/>
      <c r="G365" s="145"/>
      <c r="H365" s="86"/>
      <c r="I365" s="185"/>
      <c r="J365" s="185"/>
      <c r="K365"/>
    </row>
    <row r="366" spans="1:11" s="90" customFormat="1" ht="12.75">
      <c r="A366"/>
      <c r="B366" t="s">
        <v>849</v>
      </c>
      <c r="C366" s="172"/>
      <c r="D366" t="s">
        <v>850</v>
      </c>
      <c r="E366" s="145">
        <v>12</v>
      </c>
      <c r="F366" s="187" t="s">
        <v>39</v>
      </c>
      <c r="G366" s="145">
        <v>12</v>
      </c>
      <c r="H366" s="86">
        <v>1</v>
      </c>
      <c r="I366" s="185">
        <f>C366*E366</f>
        <v>0</v>
      </c>
      <c r="J366" s="185">
        <f>C366*G366</f>
        <v>0</v>
      </c>
      <c r="K366"/>
    </row>
    <row r="367" spans="1:11" s="90" customFormat="1" ht="12.75">
      <c r="A367" t="s">
        <v>100</v>
      </c>
      <c r="B367"/>
      <c r="C367" s="172"/>
      <c r="D367"/>
      <c r="E367" s="145"/>
      <c r="F367" s="187"/>
      <c r="G367" s="145"/>
      <c r="H367" s="86"/>
      <c r="I367" s="185"/>
      <c r="J367" s="185"/>
      <c r="K367"/>
    </row>
    <row r="368" spans="1:11" s="59" customFormat="1" ht="12.75">
      <c r="A368"/>
      <c r="B368" t="s">
        <v>851</v>
      </c>
      <c r="C368" s="172"/>
      <c r="D368" t="s">
        <v>852</v>
      </c>
      <c r="E368" s="145">
        <v>2.99</v>
      </c>
      <c r="F368" s="189">
        <v>0.4</v>
      </c>
      <c r="G368" s="145">
        <v>1.79</v>
      </c>
      <c r="H368" s="86">
        <v>1</v>
      </c>
      <c r="I368" s="185">
        <f>C368*E368</f>
        <v>0</v>
      </c>
      <c r="J368" s="185">
        <f>C368*G368</f>
        <v>0</v>
      </c>
      <c r="K368"/>
    </row>
    <row r="369" spans="1:11" s="59" customFormat="1" ht="12.75">
      <c r="A369"/>
      <c r="B369" t="s">
        <v>853</v>
      </c>
      <c r="C369" s="172"/>
      <c r="D369" t="s">
        <v>854</v>
      </c>
      <c r="E369" s="145">
        <v>12</v>
      </c>
      <c r="F369" s="187" t="s">
        <v>39</v>
      </c>
      <c r="G369" s="145">
        <v>12</v>
      </c>
      <c r="H369" s="86">
        <v>1</v>
      </c>
      <c r="I369" s="185">
        <f>C369*E369</f>
        <v>0</v>
      </c>
      <c r="J369" s="185">
        <f>C369*G369</f>
        <v>0</v>
      </c>
      <c r="K369"/>
    </row>
    <row r="370" spans="1:11" s="59" customFormat="1" ht="12.75">
      <c r="A370" t="s">
        <v>231</v>
      </c>
      <c r="B370"/>
      <c r="C370" s="172"/>
      <c r="D370"/>
      <c r="E370" s="145"/>
      <c r="F370" s="187"/>
      <c r="G370" s="145"/>
      <c r="H370" s="86"/>
      <c r="I370" s="185"/>
      <c r="J370" s="185"/>
      <c r="K370"/>
    </row>
    <row r="371" spans="1:11" s="59" customFormat="1" ht="12.75">
      <c r="A371"/>
      <c r="B371" t="s">
        <v>855</v>
      </c>
      <c r="C371" s="172"/>
      <c r="D371" t="s">
        <v>856</v>
      </c>
      <c r="E371" s="145">
        <v>2.99</v>
      </c>
      <c r="F371" s="189">
        <v>0.4</v>
      </c>
      <c r="G371" s="145">
        <v>1.79</v>
      </c>
      <c r="H371" s="86">
        <v>1</v>
      </c>
      <c r="I371" s="185">
        <f>C371*E371</f>
        <v>0</v>
      </c>
      <c r="J371" s="185">
        <f>C371*G371</f>
        <v>0</v>
      </c>
      <c r="K371"/>
    </row>
    <row r="372" spans="1:11" s="59" customFormat="1" ht="12.75">
      <c r="A372"/>
      <c r="B372" t="s">
        <v>857</v>
      </c>
      <c r="C372" s="172"/>
      <c r="D372" t="s">
        <v>858</v>
      </c>
      <c r="E372" s="145">
        <v>12</v>
      </c>
      <c r="F372" s="187" t="s">
        <v>39</v>
      </c>
      <c r="G372" s="145">
        <v>12</v>
      </c>
      <c r="H372" s="86">
        <v>1</v>
      </c>
      <c r="I372" s="185">
        <f>C372*E372</f>
        <v>0</v>
      </c>
      <c r="J372" s="185">
        <f>C372*G372</f>
        <v>0</v>
      </c>
      <c r="K372"/>
    </row>
    <row r="373" spans="1:11" s="59" customFormat="1" ht="12.75">
      <c r="A373" t="s">
        <v>101</v>
      </c>
      <c r="B373"/>
      <c r="C373" s="172"/>
      <c r="D373"/>
      <c r="E373" s="145"/>
      <c r="F373" s="187"/>
      <c r="G373" s="145"/>
      <c r="H373" s="86"/>
      <c r="I373" s="185"/>
      <c r="J373" s="185"/>
      <c r="K373"/>
    </row>
    <row r="374" spans="1:11" s="59" customFormat="1" ht="12.75">
      <c r="A374"/>
      <c r="B374" t="s">
        <v>859</v>
      </c>
      <c r="C374" s="172"/>
      <c r="D374" t="s">
        <v>860</v>
      </c>
      <c r="E374" s="145">
        <v>2.99</v>
      </c>
      <c r="F374" s="189">
        <v>0.4</v>
      </c>
      <c r="G374" s="145">
        <v>1.79</v>
      </c>
      <c r="H374" s="86">
        <v>1</v>
      </c>
      <c r="I374" s="185">
        <f>C374*E374</f>
        <v>0</v>
      </c>
      <c r="J374" s="185">
        <f>C374*G374</f>
        <v>0</v>
      </c>
      <c r="K374"/>
    </row>
    <row r="375" spans="1:11" s="59" customFormat="1" ht="12.75">
      <c r="A375"/>
      <c r="B375" t="s">
        <v>861</v>
      </c>
      <c r="C375" s="172"/>
      <c r="D375" t="s">
        <v>862</v>
      </c>
      <c r="E375" s="145">
        <v>12</v>
      </c>
      <c r="F375" s="187" t="s">
        <v>39</v>
      </c>
      <c r="G375" s="145">
        <v>12</v>
      </c>
      <c r="H375" s="86">
        <v>1</v>
      </c>
      <c r="I375" s="185">
        <f>C375*E375</f>
        <v>0</v>
      </c>
      <c r="J375" s="185">
        <f>C375*G375</f>
        <v>0</v>
      </c>
      <c r="K375"/>
    </row>
    <row r="376" spans="1:11" s="59" customFormat="1" ht="12.75">
      <c r="A376" t="s">
        <v>863</v>
      </c>
      <c r="B376"/>
      <c r="C376" s="172"/>
      <c r="D376"/>
      <c r="E376" s="145"/>
      <c r="F376" s="187"/>
      <c r="G376" s="145"/>
      <c r="H376" s="86"/>
      <c r="I376" s="185"/>
      <c r="J376" s="185"/>
      <c r="K376"/>
    </row>
    <row r="377" spans="1:11" s="59" customFormat="1" ht="12.75">
      <c r="A377"/>
      <c r="B377" t="s">
        <v>864</v>
      </c>
      <c r="C377" s="172"/>
      <c r="D377" t="s">
        <v>865</v>
      </c>
      <c r="E377" s="145">
        <v>2.99</v>
      </c>
      <c r="F377" s="189">
        <v>0.4</v>
      </c>
      <c r="G377" s="145">
        <v>1.79</v>
      </c>
      <c r="H377" s="86">
        <v>1</v>
      </c>
      <c r="I377" s="185">
        <f>C377*E377</f>
        <v>0</v>
      </c>
      <c r="J377" s="185">
        <f>C377*G377</f>
        <v>0</v>
      </c>
      <c r="K377"/>
    </row>
    <row r="378" spans="1:11" s="59" customFormat="1" ht="12.75">
      <c r="A378"/>
      <c r="B378" t="s">
        <v>866</v>
      </c>
      <c r="C378" s="172"/>
      <c r="D378" t="s">
        <v>867</v>
      </c>
      <c r="E378" s="145">
        <v>12</v>
      </c>
      <c r="F378" s="187" t="s">
        <v>39</v>
      </c>
      <c r="G378" s="145">
        <v>12</v>
      </c>
      <c r="H378" s="86">
        <v>1</v>
      </c>
      <c r="I378" s="185">
        <f>C378*E378</f>
        <v>0</v>
      </c>
      <c r="J378" s="185">
        <f>C378*G378</f>
        <v>0</v>
      </c>
      <c r="K378"/>
    </row>
    <row r="379" spans="1:11" s="59" customFormat="1" ht="12.75">
      <c r="A379" t="s">
        <v>102</v>
      </c>
      <c r="B379"/>
      <c r="C379" s="172"/>
      <c r="D379"/>
      <c r="E379" s="145"/>
      <c r="F379" s="187"/>
      <c r="G379" s="145"/>
      <c r="H379" s="86"/>
      <c r="I379" s="185"/>
      <c r="J379" s="185"/>
      <c r="K379"/>
    </row>
    <row r="380" spans="1:11" s="59" customFormat="1" ht="12.75">
      <c r="A380"/>
      <c r="B380" t="s">
        <v>868</v>
      </c>
      <c r="C380" s="172"/>
      <c r="D380" t="s">
        <v>869</v>
      </c>
      <c r="E380" s="145">
        <v>3.99</v>
      </c>
      <c r="F380" s="189">
        <v>0.4</v>
      </c>
      <c r="G380" s="145">
        <v>2.39</v>
      </c>
      <c r="H380" s="86">
        <v>1</v>
      </c>
      <c r="I380" s="185">
        <f>C380*E380</f>
        <v>0</v>
      </c>
      <c r="J380" s="185">
        <f>C380*G380</f>
        <v>0</v>
      </c>
      <c r="K380"/>
    </row>
    <row r="381" spans="1:11" s="59" customFormat="1" ht="12.75">
      <c r="A381"/>
      <c r="B381" t="s">
        <v>870</v>
      </c>
      <c r="C381" s="172"/>
      <c r="D381" t="s">
        <v>871</v>
      </c>
      <c r="E381" s="145">
        <v>3.99</v>
      </c>
      <c r="F381" s="189">
        <v>0.4</v>
      </c>
      <c r="G381" s="145">
        <v>2.39</v>
      </c>
      <c r="H381" s="86">
        <v>1</v>
      </c>
      <c r="I381" s="185">
        <f>C381*E381</f>
        <v>0</v>
      </c>
      <c r="J381" s="185">
        <f>C381*G381</f>
        <v>0</v>
      </c>
      <c r="K381"/>
    </row>
    <row r="382" spans="1:11" s="59" customFormat="1" ht="12.75">
      <c r="A382"/>
      <c r="B382" t="s">
        <v>872</v>
      </c>
      <c r="C382" s="172"/>
      <c r="D382" t="s">
        <v>873</v>
      </c>
      <c r="E382" s="145">
        <v>2.99</v>
      </c>
      <c r="F382" s="189">
        <v>0.4</v>
      </c>
      <c r="G382" s="145">
        <v>1.79</v>
      </c>
      <c r="H382" s="86">
        <v>1</v>
      </c>
      <c r="I382" s="185">
        <f>C382*E382</f>
        <v>0</v>
      </c>
      <c r="J382" s="185">
        <f>C382*G382</f>
        <v>0</v>
      </c>
      <c r="K382"/>
    </row>
    <row r="383" spans="1:11" s="57" customFormat="1" ht="12.75">
      <c r="A383" t="s">
        <v>103</v>
      </c>
      <c r="B383"/>
      <c r="C383" s="172"/>
      <c r="D383"/>
      <c r="E383" s="145"/>
      <c r="F383" s="187"/>
      <c r="G383" s="145"/>
      <c r="H383" s="86"/>
      <c r="I383" s="185"/>
      <c r="J383" s="185"/>
      <c r="K383"/>
    </row>
    <row r="384" spans="1:11" s="57" customFormat="1" ht="12.75">
      <c r="A384"/>
      <c r="B384" t="s">
        <v>874</v>
      </c>
      <c r="C384" s="172"/>
      <c r="D384" t="s">
        <v>875</v>
      </c>
      <c r="E384" s="145">
        <v>2.99</v>
      </c>
      <c r="F384" s="189">
        <v>0.4</v>
      </c>
      <c r="G384" s="145">
        <v>1.79</v>
      </c>
      <c r="H384" s="86">
        <v>1</v>
      </c>
      <c r="I384" s="185">
        <f>C384*E384</f>
        <v>0</v>
      </c>
      <c r="J384" s="185">
        <f>C384*G384</f>
        <v>0</v>
      </c>
      <c r="K384"/>
    </row>
    <row r="385" spans="1:11" s="57" customFormat="1" ht="12.75">
      <c r="A385"/>
      <c r="B385" t="s">
        <v>876</v>
      </c>
      <c r="C385" s="172"/>
      <c r="D385" t="s">
        <v>877</v>
      </c>
      <c r="E385" s="145">
        <v>2.99</v>
      </c>
      <c r="F385" s="189">
        <v>0.4</v>
      </c>
      <c r="G385" s="145">
        <v>1.79</v>
      </c>
      <c r="H385" s="86">
        <v>1</v>
      </c>
      <c r="I385" s="185">
        <f>C385*E385</f>
        <v>0</v>
      </c>
      <c r="J385" s="185">
        <f>C385*G385</f>
        <v>0</v>
      </c>
      <c r="K385"/>
    </row>
    <row r="386" spans="1:11" s="57" customFormat="1" ht="12.75">
      <c r="A386"/>
      <c r="B386" t="s">
        <v>878</v>
      </c>
      <c r="C386" s="172"/>
      <c r="D386" t="s">
        <v>879</v>
      </c>
      <c r="E386" s="145">
        <v>2.99</v>
      </c>
      <c r="F386" s="189">
        <v>0.4</v>
      </c>
      <c r="G386" s="145">
        <v>1.79</v>
      </c>
      <c r="H386" s="86">
        <v>1</v>
      </c>
      <c r="I386" s="185">
        <f>C386*E386</f>
        <v>0</v>
      </c>
      <c r="J386" s="185">
        <f>C386*G386</f>
        <v>0</v>
      </c>
      <c r="K386"/>
    </row>
    <row r="387" spans="1:11" s="57" customFormat="1" ht="12.75">
      <c r="A387" t="s">
        <v>104</v>
      </c>
      <c r="B387"/>
      <c r="C387" s="172"/>
      <c r="D387"/>
      <c r="E387" s="145"/>
      <c r="F387" s="187"/>
      <c r="G387" s="145"/>
      <c r="H387" s="86"/>
      <c r="I387" s="185"/>
      <c r="J387" s="185"/>
      <c r="K387"/>
    </row>
    <row r="388" spans="1:11" s="59" customFormat="1" ht="12.75">
      <c r="A388"/>
      <c r="B388" t="s">
        <v>880</v>
      </c>
      <c r="C388" s="172"/>
      <c r="D388" t="s">
        <v>881</v>
      </c>
      <c r="E388" s="145">
        <v>2.99</v>
      </c>
      <c r="F388" s="189">
        <v>0.4</v>
      </c>
      <c r="G388" s="145">
        <v>1.79</v>
      </c>
      <c r="H388" s="86">
        <v>1</v>
      </c>
      <c r="I388" s="185">
        <f>C388*E388</f>
        <v>0</v>
      </c>
      <c r="J388" s="185">
        <f>C388*G388</f>
        <v>0</v>
      </c>
      <c r="K388"/>
    </row>
    <row r="389" spans="1:11" s="57" customFormat="1" ht="12.75">
      <c r="A389"/>
      <c r="B389" t="s">
        <v>882</v>
      </c>
      <c r="C389" s="172"/>
      <c r="D389" t="s">
        <v>883</v>
      </c>
      <c r="E389" s="145">
        <v>2.99</v>
      </c>
      <c r="F389" s="189">
        <v>0.4</v>
      </c>
      <c r="G389" s="145">
        <v>1.79</v>
      </c>
      <c r="H389" s="86">
        <v>1</v>
      </c>
      <c r="I389" s="185">
        <f>C389*E389</f>
        <v>0</v>
      </c>
      <c r="J389" s="185">
        <f>C389*G389</f>
        <v>0</v>
      </c>
      <c r="K389"/>
    </row>
    <row r="390" spans="1:11" s="59" customFormat="1" ht="12.75">
      <c r="A390" t="s">
        <v>105</v>
      </c>
      <c r="B390"/>
      <c r="C390" s="172"/>
      <c r="D390"/>
      <c r="E390" s="145"/>
      <c r="F390" s="187"/>
      <c r="G390" s="145"/>
      <c r="H390" s="86"/>
      <c r="I390" s="185"/>
      <c r="J390" s="185"/>
      <c r="K390"/>
    </row>
    <row r="391" spans="1:11" ht="12.75">
      <c r="A391"/>
      <c r="B391" t="s">
        <v>884</v>
      </c>
      <c r="C391" s="172"/>
      <c r="D391" t="s">
        <v>885</v>
      </c>
      <c r="E391" s="145">
        <v>2.99</v>
      </c>
      <c r="F391" s="189">
        <v>0.4</v>
      </c>
      <c r="G391" s="145">
        <v>1.79</v>
      </c>
      <c r="H391" s="86">
        <v>1</v>
      </c>
      <c r="I391" s="185">
        <f>C391*E391</f>
        <v>0</v>
      </c>
      <c r="J391" s="185">
        <f>C391*G391</f>
        <v>0</v>
      </c>
      <c r="K391"/>
    </row>
    <row r="392" spans="1:11" s="59" customFormat="1" ht="12.75">
      <c r="A392"/>
      <c r="B392" t="s">
        <v>886</v>
      </c>
      <c r="C392" s="172"/>
      <c r="D392" t="s">
        <v>887</v>
      </c>
      <c r="E392" s="145">
        <v>12</v>
      </c>
      <c r="F392" s="187" t="s">
        <v>39</v>
      </c>
      <c r="G392" s="145">
        <v>12</v>
      </c>
      <c r="H392" s="86">
        <v>1</v>
      </c>
      <c r="I392" s="185">
        <f>C392*E392</f>
        <v>0</v>
      </c>
      <c r="J392" s="185">
        <f>C392*G392</f>
        <v>0</v>
      </c>
      <c r="K392"/>
    </row>
    <row r="393" spans="1:11" s="59" customFormat="1" ht="12.75">
      <c r="A393" t="s">
        <v>106</v>
      </c>
      <c r="B393"/>
      <c r="C393" s="172"/>
      <c r="D393"/>
      <c r="E393" s="145"/>
      <c r="F393" s="187"/>
      <c r="G393" s="145"/>
      <c r="H393" s="86"/>
      <c r="I393" s="185"/>
      <c r="J393" s="185"/>
      <c r="K393"/>
    </row>
    <row r="394" spans="1:11" s="59" customFormat="1" ht="12.75">
      <c r="A394"/>
      <c r="B394" t="s">
        <v>888</v>
      </c>
      <c r="C394" s="172"/>
      <c r="D394" t="s">
        <v>889</v>
      </c>
      <c r="E394" s="145">
        <v>3.99</v>
      </c>
      <c r="F394" s="189">
        <v>0.4</v>
      </c>
      <c r="G394" s="145">
        <v>2.39</v>
      </c>
      <c r="H394" s="86">
        <v>1</v>
      </c>
      <c r="I394" s="185">
        <f>C394*E394</f>
        <v>0</v>
      </c>
      <c r="J394" s="185">
        <f>C394*G394</f>
        <v>0</v>
      </c>
      <c r="K394"/>
    </row>
    <row r="395" spans="1:11" ht="12.75">
      <c r="A395"/>
      <c r="B395" t="s">
        <v>890</v>
      </c>
      <c r="C395" s="172"/>
      <c r="D395" t="s">
        <v>891</v>
      </c>
      <c r="E395" s="145">
        <v>6</v>
      </c>
      <c r="F395" s="187" t="s">
        <v>39</v>
      </c>
      <c r="G395" s="145">
        <v>6</v>
      </c>
      <c r="H395" s="86">
        <v>1</v>
      </c>
      <c r="I395" s="185">
        <f>C395*E395</f>
        <v>0</v>
      </c>
      <c r="J395" s="185">
        <f>C395*G395</f>
        <v>0</v>
      </c>
      <c r="K395"/>
    </row>
    <row r="396" spans="1:11" s="59" customFormat="1" ht="12.75">
      <c r="A396" t="s">
        <v>194</v>
      </c>
      <c r="B396"/>
      <c r="C396" s="172"/>
      <c r="D396"/>
      <c r="E396" s="145"/>
      <c r="F396" s="187"/>
      <c r="G396" s="145"/>
      <c r="H396" s="86"/>
      <c r="I396" s="185"/>
      <c r="J396" s="185"/>
      <c r="K396"/>
    </row>
    <row r="397" spans="1:11" s="59" customFormat="1" ht="12.75">
      <c r="A397" s="57"/>
      <c r="B397" s="57" t="s">
        <v>892</v>
      </c>
      <c r="C397" s="179"/>
      <c r="D397" s="57" t="s">
        <v>893</v>
      </c>
      <c r="E397" s="181">
        <v>3.99</v>
      </c>
      <c r="F397" s="188">
        <v>0.5</v>
      </c>
      <c r="G397" s="181">
        <v>1.99</v>
      </c>
      <c r="H397" s="85">
        <v>1</v>
      </c>
      <c r="I397" s="181">
        <f>C397*E397</f>
        <v>0</v>
      </c>
      <c r="J397" s="181">
        <f>C397*G397</f>
        <v>0</v>
      </c>
      <c r="K397" s="57"/>
    </row>
    <row r="398" spans="1:11" s="59" customFormat="1" ht="12.75">
      <c r="A398"/>
      <c r="B398" t="s">
        <v>894</v>
      </c>
      <c r="C398" s="172"/>
      <c r="D398" t="s">
        <v>895</v>
      </c>
      <c r="E398" s="145">
        <v>6</v>
      </c>
      <c r="F398" s="187" t="s">
        <v>39</v>
      </c>
      <c r="G398" s="145">
        <v>6</v>
      </c>
      <c r="H398" s="86">
        <v>1</v>
      </c>
      <c r="I398" s="185">
        <f>C398*E398</f>
        <v>0</v>
      </c>
      <c r="J398" s="185">
        <f>C398*G398</f>
        <v>0</v>
      </c>
      <c r="K398"/>
    </row>
    <row r="399" spans="1:11" s="59" customFormat="1" ht="12.75">
      <c r="A399"/>
      <c r="B399" t="s">
        <v>896</v>
      </c>
      <c r="C399" s="172"/>
      <c r="D399" t="s">
        <v>897</v>
      </c>
      <c r="E399" s="145">
        <v>3.99</v>
      </c>
      <c r="F399" s="189">
        <v>0.4</v>
      </c>
      <c r="G399" s="145">
        <v>2.39</v>
      </c>
      <c r="H399" s="86">
        <v>1</v>
      </c>
      <c r="I399" s="185">
        <f>C399*E399</f>
        <v>0</v>
      </c>
      <c r="J399" s="185">
        <f>C399*G399</f>
        <v>0</v>
      </c>
      <c r="K399"/>
    </row>
    <row r="400" spans="1:11" s="59" customFormat="1" ht="12.75">
      <c r="A400"/>
      <c r="B400" t="s">
        <v>898</v>
      </c>
      <c r="C400" s="172"/>
      <c r="D400" t="s">
        <v>899</v>
      </c>
      <c r="E400" s="145">
        <v>3.99</v>
      </c>
      <c r="F400" s="189">
        <v>0.4</v>
      </c>
      <c r="G400" s="145">
        <v>2.39</v>
      </c>
      <c r="H400" s="86">
        <v>1</v>
      </c>
      <c r="I400" s="185">
        <f>C400*E400</f>
        <v>0</v>
      </c>
      <c r="J400" s="185">
        <f>C400*G400</f>
        <v>0</v>
      </c>
      <c r="K400"/>
    </row>
    <row r="401" spans="1:11" s="59" customFormat="1" ht="12.75">
      <c r="A401" t="s">
        <v>107</v>
      </c>
      <c r="B401"/>
      <c r="C401" s="172"/>
      <c r="D401"/>
      <c r="E401" s="145"/>
      <c r="F401" s="187"/>
      <c r="G401" s="145"/>
      <c r="H401" s="86"/>
      <c r="I401" s="185"/>
      <c r="J401" s="185"/>
      <c r="K401"/>
    </row>
    <row r="402" spans="1:11" s="59" customFormat="1" ht="12.75">
      <c r="A402"/>
      <c r="B402" t="s">
        <v>900</v>
      </c>
      <c r="C402" s="172"/>
      <c r="D402" t="s">
        <v>901</v>
      </c>
      <c r="E402" s="145">
        <v>2.99</v>
      </c>
      <c r="F402" s="189">
        <v>0.4</v>
      </c>
      <c r="G402" s="145">
        <v>1.79</v>
      </c>
      <c r="H402" s="86">
        <v>1</v>
      </c>
      <c r="I402" s="185">
        <f>C402*E402</f>
        <v>0</v>
      </c>
      <c r="J402" s="185">
        <f>C402*G402</f>
        <v>0</v>
      </c>
      <c r="K402"/>
    </row>
    <row r="403" spans="1:11" s="59" customFormat="1" ht="12.75">
      <c r="A403"/>
      <c r="B403" t="s">
        <v>902</v>
      </c>
      <c r="C403" s="172"/>
      <c r="D403" t="s">
        <v>903</v>
      </c>
      <c r="E403" s="145">
        <v>2.99</v>
      </c>
      <c r="F403" s="189">
        <v>0.4</v>
      </c>
      <c r="G403" s="145">
        <v>1.79</v>
      </c>
      <c r="H403" s="86">
        <v>1</v>
      </c>
      <c r="I403" s="185">
        <f>C403*E403</f>
        <v>0</v>
      </c>
      <c r="J403" s="185">
        <f>C403*G403</f>
        <v>0</v>
      </c>
      <c r="K403"/>
    </row>
    <row r="404" spans="1:11" s="59" customFormat="1" ht="12.75">
      <c r="A404"/>
      <c r="B404" t="s">
        <v>904</v>
      </c>
      <c r="C404" s="172"/>
      <c r="D404" t="s">
        <v>905</v>
      </c>
      <c r="E404" s="145">
        <v>2.99</v>
      </c>
      <c r="F404" s="189">
        <v>0.4</v>
      </c>
      <c r="G404" s="145">
        <v>1.79</v>
      </c>
      <c r="H404" s="86">
        <v>1</v>
      </c>
      <c r="I404" s="185">
        <f>C404*E404</f>
        <v>0</v>
      </c>
      <c r="J404" s="185">
        <f>C404*G404</f>
        <v>0</v>
      </c>
      <c r="K404"/>
    </row>
    <row r="405" spans="1:11" s="89" customFormat="1" ht="12.75">
      <c r="A405" t="s">
        <v>108</v>
      </c>
      <c r="B405"/>
      <c r="C405" s="172"/>
      <c r="D405"/>
      <c r="E405" s="145"/>
      <c r="F405" s="187"/>
      <c r="G405" s="145"/>
      <c r="H405" s="86"/>
      <c r="I405" s="185"/>
      <c r="J405" s="185"/>
      <c r="K405"/>
    </row>
    <row r="406" spans="1:11" s="57" customFormat="1" ht="12.75">
      <c r="A406"/>
      <c r="B406" t="s">
        <v>906</v>
      </c>
      <c r="C406" s="172"/>
      <c r="D406" t="s">
        <v>907</v>
      </c>
      <c r="E406" s="145">
        <v>2.99</v>
      </c>
      <c r="F406" s="189">
        <v>0.4</v>
      </c>
      <c r="G406" s="145">
        <v>1.79</v>
      </c>
      <c r="H406" s="86">
        <v>1</v>
      </c>
      <c r="I406" s="185">
        <f>C406*E406</f>
        <v>0</v>
      </c>
      <c r="J406" s="185">
        <f>C406*G406</f>
        <v>0</v>
      </c>
      <c r="K406"/>
    </row>
    <row r="407" spans="1:11" s="57" customFormat="1" ht="12.75">
      <c r="A407"/>
      <c r="B407" t="s">
        <v>908</v>
      </c>
      <c r="C407" s="172"/>
      <c r="D407" t="s">
        <v>909</v>
      </c>
      <c r="E407" s="145">
        <v>12</v>
      </c>
      <c r="F407" s="187" t="s">
        <v>39</v>
      </c>
      <c r="G407" s="145">
        <v>12</v>
      </c>
      <c r="H407" s="86">
        <v>1</v>
      </c>
      <c r="I407" s="185">
        <f>C407*E407</f>
        <v>0</v>
      </c>
      <c r="J407" s="185">
        <f>C407*G407</f>
        <v>0</v>
      </c>
      <c r="K407"/>
    </row>
    <row r="408" spans="1:11" s="57" customFormat="1" ht="12.75">
      <c r="A408" t="s">
        <v>109</v>
      </c>
      <c r="B408"/>
      <c r="C408" s="172"/>
      <c r="D408"/>
      <c r="E408" s="145"/>
      <c r="F408" s="187"/>
      <c r="G408" s="145"/>
      <c r="H408" s="86"/>
      <c r="I408" s="185"/>
      <c r="J408" s="185"/>
      <c r="K408"/>
    </row>
    <row r="409" spans="1:11" s="57" customFormat="1" ht="12.75">
      <c r="A409"/>
      <c r="B409" t="s">
        <v>910</v>
      </c>
      <c r="C409" s="172"/>
      <c r="D409" t="s">
        <v>911</v>
      </c>
      <c r="E409" s="145">
        <v>2.99</v>
      </c>
      <c r="F409" s="189">
        <v>0.4</v>
      </c>
      <c r="G409" s="145">
        <v>1.79</v>
      </c>
      <c r="H409" s="86">
        <v>1</v>
      </c>
      <c r="I409" s="185">
        <f>C409*E409</f>
        <v>0</v>
      </c>
      <c r="J409" s="185">
        <f>C409*G409</f>
        <v>0</v>
      </c>
      <c r="K409"/>
    </row>
    <row r="410" spans="1:11" s="57" customFormat="1" ht="12.75">
      <c r="A410"/>
      <c r="B410" t="s">
        <v>912</v>
      </c>
      <c r="C410" s="172"/>
      <c r="D410" t="s">
        <v>913</v>
      </c>
      <c r="E410" s="145">
        <v>12</v>
      </c>
      <c r="F410" s="187" t="s">
        <v>39</v>
      </c>
      <c r="G410" s="145">
        <v>12</v>
      </c>
      <c r="H410" s="86">
        <v>1</v>
      </c>
      <c r="I410" s="185">
        <f>C410*E410</f>
        <v>0</v>
      </c>
      <c r="J410" s="185">
        <f>C410*G410</f>
        <v>0</v>
      </c>
      <c r="K410"/>
    </row>
    <row r="411" spans="1:11" s="57" customFormat="1" ht="12.75">
      <c r="A411" t="s">
        <v>110</v>
      </c>
      <c r="B411"/>
      <c r="C411" s="172"/>
      <c r="D411"/>
      <c r="E411" s="145"/>
      <c r="F411" s="187"/>
      <c r="G411" s="145"/>
      <c r="H411" s="86"/>
      <c r="I411" s="185"/>
      <c r="J411" s="185"/>
      <c r="K411"/>
    </row>
    <row r="412" spans="1:11" s="57" customFormat="1" ht="12.75">
      <c r="A412"/>
      <c r="B412" t="s">
        <v>914</v>
      </c>
      <c r="C412" s="172"/>
      <c r="D412" t="s">
        <v>915</v>
      </c>
      <c r="E412" s="145">
        <v>2.99</v>
      </c>
      <c r="F412" s="189">
        <v>0.4</v>
      </c>
      <c r="G412" s="145">
        <v>1.79</v>
      </c>
      <c r="H412" s="86">
        <v>1</v>
      </c>
      <c r="I412" s="185">
        <f>C412*E412</f>
        <v>0</v>
      </c>
      <c r="J412" s="185">
        <f>C412*G412</f>
        <v>0</v>
      </c>
      <c r="K412"/>
    </row>
    <row r="413" spans="1:11" s="57" customFormat="1" ht="12.75">
      <c r="A413"/>
      <c r="B413" t="s">
        <v>916</v>
      </c>
      <c r="C413" s="172"/>
      <c r="D413" t="s">
        <v>917</v>
      </c>
      <c r="E413" s="145">
        <v>2.99</v>
      </c>
      <c r="F413" s="189">
        <v>0.4</v>
      </c>
      <c r="G413" s="145">
        <v>1.79</v>
      </c>
      <c r="H413" s="86">
        <v>1</v>
      </c>
      <c r="I413" s="185">
        <f>C413*E413</f>
        <v>0</v>
      </c>
      <c r="J413" s="185">
        <f>C413*G413</f>
        <v>0</v>
      </c>
      <c r="K413"/>
    </row>
    <row r="414" spans="1:11" s="57" customFormat="1" ht="12.75">
      <c r="A414" t="s">
        <v>91</v>
      </c>
      <c r="B414"/>
      <c r="C414" s="172"/>
      <c r="D414"/>
      <c r="E414" s="145"/>
      <c r="F414" s="187"/>
      <c r="G414" s="145"/>
      <c r="H414" s="86"/>
      <c r="I414" s="185"/>
      <c r="J414" s="185"/>
      <c r="K414"/>
    </row>
    <row r="415" spans="1:11" s="59" customFormat="1" ht="12.75">
      <c r="A415"/>
      <c r="B415" t="s">
        <v>918</v>
      </c>
      <c r="C415" s="172"/>
      <c r="D415" t="s">
        <v>919</v>
      </c>
      <c r="E415" s="145">
        <v>2.99</v>
      </c>
      <c r="F415" s="189">
        <v>0.4</v>
      </c>
      <c r="G415" s="145">
        <v>1.79</v>
      </c>
      <c r="H415" s="86">
        <v>1</v>
      </c>
      <c r="I415" s="185">
        <f>C415*E415</f>
        <v>0</v>
      </c>
      <c r="J415" s="185">
        <f>C415*G415</f>
        <v>0</v>
      </c>
      <c r="K415"/>
    </row>
    <row r="416" spans="1:11" s="59" customFormat="1" ht="12.75">
      <c r="A416"/>
      <c r="B416" t="s">
        <v>920</v>
      </c>
      <c r="C416" s="172"/>
      <c r="D416" t="s">
        <v>921</v>
      </c>
      <c r="E416" s="145">
        <v>12</v>
      </c>
      <c r="F416" s="187" t="s">
        <v>39</v>
      </c>
      <c r="G416" s="145">
        <v>12</v>
      </c>
      <c r="H416" s="86">
        <v>1</v>
      </c>
      <c r="I416" s="185">
        <f>C416*E416</f>
        <v>0</v>
      </c>
      <c r="J416" s="185">
        <f>C416*G416</f>
        <v>0</v>
      </c>
      <c r="K416"/>
    </row>
    <row r="417" spans="1:11" s="59" customFormat="1" ht="12.75">
      <c r="A417" t="s">
        <v>84</v>
      </c>
      <c r="B417"/>
      <c r="C417" s="172"/>
      <c r="D417"/>
      <c r="E417" s="145"/>
      <c r="F417" s="187"/>
      <c r="G417" s="145"/>
      <c r="H417" s="86"/>
      <c r="I417" s="185"/>
      <c r="J417" s="185"/>
      <c r="K417"/>
    </row>
    <row r="418" spans="1:11" s="57" customFormat="1" ht="12.75">
      <c r="A418"/>
      <c r="B418" t="s">
        <v>922</v>
      </c>
      <c r="C418" s="172"/>
      <c r="D418" t="s">
        <v>923</v>
      </c>
      <c r="E418" s="145">
        <v>2.99</v>
      </c>
      <c r="F418" s="189">
        <v>0.4</v>
      </c>
      <c r="G418" s="145">
        <v>1.79</v>
      </c>
      <c r="H418" s="86">
        <v>1</v>
      </c>
      <c r="I418" s="185">
        <f>C418*E418</f>
        <v>0</v>
      </c>
      <c r="J418" s="185">
        <f>C418*G418</f>
        <v>0</v>
      </c>
      <c r="K418"/>
    </row>
    <row r="419" spans="1:11" s="59" customFormat="1" ht="12.75">
      <c r="A419" t="s">
        <v>85</v>
      </c>
      <c r="B419"/>
      <c r="C419" s="172"/>
      <c r="D419"/>
      <c r="E419" s="145"/>
      <c r="F419" s="187"/>
      <c r="G419" s="145"/>
      <c r="H419" s="86"/>
      <c r="I419" s="185"/>
      <c r="J419" s="185"/>
      <c r="K419"/>
    </row>
    <row r="420" spans="1:11" s="59" customFormat="1" ht="12.75">
      <c r="A420"/>
      <c r="B420" t="s">
        <v>924</v>
      </c>
      <c r="C420" s="172"/>
      <c r="D420" t="s">
        <v>925</v>
      </c>
      <c r="E420" s="145">
        <v>2.99</v>
      </c>
      <c r="F420" s="189">
        <v>0.4</v>
      </c>
      <c r="G420" s="145">
        <v>1.79</v>
      </c>
      <c r="H420" s="86">
        <v>1</v>
      </c>
      <c r="I420" s="185">
        <f>C420*E420</f>
        <v>0</v>
      </c>
      <c r="J420" s="185">
        <f>C420*G420</f>
        <v>0</v>
      </c>
      <c r="K420"/>
    </row>
    <row r="421" spans="1:11" s="59" customFormat="1" ht="12.75">
      <c r="A421"/>
      <c r="B421" t="s">
        <v>926</v>
      </c>
      <c r="C421" s="172"/>
      <c r="D421" t="s">
        <v>927</v>
      </c>
      <c r="E421" s="145">
        <v>12</v>
      </c>
      <c r="F421" s="187" t="s">
        <v>39</v>
      </c>
      <c r="G421" s="145">
        <v>12</v>
      </c>
      <c r="H421" s="86">
        <v>1</v>
      </c>
      <c r="I421" s="185">
        <f>C421*E421</f>
        <v>0</v>
      </c>
      <c r="J421" s="185">
        <f>C421*G421</f>
        <v>0</v>
      </c>
      <c r="K421"/>
    </row>
    <row r="422" spans="1:11" s="59" customFormat="1" ht="12.75">
      <c r="A422" t="s">
        <v>190</v>
      </c>
      <c r="B422"/>
      <c r="C422" s="172"/>
      <c r="D422"/>
      <c r="E422" s="145"/>
      <c r="F422" s="187"/>
      <c r="G422" s="145"/>
      <c r="H422" s="86"/>
      <c r="I422" s="185"/>
      <c r="J422" s="185"/>
      <c r="K422"/>
    </row>
    <row r="423" spans="1:11" s="59" customFormat="1" ht="12.75">
      <c r="A423"/>
      <c r="B423" t="s">
        <v>928</v>
      </c>
      <c r="C423" s="172"/>
      <c r="D423" t="s">
        <v>929</v>
      </c>
      <c r="E423" s="145">
        <v>2.99</v>
      </c>
      <c r="F423" s="189">
        <v>0.4</v>
      </c>
      <c r="G423" s="145">
        <v>1.79</v>
      </c>
      <c r="H423" s="86">
        <v>1</v>
      </c>
      <c r="I423" s="185">
        <f>C423*E423</f>
        <v>0</v>
      </c>
      <c r="J423" s="185">
        <f>C423*G423</f>
        <v>0</v>
      </c>
      <c r="K423"/>
    </row>
    <row r="424" spans="1:11" s="59" customFormat="1" ht="12.75">
      <c r="A424" t="s">
        <v>86</v>
      </c>
      <c r="B424"/>
      <c r="C424" s="172"/>
      <c r="D424"/>
      <c r="E424" s="145"/>
      <c r="F424" s="187"/>
      <c r="G424" s="145"/>
      <c r="H424" s="86"/>
      <c r="I424" s="185"/>
      <c r="J424" s="185"/>
      <c r="K424"/>
    </row>
    <row r="425" spans="1:11" s="57" customFormat="1" ht="12.75">
      <c r="A425"/>
      <c r="B425" t="s">
        <v>930</v>
      </c>
      <c r="C425" s="172"/>
      <c r="D425" t="s">
        <v>931</v>
      </c>
      <c r="E425" s="145">
        <v>2.99</v>
      </c>
      <c r="F425" s="189">
        <v>0.4</v>
      </c>
      <c r="G425" s="145">
        <v>1.79</v>
      </c>
      <c r="H425" s="86">
        <v>1</v>
      </c>
      <c r="I425" s="185">
        <f>C425*E425</f>
        <v>0</v>
      </c>
      <c r="J425" s="185">
        <f>C425*G425</f>
        <v>0</v>
      </c>
      <c r="K425"/>
    </row>
    <row r="426" spans="1:11" s="59" customFormat="1" ht="12.75">
      <c r="A426"/>
      <c r="B426" t="s">
        <v>932</v>
      </c>
      <c r="C426" s="172"/>
      <c r="D426" t="s">
        <v>933</v>
      </c>
      <c r="E426" s="145">
        <v>12</v>
      </c>
      <c r="F426" s="187" t="s">
        <v>39</v>
      </c>
      <c r="G426" s="145">
        <v>12</v>
      </c>
      <c r="H426" s="86">
        <v>1</v>
      </c>
      <c r="I426" s="185">
        <f>C426*E426</f>
        <v>0</v>
      </c>
      <c r="J426" s="185">
        <f>C426*G426</f>
        <v>0</v>
      </c>
      <c r="K426"/>
    </row>
    <row r="427" spans="1:11" s="59" customFormat="1" ht="12.75">
      <c r="A427" t="s">
        <v>87</v>
      </c>
      <c r="B427"/>
      <c r="C427" s="172"/>
      <c r="D427"/>
      <c r="E427" s="145"/>
      <c r="F427" s="187"/>
      <c r="G427" s="145"/>
      <c r="H427" s="86"/>
      <c r="I427" s="185"/>
      <c r="J427" s="185"/>
      <c r="K427"/>
    </row>
    <row r="428" spans="1:11" s="57" customFormat="1" ht="12.75">
      <c r="A428"/>
      <c r="B428" t="s">
        <v>934</v>
      </c>
      <c r="C428" s="172"/>
      <c r="D428" t="s">
        <v>935</v>
      </c>
      <c r="E428" s="145">
        <v>2.99</v>
      </c>
      <c r="F428" s="189">
        <v>0.4</v>
      </c>
      <c r="G428" s="145">
        <v>1.79</v>
      </c>
      <c r="H428" s="86">
        <v>1</v>
      </c>
      <c r="I428" s="185">
        <f>C428*E428</f>
        <v>0</v>
      </c>
      <c r="J428" s="185">
        <f>C428*G428</f>
        <v>0</v>
      </c>
      <c r="K428"/>
    </row>
    <row r="429" spans="1:11" s="57" customFormat="1" ht="12.75">
      <c r="A429"/>
      <c r="B429" t="s">
        <v>936</v>
      </c>
      <c r="C429" s="172"/>
      <c r="D429" t="s">
        <v>937</v>
      </c>
      <c r="E429" s="145">
        <v>2.99</v>
      </c>
      <c r="F429" s="189">
        <v>0.4</v>
      </c>
      <c r="G429" s="145">
        <v>1.79</v>
      </c>
      <c r="H429" s="86">
        <v>1</v>
      </c>
      <c r="I429" s="185">
        <f>C429*E429</f>
        <v>0</v>
      </c>
      <c r="J429" s="185">
        <f>C429*G429</f>
        <v>0</v>
      </c>
      <c r="K429"/>
    </row>
    <row r="430" spans="1:11" s="59" customFormat="1" ht="12.75">
      <c r="A430" t="s">
        <v>88</v>
      </c>
      <c r="B430"/>
      <c r="C430" s="172"/>
      <c r="D430"/>
      <c r="E430" s="145"/>
      <c r="F430" s="187"/>
      <c r="G430" s="145"/>
      <c r="H430" s="86"/>
      <c r="I430" s="185"/>
      <c r="J430" s="185"/>
      <c r="K430"/>
    </row>
    <row r="431" spans="1:11" s="59" customFormat="1" ht="12.75">
      <c r="A431"/>
      <c r="B431" t="s">
        <v>938</v>
      </c>
      <c r="C431" s="172"/>
      <c r="D431" t="s">
        <v>939</v>
      </c>
      <c r="E431" s="145">
        <v>2.99</v>
      </c>
      <c r="F431" s="189">
        <v>0.4</v>
      </c>
      <c r="G431" s="145">
        <v>1.79</v>
      </c>
      <c r="H431" s="86">
        <v>1</v>
      </c>
      <c r="I431" s="185">
        <f>C431*E431</f>
        <v>0</v>
      </c>
      <c r="J431" s="185">
        <f>C431*G431</f>
        <v>0</v>
      </c>
      <c r="K431"/>
    </row>
    <row r="432" spans="1:11" s="59" customFormat="1" ht="12.75">
      <c r="A432"/>
      <c r="B432" t="s">
        <v>940</v>
      </c>
      <c r="C432" s="172"/>
      <c r="D432" t="s">
        <v>941</v>
      </c>
      <c r="E432" s="145">
        <v>2.99</v>
      </c>
      <c r="F432" s="189">
        <v>0.4</v>
      </c>
      <c r="G432" s="145">
        <v>1.79</v>
      </c>
      <c r="H432" s="86">
        <v>1</v>
      </c>
      <c r="I432" s="185">
        <f>C432*E432</f>
        <v>0</v>
      </c>
      <c r="J432" s="185">
        <f>C432*G432</f>
        <v>0</v>
      </c>
      <c r="K432"/>
    </row>
    <row r="433" spans="1:11" s="57" customFormat="1" ht="12.75">
      <c r="A433"/>
      <c r="B433" t="s">
        <v>942</v>
      </c>
      <c r="C433" s="172"/>
      <c r="D433" t="s">
        <v>943</v>
      </c>
      <c r="E433" s="145">
        <v>3.99</v>
      </c>
      <c r="F433" s="189">
        <v>0.4</v>
      </c>
      <c r="G433" s="145">
        <v>2.39</v>
      </c>
      <c r="H433" s="86">
        <v>1</v>
      </c>
      <c r="I433" s="185">
        <f>C433*E433</f>
        <v>0</v>
      </c>
      <c r="J433" s="185">
        <f>C433*G433</f>
        <v>0</v>
      </c>
      <c r="K433"/>
    </row>
    <row r="434" spans="1:11" s="57" customFormat="1" ht="12.75">
      <c r="A434" t="s">
        <v>89</v>
      </c>
      <c r="B434"/>
      <c r="C434" s="172"/>
      <c r="D434"/>
      <c r="E434" s="145"/>
      <c r="F434" s="187"/>
      <c r="G434" s="145"/>
      <c r="H434" s="86"/>
      <c r="I434" s="185"/>
      <c r="J434" s="185"/>
      <c r="K434"/>
    </row>
    <row r="435" spans="1:11" s="57" customFormat="1" ht="12.75">
      <c r="A435"/>
      <c r="B435" t="s">
        <v>944</v>
      </c>
      <c r="C435" s="172"/>
      <c r="D435" t="s">
        <v>945</v>
      </c>
      <c r="E435" s="145">
        <v>3.99</v>
      </c>
      <c r="F435" s="189">
        <v>0.4</v>
      </c>
      <c r="G435" s="145">
        <v>2.39</v>
      </c>
      <c r="H435" s="86">
        <v>1</v>
      </c>
      <c r="I435" s="185">
        <f>C435*E435</f>
        <v>0</v>
      </c>
      <c r="J435" s="185">
        <f>C435*G435</f>
        <v>0</v>
      </c>
      <c r="K435"/>
    </row>
    <row r="436" spans="1:11" s="57" customFormat="1" ht="12.75">
      <c r="A436"/>
      <c r="B436" t="s">
        <v>946</v>
      </c>
      <c r="C436" s="172"/>
      <c r="D436" t="s">
        <v>947</v>
      </c>
      <c r="E436" s="145">
        <v>3.99</v>
      </c>
      <c r="F436" s="189">
        <v>0.4</v>
      </c>
      <c r="G436" s="145">
        <v>2.39</v>
      </c>
      <c r="H436" s="86">
        <v>1</v>
      </c>
      <c r="I436" s="185">
        <f>C436*E436</f>
        <v>0</v>
      </c>
      <c r="J436" s="185">
        <f>C436*G436</f>
        <v>0</v>
      </c>
      <c r="K436"/>
    </row>
    <row r="437" spans="1:11" s="57" customFormat="1" ht="12.75">
      <c r="A437"/>
      <c r="B437" s="44" t="s">
        <v>44</v>
      </c>
      <c r="C437" s="173"/>
      <c r="D437" s="44"/>
      <c r="E437" s="48"/>
      <c r="F437" s="110"/>
      <c r="G437" s="48"/>
      <c r="H437" s="84"/>
      <c r="I437" s="132"/>
      <c r="J437" s="132"/>
      <c r="K437"/>
    </row>
    <row r="438" spans="1:11" s="59" customFormat="1" ht="12.75">
      <c r="A438" t="s">
        <v>90</v>
      </c>
      <c r="B438"/>
      <c r="C438" s="172"/>
      <c r="D438"/>
      <c r="E438" s="145"/>
      <c r="F438" s="187"/>
      <c r="G438" s="145"/>
      <c r="H438" s="86"/>
      <c r="I438" s="185"/>
      <c r="J438" s="185"/>
      <c r="K438"/>
    </row>
    <row r="439" spans="1:11" s="59" customFormat="1" ht="12.75">
      <c r="A439"/>
      <c r="B439" t="s">
        <v>948</v>
      </c>
      <c r="C439" s="172"/>
      <c r="D439" t="s">
        <v>949</v>
      </c>
      <c r="E439" s="145">
        <v>3.99</v>
      </c>
      <c r="F439" s="189">
        <v>0.4</v>
      </c>
      <c r="G439" s="145">
        <v>2.39</v>
      </c>
      <c r="H439" s="86">
        <v>1</v>
      </c>
      <c r="I439" s="185">
        <f>C439*E439</f>
        <v>0</v>
      </c>
      <c r="J439" s="185">
        <f>C439*G439</f>
        <v>0</v>
      </c>
      <c r="K439"/>
    </row>
    <row r="440" spans="1:11" s="59" customFormat="1" ht="12.75">
      <c r="A440"/>
      <c r="B440" t="s">
        <v>950</v>
      </c>
      <c r="C440" s="172"/>
      <c r="D440" t="s">
        <v>951</v>
      </c>
      <c r="E440" s="145">
        <v>3.99</v>
      </c>
      <c r="F440" s="189">
        <v>0.4</v>
      </c>
      <c r="G440" s="145">
        <v>2.39</v>
      </c>
      <c r="H440" s="86">
        <v>1</v>
      </c>
      <c r="I440" s="185">
        <f>C440*E440</f>
        <v>0</v>
      </c>
      <c r="J440" s="185">
        <f>C440*G440</f>
        <v>0</v>
      </c>
      <c r="K440"/>
    </row>
    <row r="441" spans="1:11" s="59" customFormat="1" ht="12.75">
      <c r="A441" t="s">
        <v>92</v>
      </c>
      <c r="B441"/>
      <c r="C441" s="172"/>
      <c r="D441"/>
      <c r="E441" s="145"/>
      <c r="F441" s="187"/>
      <c r="G441" s="145"/>
      <c r="H441" s="86"/>
      <c r="I441" s="185"/>
      <c r="J441" s="185"/>
      <c r="K441"/>
    </row>
    <row r="442" spans="1:11" s="59" customFormat="1" ht="12.75">
      <c r="A442"/>
      <c r="B442" t="s">
        <v>952</v>
      </c>
      <c r="C442" s="172"/>
      <c r="D442" t="s">
        <v>953</v>
      </c>
      <c r="E442" s="145">
        <v>3.99</v>
      </c>
      <c r="F442" s="189">
        <v>0.4</v>
      </c>
      <c r="G442" s="145">
        <v>2.39</v>
      </c>
      <c r="H442" s="86">
        <v>1</v>
      </c>
      <c r="I442" s="185">
        <f>C442*E442</f>
        <v>0</v>
      </c>
      <c r="J442" s="185">
        <f>C442*G442</f>
        <v>0</v>
      </c>
      <c r="K442"/>
    </row>
    <row r="443" spans="1:11" s="59" customFormat="1" ht="12.75">
      <c r="A443"/>
      <c r="B443" t="s">
        <v>954</v>
      </c>
      <c r="C443" s="172"/>
      <c r="D443" t="s">
        <v>955</v>
      </c>
      <c r="E443" s="145">
        <v>3.99</v>
      </c>
      <c r="F443" s="189">
        <v>0.4</v>
      </c>
      <c r="G443" s="145">
        <v>2.39</v>
      </c>
      <c r="H443" s="86">
        <v>1</v>
      </c>
      <c r="I443" s="185">
        <f>C443*E443</f>
        <v>0</v>
      </c>
      <c r="J443" s="185">
        <f>C443*G443</f>
        <v>0</v>
      </c>
      <c r="K443"/>
    </row>
    <row r="444" spans="1:11" s="59" customFormat="1" ht="12.75">
      <c r="A444"/>
      <c r="B444" t="s">
        <v>956</v>
      </c>
      <c r="C444" s="172"/>
      <c r="D444" t="s">
        <v>957</v>
      </c>
      <c r="E444" s="145">
        <v>3.99</v>
      </c>
      <c r="F444" s="189">
        <v>0.4</v>
      </c>
      <c r="G444" s="145">
        <v>2.39</v>
      </c>
      <c r="H444" s="86">
        <v>1</v>
      </c>
      <c r="I444" s="185">
        <f>C444*E444</f>
        <v>0</v>
      </c>
      <c r="J444" s="185">
        <f>C444*G444</f>
        <v>0</v>
      </c>
      <c r="K444"/>
    </row>
    <row r="445" spans="1:11" s="59" customFormat="1" ht="12.75">
      <c r="A445"/>
      <c r="B445" t="s">
        <v>958</v>
      </c>
      <c r="C445" s="172"/>
      <c r="D445" t="s">
        <v>959</v>
      </c>
      <c r="E445" s="145">
        <v>3.99</v>
      </c>
      <c r="F445" s="189">
        <v>0.4</v>
      </c>
      <c r="G445" s="145">
        <v>2.39</v>
      </c>
      <c r="H445" s="86">
        <v>1</v>
      </c>
      <c r="I445" s="185">
        <f>C445*E445</f>
        <v>0</v>
      </c>
      <c r="J445" s="185">
        <f>C445*G445</f>
        <v>0</v>
      </c>
      <c r="K445"/>
    </row>
    <row r="446" spans="1:11" s="59" customFormat="1" ht="12.75">
      <c r="A446" t="s">
        <v>93</v>
      </c>
      <c r="B446"/>
      <c r="C446" s="172"/>
      <c r="D446"/>
      <c r="E446" s="145"/>
      <c r="F446" s="187"/>
      <c r="G446" s="145"/>
      <c r="H446" s="86"/>
      <c r="I446" s="185"/>
      <c r="J446" s="185"/>
      <c r="K446"/>
    </row>
    <row r="447" spans="1:11" s="59" customFormat="1" ht="12.75">
      <c r="A447"/>
      <c r="B447" t="s">
        <v>960</v>
      </c>
      <c r="C447" s="172"/>
      <c r="D447" t="s">
        <v>961</v>
      </c>
      <c r="E447" s="145">
        <v>3.99</v>
      </c>
      <c r="F447" s="189">
        <v>0.4</v>
      </c>
      <c r="G447" s="145">
        <v>2.39</v>
      </c>
      <c r="H447" s="86">
        <v>1</v>
      </c>
      <c r="I447" s="185">
        <f>C447*E447</f>
        <v>0</v>
      </c>
      <c r="J447" s="185">
        <f>C447*G447</f>
        <v>0</v>
      </c>
      <c r="K447"/>
    </row>
    <row r="448" spans="1:11" s="57" customFormat="1" ht="12.75">
      <c r="A448"/>
      <c r="B448" t="s">
        <v>962</v>
      </c>
      <c r="C448" s="172"/>
      <c r="D448" t="s">
        <v>963</v>
      </c>
      <c r="E448" s="145">
        <v>3.99</v>
      </c>
      <c r="F448" s="189">
        <v>0.4</v>
      </c>
      <c r="G448" s="145">
        <v>2.39</v>
      </c>
      <c r="H448" s="86">
        <v>1</v>
      </c>
      <c r="I448" s="185">
        <f>C448*E448</f>
        <v>0</v>
      </c>
      <c r="J448" s="185">
        <f>C448*G448</f>
        <v>0</v>
      </c>
      <c r="K448"/>
    </row>
    <row r="449" spans="1:11" s="57" customFormat="1" ht="12.75">
      <c r="A449" t="s">
        <v>111</v>
      </c>
      <c r="B449"/>
      <c r="C449" s="172"/>
      <c r="D449"/>
      <c r="E449" s="145"/>
      <c r="F449" s="187"/>
      <c r="G449" s="145"/>
      <c r="H449" s="86"/>
      <c r="I449" s="185"/>
      <c r="J449" s="185"/>
      <c r="K449"/>
    </row>
    <row r="450" spans="1:11" s="59" customFormat="1" ht="12.75">
      <c r="A450"/>
      <c r="B450" t="s">
        <v>964</v>
      </c>
      <c r="C450" s="172"/>
      <c r="D450" t="s">
        <v>965</v>
      </c>
      <c r="E450" s="145">
        <v>2.99</v>
      </c>
      <c r="F450" s="189">
        <v>0.4</v>
      </c>
      <c r="G450" s="145">
        <v>1.79</v>
      </c>
      <c r="H450" s="86">
        <v>1</v>
      </c>
      <c r="I450" s="185">
        <f>C450*E450</f>
        <v>0</v>
      </c>
      <c r="J450" s="185">
        <f>C450*G450</f>
        <v>0</v>
      </c>
      <c r="K450"/>
    </row>
    <row r="451" spans="1:11" s="59" customFormat="1" ht="12.75">
      <c r="A451" t="s">
        <v>172</v>
      </c>
      <c r="B451"/>
      <c r="C451" s="172"/>
      <c r="D451"/>
      <c r="E451" s="145"/>
      <c r="F451" s="187"/>
      <c r="G451" s="145"/>
      <c r="H451" s="86"/>
      <c r="I451" s="185"/>
      <c r="J451" s="185"/>
      <c r="K451"/>
    </row>
    <row r="452" spans="1:11" s="59" customFormat="1" ht="12.75">
      <c r="A452"/>
      <c r="B452" t="s">
        <v>966</v>
      </c>
      <c r="C452" s="172"/>
      <c r="D452" t="s">
        <v>967</v>
      </c>
      <c r="E452" s="145">
        <v>2.99</v>
      </c>
      <c r="F452" s="189">
        <v>0.4</v>
      </c>
      <c r="G452" s="145">
        <v>1.79</v>
      </c>
      <c r="H452" s="86">
        <v>1</v>
      </c>
      <c r="I452" s="185">
        <f>C452*E452</f>
        <v>0</v>
      </c>
      <c r="J452" s="185">
        <f>C452*G452</f>
        <v>0</v>
      </c>
      <c r="K452"/>
    </row>
    <row r="453" spans="1:11" s="59" customFormat="1" ht="12.75">
      <c r="A453"/>
      <c r="B453" t="s">
        <v>968</v>
      </c>
      <c r="C453" s="172"/>
      <c r="D453" t="s">
        <v>969</v>
      </c>
      <c r="E453" s="145">
        <v>12</v>
      </c>
      <c r="F453" s="187" t="s">
        <v>39</v>
      </c>
      <c r="G453" s="145">
        <v>12</v>
      </c>
      <c r="H453" s="86">
        <v>1</v>
      </c>
      <c r="I453" s="185">
        <f>C453*E453</f>
        <v>0</v>
      </c>
      <c r="J453" s="185">
        <f>C453*G453</f>
        <v>0</v>
      </c>
      <c r="K453"/>
    </row>
    <row r="454" spans="1:11" s="59" customFormat="1" ht="12.75">
      <c r="A454"/>
      <c r="B454" s="44" t="s">
        <v>45</v>
      </c>
      <c r="C454" s="173"/>
      <c r="D454" s="44"/>
      <c r="E454" s="48"/>
      <c r="F454" s="110"/>
      <c r="G454" s="48"/>
      <c r="H454" s="84"/>
      <c r="I454" s="132"/>
      <c r="J454" s="132"/>
      <c r="K454"/>
    </row>
    <row r="455" spans="1:11" s="59" customFormat="1" ht="12.75">
      <c r="A455" t="s">
        <v>112</v>
      </c>
      <c r="B455"/>
      <c r="C455" s="172"/>
      <c r="D455"/>
      <c r="E455" s="145"/>
      <c r="F455" s="187"/>
      <c r="G455" s="145"/>
      <c r="H455" s="86"/>
      <c r="I455" s="185"/>
      <c r="J455" s="185"/>
      <c r="K455"/>
    </row>
    <row r="456" spans="1:11" s="59" customFormat="1" ht="12.75">
      <c r="A456"/>
      <c r="B456" t="s">
        <v>970</v>
      </c>
      <c r="C456" s="172"/>
      <c r="D456" t="s">
        <v>971</v>
      </c>
      <c r="E456" s="145">
        <v>3.99</v>
      </c>
      <c r="F456" s="189">
        <v>0.4</v>
      </c>
      <c r="G456" s="145">
        <v>2.39</v>
      </c>
      <c r="H456" s="86">
        <v>1</v>
      </c>
      <c r="I456" s="185">
        <f>C456*E456</f>
        <v>0</v>
      </c>
      <c r="J456" s="185">
        <f>C456*G456</f>
        <v>0</v>
      </c>
      <c r="K456"/>
    </row>
    <row r="457" spans="1:11" s="59" customFormat="1" ht="12.75">
      <c r="A457"/>
      <c r="B457" t="s">
        <v>972</v>
      </c>
      <c r="C457" s="172"/>
      <c r="D457" t="s">
        <v>973</v>
      </c>
      <c r="E457" s="145">
        <v>3.99</v>
      </c>
      <c r="F457" s="189">
        <v>0.4</v>
      </c>
      <c r="G457" s="145">
        <v>2.39</v>
      </c>
      <c r="H457" s="86">
        <v>1</v>
      </c>
      <c r="I457" s="185">
        <f>C457*E457</f>
        <v>0</v>
      </c>
      <c r="J457" s="185">
        <f>C457*G457</f>
        <v>0</v>
      </c>
      <c r="K457"/>
    </row>
    <row r="458" spans="1:11" s="57" customFormat="1" ht="12.75">
      <c r="A458" t="s">
        <v>113</v>
      </c>
      <c r="B458"/>
      <c r="C458" s="172"/>
      <c r="D458"/>
      <c r="E458" s="145"/>
      <c r="F458" s="187"/>
      <c r="G458" s="145"/>
      <c r="H458" s="86"/>
      <c r="I458" s="185"/>
      <c r="J458" s="185"/>
      <c r="K458"/>
    </row>
    <row r="459" spans="1:11" s="57" customFormat="1" ht="12.75">
      <c r="A459"/>
      <c r="B459" t="s">
        <v>974</v>
      </c>
      <c r="C459" s="172"/>
      <c r="D459" t="s">
        <v>975</v>
      </c>
      <c r="E459" s="145">
        <v>2.99</v>
      </c>
      <c r="F459" s="189">
        <v>0.4</v>
      </c>
      <c r="G459" s="145">
        <v>1.79</v>
      </c>
      <c r="H459" s="86">
        <v>1</v>
      </c>
      <c r="I459" s="185">
        <f>C459*E459</f>
        <v>0</v>
      </c>
      <c r="J459" s="185">
        <f>C459*G459</f>
        <v>0</v>
      </c>
      <c r="K459"/>
    </row>
    <row r="460" spans="1:11" s="59" customFormat="1" ht="12.75">
      <c r="A460" t="s">
        <v>114</v>
      </c>
      <c r="B460"/>
      <c r="C460" s="172"/>
      <c r="D460"/>
      <c r="E460" s="145"/>
      <c r="F460" s="187"/>
      <c r="G460" s="145"/>
      <c r="H460" s="86"/>
      <c r="I460" s="185"/>
      <c r="J460" s="185"/>
      <c r="K460"/>
    </row>
    <row r="461" spans="1:11" s="59" customFormat="1" ht="12.75">
      <c r="A461"/>
      <c r="B461" t="s">
        <v>976</v>
      </c>
      <c r="C461" s="172"/>
      <c r="D461" t="s">
        <v>977</v>
      </c>
      <c r="E461" s="145">
        <v>2.99</v>
      </c>
      <c r="F461" s="189">
        <v>0.4</v>
      </c>
      <c r="G461" s="145">
        <v>1.79</v>
      </c>
      <c r="H461" s="86">
        <v>1</v>
      </c>
      <c r="I461" s="185">
        <f>C461*E461</f>
        <v>0</v>
      </c>
      <c r="J461" s="185">
        <f>C461*G461</f>
        <v>0</v>
      </c>
      <c r="K461"/>
    </row>
    <row r="462" spans="1:11" s="59" customFormat="1" ht="12.75">
      <c r="A462"/>
      <c r="B462" t="s">
        <v>978</v>
      </c>
      <c r="C462" s="172"/>
      <c r="D462" t="s">
        <v>979</v>
      </c>
      <c r="E462" s="145">
        <v>2.99</v>
      </c>
      <c r="F462" s="189">
        <v>0.4</v>
      </c>
      <c r="G462" s="145">
        <v>1.79</v>
      </c>
      <c r="H462" s="86">
        <v>1</v>
      </c>
      <c r="I462" s="185">
        <f>C462*E462</f>
        <v>0</v>
      </c>
      <c r="J462" s="185">
        <f>C462*G462</f>
        <v>0</v>
      </c>
      <c r="K462"/>
    </row>
    <row r="463" spans="1:11" s="59" customFormat="1" ht="12.75">
      <c r="A463"/>
      <c r="B463" t="s">
        <v>980</v>
      </c>
      <c r="C463" s="172"/>
      <c r="D463" t="s">
        <v>981</v>
      </c>
      <c r="E463" s="145">
        <v>12</v>
      </c>
      <c r="F463" s="187" t="s">
        <v>39</v>
      </c>
      <c r="G463" s="145">
        <v>12</v>
      </c>
      <c r="H463" s="86">
        <v>1</v>
      </c>
      <c r="I463" s="185">
        <f>C463*E463</f>
        <v>0</v>
      </c>
      <c r="J463" s="185">
        <f>C463*G463</f>
        <v>0</v>
      </c>
      <c r="K463"/>
    </row>
    <row r="464" spans="1:11" s="59" customFormat="1" ht="12.75">
      <c r="A464" t="s">
        <v>115</v>
      </c>
      <c r="B464"/>
      <c r="C464" s="172"/>
      <c r="D464"/>
      <c r="E464" s="145"/>
      <c r="F464" s="187"/>
      <c r="G464" s="145"/>
      <c r="H464" s="86"/>
      <c r="I464" s="185"/>
      <c r="J464" s="185"/>
      <c r="K464"/>
    </row>
    <row r="465" spans="1:11" s="59" customFormat="1" ht="12.75">
      <c r="A465"/>
      <c r="B465" t="s">
        <v>982</v>
      </c>
      <c r="C465" s="172"/>
      <c r="D465" t="s">
        <v>983</v>
      </c>
      <c r="E465" s="145">
        <v>2.99</v>
      </c>
      <c r="F465" s="189">
        <v>0.4</v>
      </c>
      <c r="G465" s="145">
        <v>1.79</v>
      </c>
      <c r="H465" s="86">
        <v>1</v>
      </c>
      <c r="I465" s="185">
        <f>C465*E465</f>
        <v>0</v>
      </c>
      <c r="J465" s="185">
        <f>C465*G465</f>
        <v>0</v>
      </c>
      <c r="K465"/>
    </row>
    <row r="466" spans="1:11" s="59" customFormat="1" ht="12.75">
      <c r="A466"/>
      <c r="B466" t="s">
        <v>984</v>
      </c>
      <c r="C466" s="172"/>
      <c r="D466" t="s">
        <v>985</v>
      </c>
      <c r="E466" s="145">
        <v>2.99</v>
      </c>
      <c r="F466" s="189">
        <v>0.4</v>
      </c>
      <c r="G466" s="145">
        <v>1.79</v>
      </c>
      <c r="H466" s="86">
        <v>1</v>
      </c>
      <c r="I466" s="185">
        <f>C466*E466</f>
        <v>0</v>
      </c>
      <c r="J466" s="185">
        <f>C466*G466</f>
        <v>0</v>
      </c>
      <c r="K466"/>
    </row>
    <row r="467" spans="1:11" s="59" customFormat="1" ht="12.75">
      <c r="A467"/>
      <c r="B467" t="s">
        <v>986</v>
      </c>
      <c r="C467" s="172"/>
      <c r="D467" t="s">
        <v>987</v>
      </c>
      <c r="E467" s="145">
        <v>2.99</v>
      </c>
      <c r="F467" s="189">
        <v>0.4</v>
      </c>
      <c r="G467" s="145">
        <v>1.79</v>
      </c>
      <c r="H467" s="86">
        <v>1</v>
      </c>
      <c r="I467" s="185">
        <f>C467*E467</f>
        <v>0</v>
      </c>
      <c r="J467" s="185">
        <f>C467*G467</f>
        <v>0</v>
      </c>
      <c r="K467"/>
    </row>
    <row r="468" spans="1:11" s="59" customFormat="1" ht="12.75">
      <c r="A468"/>
      <c r="B468" t="s">
        <v>988</v>
      </c>
      <c r="C468" s="172"/>
      <c r="D468" t="s">
        <v>989</v>
      </c>
      <c r="E468" s="145">
        <v>6</v>
      </c>
      <c r="F468" s="187" t="s">
        <v>39</v>
      </c>
      <c r="G468" s="145">
        <v>6</v>
      </c>
      <c r="H468" s="86">
        <v>1</v>
      </c>
      <c r="I468" s="185">
        <f>C468*E468</f>
        <v>0</v>
      </c>
      <c r="J468" s="185">
        <f>C468*G468</f>
        <v>0</v>
      </c>
      <c r="K468"/>
    </row>
    <row r="469" spans="1:11" s="59" customFormat="1" ht="12.75">
      <c r="A469" t="s">
        <v>116</v>
      </c>
      <c r="B469"/>
      <c r="C469" s="172"/>
      <c r="D469"/>
      <c r="E469" s="145"/>
      <c r="F469" s="187"/>
      <c r="G469" s="145"/>
      <c r="H469" s="86"/>
      <c r="I469" s="185"/>
      <c r="J469" s="185"/>
      <c r="K469"/>
    </row>
    <row r="470" spans="1:11" s="59" customFormat="1" ht="12.75">
      <c r="A470"/>
      <c r="B470" t="s">
        <v>990</v>
      </c>
      <c r="C470" s="172"/>
      <c r="D470" t="s">
        <v>991</v>
      </c>
      <c r="E470" s="145">
        <v>2.99</v>
      </c>
      <c r="F470" s="189">
        <v>0.4</v>
      </c>
      <c r="G470" s="145">
        <v>1.79</v>
      </c>
      <c r="H470" s="86">
        <v>1</v>
      </c>
      <c r="I470" s="185">
        <f>C470*E470</f>
        <v>0</v>
      </c>
      <c r="J470" s="185">
        <f>C470*G470</f>
        <v>0</v>
      </c>
      <c r="K470"/>
    </row>
    <row r="471" spans="1:11" s="59" customFormat="1" ht="12.75">
      <c r="A471"/>
      <c r="B471" t="s">
        <v>992</v>
      </c>
      <c r="C471" s="172"/>
      <c r="D471" t="s">
        <v>993</v>
      </c>
      <c r="E471" s="145">
        <v>3.99</v>
      </c>
      <c r="F471" s="189">
        <v>0.4</v>
      </c>
      <c r="G471" s="145">
        <v>2.39</v>
      </c>
      <c r="H471" s="86">
        <v>1</v>
      </c>
      <c r="I471" s="185">
        <f>C471*E471</f>
        <v>0</v>
      </c>
      <c r="J471" s="185">
        <f>C471*G471</f>
        <v>0</v>
      </c>
      <c r="K471"/>
    </row>
    <row r="472" spans="1:11" s="59" customFormat="1" ht="12.75">
      <c r="A472" t="s">
        <v>117</v>
      </c>
      <c r="B472"/>
      <c r="C472" s="172"/>
      <c r="D472"/>
      <c r="E472" s="145"/>
      <c r="F472" s="187"/>
      <c r="G472" s="145"/>
      <c r="H472" s="86"/>
      <c r="I472" s="185"/>
      <c r="J472" s="185"/>
      <c r="K472"/>
    </row>
    <row r="473" spans="1:11" s="57" customFormat="1" ht="12.75">
      <c r="A473"/>
      <c r="B473" t="s">
        <v>994</v>
      </c>
      <c r="C473" s="172"/>
      <c r="D473" t="s">
        <v>995</v>
      </c>
      <c r="E473" s="145">
        <v>3.99</v>
      </c>
      <c r="F473" s="189">
        <v>0.4</v>
      </c>
      <c r="G473" s="145">
        <v>2.39</v>
      </c>
      <c r="H473" s="86">
        <v>1</v>
      </c>
      <c r="I473" s="185">
        <f>C473*E473</f>
        <v>0</v>
      </c>
      <c r="J473" s="185">
        <f>C473*G473</f>
        <v>0</v>
      </c>
      <c r="K473"/>
    </row>
    <row r="474" spans="1:11" s="57" customFormat="1" ht="12.75">
      <c r="A474"/>
      <c r="B474" t="s">
        <v>996</v>
      </c>
      <c r="C474" s="172"/>
      <c r="D474" t="s">
        <v>997</v>
      </c>
      <c r="E474" s="145">
        <v>3.99</v>
      </c>
      <c r="F474" s="189">
        <v>0.4</v>
      </c>
      <c r="G474" s="145">
        <v>2.39</v>
      </c>
      <c r="H474" s="86">
        <v>1</v>
      </c>
      <c r="I474" s="185">
        <f>C474*E474</f>
        <v>0</v>
      </c>
      <c r="J474" s="185">
        <f>C474*G474</f>
        <v>0</v>
      </c>
      <c r="K474"/>
    </row>
    <row r="475" spans="1:11" s="59" customFormat="1" ht="12.75">
      <c r="A475" t="s">
        <v>118</v>
      </c>
      <c r="B475"/>
      <c r="C475" s="172"/>
      <c r="D475"/>
      <c r="E475" s="145"/>
      <c r="F475" s="187"/>
      <c r="G475" s="145"/>
      <c r="H475" s="86"/>
      <c r="I475" s="185"/>
      <c r="J475" s="185"/>
      <c r="K475"/>
    </row>
    <row r="476" spans="1:11" s="59" customFormat="1" ht="12.75">
      <c r="A476"/>
      <c r="B476" t="s">
        <v>998</v>
      </c>
      <c r="C476" s="172"/>
      <c r="D476" t="s">
        <v>999</v>
      </c>
      <c r="E476" s="145">
        <v>2.99</v>
      </c>
      <c r="F476" s="189">
        <v>0.4</v>
      </c>
      <c r="G476" s="145">
        <v>1.79</v>
      </c>
      <c r="H476" s="86">
        <v>1</v>
      </c>
      <c r="I476" s="185">
        <f>C476*E476</f>
        <v>0</v>
      </c>
      <c r="J476" s="185">
        <f>C476*G476</f>
        <v>0</v>
      </c>
      <c r="K476"/>
    </row>
    <row r="477" spans="1:11" s="59" customFormat="1" ht="12.75">
      <c r="A477"/>
      <c r="B477" t="s">
        <v>1000</v>
      </c>
      <c r="C477" s="172"/>
      <c r="D477" t="s">
        <v>1001</v>
      </c>
      <c r="E477" s="145">
        <v>2.99</v>
      </c>
      <c r="F477" s="189">
        <v>0.4</v>
      </c>
      <c r="G477" s="145">
        <v>1.79</v>
      </c>
      <c r="H477" s="86">
        <v>1</v>
      </c>
      <c r="I477" s="185">
        <f>C477*E477</f>
        <v>0</v>
      </c>
      <c r="J477" s="185">
        <f>C477*G477</f>
        <v>0</v>
      </c>
      <c r="K477"/>
    </row>
    <row r="478" spans="1:11" s="57" customFormat="1" ht="12.75">
      <c r="A478" t="s">
        <v>173</v>
      </c>
      <c r="B478"/>
      <c r="C478" s="172"/>
      <c r="D478"/>
      <c r="E478" s="145"/>
      <c r="F478" s="187"/>
      <c r="G478" s="145"/>
      <c r="H478" s="86"/>
      <c r="I478" s="185"/>
      <c r="J478" s="185"/>
      <c r="K478"/>
    </row>
    <row r="479" spans="1:11" s="57" customFormat="1" ht="12.75">
      <c r="A479"/>
      <c r="B479" t="s">
        <v>1002</v>
      </c>
      <c r="C479" s="172"/>
      <c r="D479" t="s">
        <v>1003</v>
      </c>
      <c r="E479" s="145">
        <v>3.99</v>
      </c>
      <c r="F479" s="189">
        <v>0.4</v>
      </c>
      <c r="G479" s="145">
        <v>2.39</v>
      </c>
      <c r="H479" s="86">
        <v>1</v>
      </c>
      <c r="I479" s="185">
        <f>C479*E479</f>
        <v>0</v>
      </c>
      <c r="J479" s="185">
        <f>C479*G479</f>
        <v>0</v>
      </c>
      <c r="K479"/>
    </row>
    <row r="480" spans="1:11" s="59" customFormat="1" ht="12.75">
      <c r="A480"/>
      <c r="B480" t="s">
        <v>1004</v>
      </c>
      <c r="C480" s="172"/>
      <c r="D480" t="s">
        <v>1005</v>
      </c>
      <c r="E480" s="145">
        <v>3.99</v>
      </c>
      <c r="F480" s="189">
        <v>0.4</v>
      </c>
      <c r="G480" s="145">
        <v>2.39</v>
      </c>
      <c r="H480" s="86">
        <v>1</v>
      </c>
      <c r="I480" s="185">
        <f>C480*E480</f>
        <v>0</v>
      </c>
      <c r="J480" s="185">
        <f>C480*G480</f>
        <v>0</v>
      </c>
      <c r="K480"/>
    </row>
    <row r="481" spans="1:11" s="59" customFormat="1" ht="12.75">
      <c r="A481" t="s">
        <v>119</v>
      </c>
      <c r="B481"/>
      <c r="C481" s="172"/>
      <c r="D481"/>
      <c r="E481" s="145"/>
      <c r="F481" s="187"/>
      <c r="G481" s="145"/>
      <c r="H481" s="86"/>
      <c r="I481" s="185"/>
      <c r="J481" s="185"/>
      <c r="K481"/>
    </row>
    <row r="482" spans="1:11" s="59" customFormat="1" ht="12.75">
      <c r="A482"/>
      <c r="B482" t="s">
        <v>1006</v>
      </c>
      <c r="C482" s="172"/>
      <c r="D482" t="s">
        <v>1007</v>
      </c>
      <c r="E482" s="145">
        <v>3.99</v>
      </c>
      <c r="F482" s="189">
        <v>0.4</v>
      </c>
      <c r="G482" s="145">
        <v>2.39</v>
      </c>
      <c r="H482" s="86">
        <v>1</v>
      </c>
      <c r="I482" s="185">
        <f>C482*E482</f>
        <v>0</v>
      </c>
      <c r="J482" s="185">
        <f>C482*G482</f>
        <v>0</v>
      </c>
      <c r="K482"/>
    </row>
    <row r="483" spans="1:11" s="59" customFormat="1" ht="12.75">
      <c r="A483"/>
      <c r="B483" t="s">
        <v>1008</v>
      </c>
      <c r="C483" s="172"/>
      <c r="D483" t="s">
        <v>1009</v>
      </c>
      <c r="E483" s="145">
        <v>3.99</v>
      </c>
      <c r="F483" s="189">
        <v>0.4</v>
      </c>
      <c r="G483" s="145">
        <v>2.39</v>
      </c>
      <c r="H483" s="86">
        <v>1</v>
      </c>
      <c r="I483" s="185">
        <f>C483*E483</f>
        <v>0</v>
      </c>
      <c r="J483" s="185">
        <f>C483*G483</f>
        <v>0</v>
      </c>
      <c r="K483"/>
    </row>
    <row r="484" spans="1:11" s="59" customFormat="1" ht="12.75">
      <c r="A484" t="s">
        <v>120</v>
      </c>
      <c r="B484"/>
      <c r="C484" s="172"/>
      <c r="D484"/>
      <c r="E484" s="145"/>
      <c r="F484" s="187"/>
      <c r="G484" s="145"/>
      <c r="H484" s="86"/>
      <c r="I484" s="185"/>
      <c r="J484" s="185"/>
      <c r="K484"/>
    </row>
    <row r="485" spans="1:11" s="59" customFormat="1" ht="12.75">
      <c r="A485"/>
      <c r="B485" t="s">
        <v>1010</v>
      </c>
      <c r="C485" s="172"/>
      <c r="D485" t="s">
        <v>1011</v>
      </c>
      <c r="E485" s="145">
        <v>5.99</v>
      </c>
      <c r="F485" s="189">
        <v>0.4</v>
      </c>
      <c r="G485" s="145">
        <v>3.59</v>
      </c>
      <c r="H485" s="86">
        <v>1</v>
      </c>
      <c r="I485" s="185">
        <f>C485*E485</f>
        <v>0</v>
      </c>
      <c r="J485" s="185">
        <f>C485*G485</f>
        <v>0</v>
      </c>
      <c r="K485"/>
    </row>
    <row r="486" spans="1:11" s="59" customFormat="1" ht="12.75">
      <c r="A486"/>
      <c r="B486" t="s">
        <v>1012</v>
      </c>
      <c r="C486" s="172"/>
      <c r="D486" t="s">
        <v>1013</v>
      </c>
      <c r="E486" s="145">
        <v>20</v>
      </c>
      <c r="F486" s="187" t="s">
        <v>39</v>
      </c>
      <c r="G486" s="145">
        <v>20</v>
      </c>
      <c r="H486" s="86">
        <v>1</v>
      </c>
      <c r="I486" s="185">
        <f>C486*E486</f>
        <v>0</v>
      </c>
      <c r="J486" s="185">
        <f>C486*G486</f>
        <v>0</v>
      </c>
      <c r="K486"/>
    </row>
    <row r="487" spans="1:11" s="59" customFormat="1" ht="12.75">
      <c r="A487" t="s">
        <v>121</v>
      </c>
      <c r="B487"/>
      <c r="C487" s="172"/>
      <c r="D487"/>
      <c r="E487" s="145"/>
      <c r="F487" s="187"/>
      <c r="G487" s="145"/>
      <c r="H487" s="86"/>
      <c r="I487" s="185"/>
      <c r="J487" s="185"/>
      <c r="K487"/>
    </row>
    <row r="488" spans="1:11" s="59" customFormat="1" ht="12.75">
      <c r="A488"/>
      <c r="B488" t="s">
        <v>1014</v>
      </c>
      <c r="C488" s="172"/>
      <c r="D488" t="s">
        <v>1015</v>
      </c>
      <c r="E488" s="145">
        <v>3.99</v>
      </c>
      <c r="F488" s="189">
        <v>0.4</v>
      </c>
      <c r="G488" s="145">
        <v>2.39</v>
      </c>
      <c r="H488" s="86">
        <v>1</v>
      </c>
      <c r="I488" s="185">
        <f>C488*E488</f>
        <v>0</v>
      </c>
      <c r="J488" s="185">
        <f>C488*G488</f>
        <v>0</v>
      </c>
      <c r="K488"/>
    </row>
    <row r="489" spans="1:11" s="59" customFormat="1" ht="12.75">
      <c r="A489" t="s">
        <v>198</v>
      </c>
      <c r="B489"/>
      <c r="C489" s="172"/>
      <c r="D489"/>
      <c r="E489" s="145"/>
      <c r="F489" s="187"/>
      <c r="G489" s="145"/>
      <c r="H489" s="86"/>
      <c r="I489" s="185"/>
      <c r="J489" s="185"/>
      <c r="K489"/>
    </row>
    <row r="490" spans="1:11" s="59" customFormat="1" ht="12.75">
      <c r="A490"/>
      <c r="B490" t="s">
        <v>1016</v>
      </c>
      <c r="C490" s="172"/>
      <c r="D490" t="s">
        <v>1017</v>
      </c>
      <c r="E490" s="145">
        <v>3.99</v>
      </c>
      <c r="F490" s="189">
        <v>0.4</v>
      </c>
      <c r="G490" s="145">
        <v>2.39</v>
      </c>
      <c r="H490" s="86">
        <v>1</v>
      </c>
      <c r="I490" s="185">
        <f>C490*E490</f>
        <v>0</v>
      </c>
      <c r="J490" s="185">
        <f>C490*G490</f>
        <v>0</v>
      </c>
      <c r="K490"/>
    </row>
    <row r="491" spans="1:11" s="59" customFormat="1" ht="12.75">
      <c r="A491"/>
      <c r="B491" t="s">
        <v>1018</v>
      </c>
      <c r="C491" s="172"/>
      <c r="D491" t="s">
        <v>1019</v>
      </c>
      <c r="E491" s="145">
        <v>12</v>
      </c>
      <c r="F491" s="187" t="s">
        <v>39</v>
      </c>
      <c r="G491" s="145">
        <v>12</v>
      </c>
      <c r="H491" s="86">
        <v>1</v>
      </c>
      <c r="I491" s="185">
        <f>C491*E491</f>
        <v>0</v>
      </c>
      <c r="J491" s="185">
        <f>C491*G491</f>
        <v>0</v>
      </c>
      <c r="K491"/>
    </row>
    <row r="492" spans="1:11" s="59" customFormat="1" ht="12.75">
      <c r="A492" t="s">
        <v>122</v>
      </c>
      <c r="B492"/>
      <c r="C492" s="172"/>
      <c r="D492"/>
      <c r="E492" s="145"/>
      <c r="F492" s="187"/>
      <c r="G492" s="145"/>
      <c r="H492" s="86"/>
      <c r="I492" s="185"/>
      <c r="J492" s="185"/>
      <c r="K492"/>
    </row>
    <row r="493" spans="1:11" s="59" customFormat="1" ht="12.75">
      <c r="A493"/>
      <c r="B493" t="s">
        <v>1020</v>
      </c>
      <c r="C493" s="172"/>
      <c r="D493" t="s">
        <v>1021</v>
      </c>
      <c r="E493" s="145">
        <v>3.99</v>
      </c>
      <c r="F493" s="189">
        <v>0.4</v>
      </c>
      <c r="G493" s="145">
        <v>2.39</v>
      </c>
      <c r="H493" s="86">
        <v>1</v>
      </c>
      <c r="I493" s="185">
        <f>C493*E493</f>
        <v>0</v>
      </c>
      <c r="J493" s="185">
        <f>C493*G493</f>
        <v>0</v>
      </c>
      <c r="K493"/>
    </row>
    <row r="494" spans="1:11" s="59" customFormat="1" ht="12.75">
      <c r="A494"/>
      <c r="B494" t="s">
        <v>1022</v>
      </c>
      <c r="C494" s="172"/>
      <c r="D494" t="s">
        <v>1023</v>
      </c>
      <c r="E494" s="145">
        <v>12</v>
      </c>
      <c r="F494" s="187" t="s">
        <v>39</v>
      </c>
      <c r="G494" s="145">
        <v>12</v>
      </c>
      <c r="H494" s="86">
        <v>1</v>
      </c>
      <c r="I494" s="185">
        <f>C494*E494</f>
        <v>0</v>
      </c>
      <c r="J494" s="185">
        <f>C494*G494</f>
        <v>0</v>
      </c>
      <c r="K494"/>
    </row>
    <row r="495" spans="1:11" s="59" customFormat="1" ht="12.75">
      <c r="A495"/>
      <c r="B495" s="44" t="s">
        <v>251</v>
      </c>
      <c r="C495" s="173"/>
      <c r="D495" s="44"/>
      <c r="E495" s="48"/>
      <c r="F495" s="110"/>
      <c r="G495" s="48"/>
      <c r="H495" s="84"/>
      <c r="I495" s="132"/>
      <c r="J495" s="132"/>
      <c r="K495"/>
    </row>
    <row r="496" spans="1:11" s="59" customFormat="1" ht="12.75">
      <c r="A496" t="s">
        <v>123</v>
      </c>
      <c r="B496"/>
      <c r="C496" s="172"/>
      <c r="D496"/>
      <c r="E496" s="145"/>
      <c r="F496" s="187"/>
      <c r="G496" s="145"/>
      <c r="H496" s="86"/>
      <c r="I496" s="185"/>
      <c r="J496" s="185"/>
      <c r="K496"/>
    </row>
    <row r="497" spans="1:11" s="59" customFormat="1" ht="12.75">
      <c r="A497"/>
      <c r="B497" t="s">
        <v>1024</v>
      </c>
      <c r="C497" s="172"/>
      <c r="D497" t="s">
        <v>1025</v>
      </c>
      <c r="E497" s="145">
        <v>3.99</v>
      </c>
      <c r="F497" s="189">
        <v>0.4</v>
      </c>
      <c r="G497" s="145">
        <v>2.39</v>
      </c>
      <c r="H497" s="86">
        <v>1</v>
      </c>
      <c r="I497" s="185">
        <f>C497*E497</f>
        <v>0</v>
      </c>
      <c r="J497" s="185">
        <f>C497*G497</f>
        <v>0</v>
      </c>
      <c r="K497"/>
    </row>
    <row r="498" spans="1:11" s="59" customFormat="1" ht="12.75">
      <c r="A498"/>
      <c r="B498" t="s">
        <v>1026</v>
      </c>
      <c r="C498" s="172"/>
      <c r="D498" t="s">
        <v>1027</v>
      </c>
      <c r="E498" s="145">
        <v>3.99</v>
      </c>
      <c r="F498" s="189">
        <v>0.4</v>
      </c>
      <c r="G498" s="145">
        <v>2.39</v>
      </c>
      <c r="H498" s="86">
        <v>1</v>
      </c>
      <c r="I498" s="185">
        <f>C498*E498</f>
        <v>0</v>
      </c>
      <c r="J498" s="185">
        <f>C498*G498</f>
        <v>0</v>
      </c>
      <c r="K498"/>
    </row>
    <row r="499" spans="1:11" s="59" customFormat="1" ht="12.75">
      <c r="A499" t="s">
        <v>124</v>
      </c>
      <c r="B499"/>
      <c r="C499" s="172"/>
      <c r="D499"/>
      <c r="E499" s="145"/>
      <c r="F499" s="187"/>
      <c r="G499" s="145"/>
      <c r="H499" s="86"/>
      <c r="I499" s="185"/>
      <c r="J499" s="185"/>
      <c r="K499"/>
    </row>
    <row r="500" spans="1:11" s="57" customFormat="1" ht="12.75">
      <c r="A500"/>
      <c r="B500" t="s">
        <v>1028</v>
      </c>
      <c r="C500" s="172"/>
      <c r="D500" t="s">
        <v>1029</v>
      </c>
      <c r="E500" s="145">
        <v>2.99</v>
      </c>
      <c r="F500" s="189">
        <v>0.4</v>
      </c>
      <c r="G500" s="145">
        <v>1.79</v>
      </c>
      <c r="H500" s="86">
        <v>1</v>
      </c>
      <c r="I500" s="185">
        <f>C500*E500</f>
        <v>0</v>
      </c>
      <c r="J500" s="185">
        <f>C500*G500</f>
        <v>0</v>
      </c>
      <c r="K500"/>
    </row>
    <row r="501" spans="1:11" s="59" customFormat="1" ht="12.75">
      <c r="A501"/>
      <c r="B501" t="s">
        <v>1030</v>
      </c>
      <c r="C501" s="172"/>
      <c r="D501" t="s">
        <v>1031</v>
      </c>
      <c r="E501" s="145">
        <v>12</v>
      </c>
      <c r="F501" s="187" t="s">
        <v>39</v>
      </c>
      <c r="G501" s="145">
        <v>12</v>
      </c>
      <c r="H501" s="86">
        <v>1</v>
      </c>
      <c r="I501" s="185">
        <f>C501*E501</f>
        <v>0</v>
      </c>
      <c r="J501" s="185">
        <f>C501*G501</f>
        <v>0</v>
      </c>
      <c r="K501"/>
    </row>
    <row r="502" spans="1:11" s="59" customFormat="1" ht="12.75">
      <c r="A502"/>
      <c r="B502" t="s">
        <v>1032</v>
      </c>
      <c r="C502" s="172"/>
      <c r="D502" t="s">
        <v>1033</v>
      </c>
      <c r="E502" s="145">
        <v>2.99</v>
      </c>
      <c r="F502" s="189">
        <v>0.4</v>
      </c>
      <c r="G502" s="145">
        <v>1.79</v>
      </c>
      <c r="H502" s="86">
        <v>1</v>
      </c>
      <c r="I502" s="185">
        <f>C502*E502</f>
        <v>0</v>
      </c>
      <c r="J502" s="185">
        <f>C502*G502</f>
        <v>0</v>
      </c>
      <c r="K502"/>
    </row>
    <row r="503" spans="1:11" s="59" customFormat="1" ht="12.75">
      <c r="A503"/>
      <c r="B503" t="s">
        <v>1034</v>
      </c>
      <c r="C503" s="172"/>
      <c r="D503" t="s">
        <v>1035</v>
      </c>
      <c r="E503" s="145">
        <v>2.99</v>
      </c>
      <c r="F503" s="189">
        <v>0.4</v>
      </c>
      <c r="G503" s="145">
        <v>1.79</v>
      </c>
      <c r="H503" s="86">
        <v>1</v>
      </c>
      <c r="I503" s="185">
        <f>C503*E503</f>
        <v>0</v>
      </c>
      <c r="J503" s="185">
        <f>C503*G503</f>
        <v>0</v>
      </c>
      <c r="K503"/>
    </row>
    <row r="504" spans="1:11" s="57" customFormat="1" ht="12.75">
      <c r="A504"/>
      <c r="B504" s="44" t="s">
        <v>441</v>
      </c>
      <c r="C504" s="173"/>
      <c r="D504" s="44"/>
      <c r="E504" s="48"/>
      <c r="F504" s="110"/>
      <c r="G504" s="48"/>
      <c r="H504" s="84"/>
      <c r="I504" s="132"/>
      <c r="J504" s="132"/>
      <c r="K504"/>
    </row>
    <row r="505" spans="1:11" s="57" customFormat="1" ht="12.75">
      <c r="A505" t="s">
        <v>125</v>
      </c>
      <c r="B505"/>
      <c r="C505" s="172"/>
      <c r="D505"/>
      <c r="E505" s="145"/>
      <c r="F505" s="187"/>
      <c r="G505" s="145"/>
      <c r="H505" s="86"/>
      <c r="I505" s="185"/>
      <c r="J505" s="185"/>
      <c r="K505"/>
    </row>
    <row r="506" spans="1:11" s="57" customFormat="1" ht="12.75">
      <c r="A506"/>
      <c r="B506" t="s">
        <v>1036</v>
      </c>
      <c r="C506" s="172"/>
      <c r="D506" t="s">
        <v>1037</v>
      </c>
      <c r="E506" s="145">
        <v>3.99</v>
      </c>
      <c r="F506" s="189">
        <v>0.4</v>
      </c>
      <c r="G506" s="145">
        <v>2.39</v>
      </c>
      <c r="H506" s="86">
        <v>1</v>
      </c>
      <c r="I506" s="185">
        <f>C506*E506</f>
        <v>0</v>
      </c>
      <c r="J506" s="185">
        <f>C506*G506</f>
        <v>0</v>
      </c>
      <c r="K506"/>
    </row>
    <row r="507" spans="1:11" s="59" customFormat="1" ht="12.75">
      <c r="A507"/>
      <c r="B507" t="s">
        <v>1038</v>
      </c>
      <c r="C507" s="172"/>
      <c r="D507" t="s">
        <v>1039</v>
      </c>
      <c r="E507" s="145">
        <v>2.99</v>
      </c>
      <c r="F507" s="189">
        <v>0.4</v>
      </c>
      <c r="G507" s="145">
        <v>1.79</v>
      </c>
      <c r="H507" s="86">
        <v>1</v>
      </c>
      <c r="I507" s="185">
        <f>C507*E507</f>
        <v>0</v>
      </c>
      <c r="J507" s="185">
        <f>C507*G507</f>
        <v>0</v>
      </c>
      <c r="K507"/>
    </row>
    <row r="508" spans="1:11" s="59" customFormat="1" ht="12.75">
      <c r="A508"/>
      <c r="B508" s="44" t="s">
        <v>178</v>
      </c>
      <c r="C508" s="173"/>
      <c r="D508" s="44"/>
      <c r="E508" s="48"/>
      <c r="F508" s="110"/>
      <c r="G508" s="48"/>
      <c r="H508" s="84"/>
      <c r="I508" s="132"/>
      <c r="J508" s="132"/>
      <c r="K508"/>
    </row>
    <row r="509" spans="1:11" s="59" customFormat="1" ht="12.75">
      <c r="A509" t="s">
        <v>210</v>
      </c>
      <c r="B509"/>
      <c r="C509" s="172"/>
      <c r="D509"/>
      <c r="E509" s="145"/>
      <c r="F509" s="187"/>
      <c r="G509" s="145"/>
      <c r="H509" s="86"/>
      <c r="I509" s="185"/>
      <c r="J509" s="185"/>
      <c r="K509"/>
    </row>
    <row r="510" spans="1:11" s="59" customFormat="1" ht="12.75">
      <c r="A510"/>
      <c r="B510" t="s">
        <v>1040</v>
      </c>
      <c r="C510" s="172"/>
      <c r="D510" t="s">
        <v>1041</v>
      </c>
      <c r="E510" s="145">
        <v>8.77</v>
      </c>
      <c r="F510" s="187" t="s">
        <v>39</v>
      </c>
      <c r="G510" s="145">
        <v>8.77</v>
      </c>
      <c r="H510" s="86">
        <v>16</v>
      </c>
      <c r="I510" s="185">
        <f>C510*E510</f>
        <v>0</v>
      </c>
      <c r="J510" s="185">
        <f>C510*G510</f>
        <v>0</v>
      </c>
      <c r="K510"/>
    </row>
    <row r="511" spans="1:11" s="59" customFormat="1" ht="12.75">
      <c r="A511"/>
      <c r="B511" t="s">
        <v>1042</v>
      </c>
      <c r="C511" s="172"/>
      <c r="D511" t="s">
        <v>1043</v>
      </c>
      <c r="E511" s="145">
        <v>8.77</v>
      </c>
      <c r="F511" s="187" t="s">
        <v>39</v>
      </c>
      <c r="G511" s="145">
        <v>8.77</v>
      </c>
      <c r="H511" s="86">
        <v>16</v>
      </c>
      <c r="I511" s="185">
        <f>C511*E511</f>
        <v>0</v>
      </c>
      <c r="J511" s="185">
        <f>C511*G511</f>
        <v>0</v>
      </c>
      <c r="K511"/>
    </row>
    <row r="512" spans="1:11" s="59" customFormat="1" ht="12.75">
      <c r="A512"/>
      <c r="B512" t="s">
        <v>1044</v>
      </c>
      <c r="C512" s="172"/>
      <c r="D512" t="s">
        <v>1045</v>
      </c>
      <c r="E512" s="145">
        <v>8.77</v>
      </c>
      <c r="F512" s="187" t="s">
        <v>39</v>
      </c>
      <c r="G512" s="145">
        <v>8.77</v>
      </c>
      <c r="H512" s="86">
        <v>16</v>
      </c>
      <c r="I512" s="185">
        <f>C512*E512</f>
        <v>0</v>
      </c>
      <c r="J512" s="185">
        <f>C512*G512</f>
        <v>0</v>
      </c>
      <c r="K512"/>
    </row>
    <row r="513" spans="1:11" s="59" customFormat="1" ht="12.75">
      <c r="A513" t="s">
        <v>211</v>
      </c>
      <c r="B513"/>
      <c r="C513" s="172"/>
      <c r="D513"/>
      <c r="E513" s="145"/>
      <c r="F513" s="187"/>
      <c r="G513" s="145"/>
      <c r="H513" s="86"/>
      <c r="I513" s="185"/>
      <c r="J513" s="185"/>
      <c r="K513"/>
    </row>
    <row r="514" spans="1:11" s="59" customFormat="1" ht="12.75">
      <c r="A514"/>
      <c r="B514" t="s">
        <v>1046</v>
      </c>
      <c r="C514" s="172"/>
      <c r="D514" t="s">
        <v>1047</v>
      </c>
      <c r="E514" s="145">
        <v>8.77</v>
      </c>
      <c r="F514" s="187" t="s">
        <v>39</v>
      </c>
      <c r="G514" s="145">
        <v>8.77</v>
      </c>
      <c r="H514" s="86">
        <v>16</v>
      </c>
      <c r="I514" s="185">
        <f>C514*E514</f>
        <v>0</v>
      </c>
      <c r="J514" s="185">
        <f>C514*G514</f>
        <v>0</v>
      </c>
      <c r="K514"/>
    </row>
    <row r="515" spans="1:11" s="59" customFormat="1" ht="12.75">
      <c r="A515"/>
      <c r="B515" t="s">
        <v>1048</v>
      </c>
      <c r="C515" s="172"/>
      <c r="D515" t="s">
        <v>1049</v>
      </c>
      <c r="E515" s="145">
        <v>8.77</v>
      </c>
      <c r="F515" s="187" t="s">
        <v>39</v>
      </c>
      <c r="G515" s="145">
        <v>8.77</v>
      </c>
      <c r="H515" s="86">
        <v>16</v>
      </c>
      <c r="I515" s="185">
        <f>C515*E515</f>
        <v>0</v>
      </c>
      <c r="J515" s="185">
        <f>C515*G515</f>
        <v>0</v>
      </c>
      <c r="K515"/>
    </row>
    <row r="516" spans="1:11" s="57" customFormat="1" ht="12.75">
      <c r="A516"/>
      <c r="B516" t="s">
        <v>1050</v>
      </c>
      <c r="C516" s="172"/>
      <c r="D516" t="s">
        <v>1051</v>
      </c>
      <c r="E516" s="145">
        <v>8.77</v>
      </c>
      <c r="F516" s="187" t="s">
        <v>39</v>
      </c>
      <c r="G516" s="145">
        <v>8.77</v>
      </c>
      <c r="H516" s="86">
        <v>16</v>
      </c>
      <c r="I516" s="185">
        <f>C516*E516</f>
        <v>0</v>
      </c>
      <c r="J516" s="185">
        <f>C516*G516</f>
        <v>0</v>
      </c>
      <c r="K516"/>
    </row>
    <row r="517" spans="1:11" s="57" customFormat="1" ht="12.75">
      <c r="A517"/>
      <c r="B517" t="s">
        <v>1052</v>
      </c>
      <c r="C517" s="172"/>
      <c r="D517" t="s">
        <v>1053</v>
      </c>
      <c r="E517" s="145">
        <v>47.38</v>
      </c>
      <c r="F517" s="187" t="s">
        <v>39</v>
      </c>
      <c r="G517" s="145">
        <v>47.38</v>
      </c>
      <c r="H517" s="86">
        <v>16</v>
      </c>
      <c r="I517" s="185">
        <f>C517*E517</f>
        <v>0</v>
      </c>
      <c r="J517" s="185">
        <f>C517*G517</f>
        <v>0</v>
      </c>
      <c r="K517"/>
    </row>
    <row r="518" spans="1:11" s="59" customFormat="1" ht="12.75">
      <c r="A518" t="s">
        <v>212</v>
      </c>
      <c r="B518"/>
      <c r="C518" s="172"/>
      <c r="D518"/>
      <c r="E518" s="145"/>
      <c r="F518" s="187"/>
      <c r="G518" s="145"/>
      <c r="H518" s="86"/>
      <c r="I518" s="185"/>
      <c r="J518" s="185"/>
      <c r="K518"/>
    </row>
    <row r="519" spans="2:10" s="57" customFormat="1" ht="12.75">
      <c r="B519" s="57" t="s">
        <v>1054</v>
      </c>
      <c r="C519" s="179"/>
      <c r="D519" s="57" t="s">
        <v>1055</v>
      </c>
      <c r="E519" s="181">
        <v>14.99</v>
      </c>
      <c r="F519" s="188">
        <v>0.5</v>
      </c>
      <c r="G519" s="181">
        <v>7.49</v>
      </c>
      <c r="H519" s="85">
        <v>3</v>
      </c>
      <c r="I519" s="181">
        <f>C519*E519</f>
        <v>0</v>
      </c>
      <c r="J519" s="181">
        <f>C519*G519</f>
        <v>0</v>
      </c>
    </row>
    <row r="520" spans="1:11" s="59" customFormat="1" ht="12.75">
      <c r="A520" s="57"/>
      <c r="B520" s="57" t="s">
        <v>1056</v>
      </c>
      <c r="C520" s="179"/>
      <c r="D520" s="57" t="s">
        <v>1057</v>
      </c>
      <c r="E520" s="181">
        <v>14.99</v>
      </c>
      <c r="F520" s="188">
        <v>0.5</v>
      </c>
      <c r="G520" s="181">
        <v>7.49</v>
      </c>
      <c r="H520" s="85">
        <v>3</v>
      </c>
      <c r="I520" s="181">
        <f>C520*E520</f>
        <v>0</v>
      </c>
      <c r="J520" s="181">
        <f>C520*G520</f>
        <v>0</v>
      </c>
      <c r="K520" s="57"/>
    </row>
    <row r="521" spans="1:11" s="59" customFormat="1" ht="12.75">
      <c r="A521" t="s">
        <v>213</v>
      </c>
      <c r="B521"/>
      <c r="C521" s="172"/>
      <c r="D521"/>
      <c r="E521" s="145"/>
      <c r="F521" s="187"/>
      <c r="G521" s="145"/>
      <c r="H521" s="86"/>
      <c r="I521" s="185"/>
      <c r="J521" s="185"/>
      <c r="K521"/>
    </row>
    <row r="522" spans="1:11" s="59" customFormat="1" ht="12.75">
      <c r="A522" s="57"/>
      <c r="B522" s="57" t="s">
        <v>1058</v>
      </c>
      <c r="C522" s="179"/>
      <c r="D522" s="57" t="s">
        <v>1059</v>
      </c>
      <c r="E522" s="181">
        <v>14.99</v>
      </c>
      <c r="F522" s="188">
        <v>0.5</v>
      </c>
      <c r="G522" s="181">
        <v>7.49</v>
      </c>
      <c r="H522" s="85">
        <v>3</v>
      </c>
      <c r="I522" s="181">
        <f>C522*E522</f>
        <v>0</v>
      </c>
      <c r="J522" s="181">
        <f>C522*G522</f>
        <v>0</v>
      </c>
      <c r="K522" s="57"/>
    </row>
    <row r="523" spans="1:11" s="59" customFormat="1" ht="12.75">
      <c r="A523" s="57"/>
      <c r="B523" s="57" t="s">
        <v>1060</v>
      </c>
      <c r="C523" s="179"/>
      <c r="D523" s="57" t="s">
        <v>1061</v>
      </c>
      <c r="E523" s="181">
        <v>44.99</v>
      </c>
      <c r="F523" s="188">
        <v>0.5</v>
      </c>
      <c r="G523" s="181">
        <v>22.49</v>
      </c>
      <c r="H523" s="85">
        <v>3</v>
      </c>
      <c r="I523" s="181">
        <f>C523*E523</f>
        <v>0</v>
      </c>
      <c r="J523" s="181">
        <f>C523*G523</f>
        <v>0</v>
      </c>
      <c r="K523" s="57"/>
    </row>
    <row r="524" spans="1:11" s="59" customFormat="1" ht="12.75">
      <c r="A524"/>
      <c r="B524" t="s">
        <v>1062</v>
      </c>
      <c r="C524" s="172"/>
      <c r="D524" t="s">
        <v>1063</v>
      </c>
      <c r="E524" s="145">
        <v>5.99</v>
      </c>
      <c r="F524" s="189">
        <v>0.4</v>
      </c>
      <c r="G524" s="145">
        <v>3.59</v>
      </c>
      <c r="H524" s="86">
        <v>2</v>
      </c>
      <c r="I524" s="185">
        <f>C524*E524</f>
        <v>0</v>
      </c>
      <c r="J524" s="185">
        <f>C524*G524</f>
        <v>0</v>
      </c>
      <c r="K524"/>
    </row>
    <row r="525" spans="1:11" s="57" customFormat="1" ht="12.75">
      <c r="A525" t="s">
        <v>214</v>
      </c>
      <c r="B525"/>
      <c r="C525" s="172"/>
      <c r="D525"/>
      <c r="E525" s="145"/>
      <c r="F525" s="187"/>
      <c r="G525" s="145"/>
      <c r="H525" s="86"/>
      <c r="I525" s="185"/>
      <c r="J525" s="185"/>
      <c r="K525"/>
    </row>
    <row r="526" spans="2:10" s="57" customFormat="1" ht="12.75">
      <c r="B526" s="57" t="s">
        <v>1064</v>
      </c>
      <c r="C526" s="179"/>
      <c r="D526" s="57" t="s">
        <v>1065</v>
      </c>
      <c r="E526" s="181">
        <v>16.99</v>
      </c>
      <c r="F526" s="188">
        <v>0.5</v>
      </c>
      <c r="G526" s="181">
        <v>8.49</v>
      </c>
      <c r="H526" s="85">
        <v>3</v>
      </c>
      <c r="I526" s="181">
        <f>C526*E526</f>
        <v>0</v>
      </c>
      <c r="J526" s="181">
        <f>C526*G526</f>
        <v>0</v>
      </c>
    </row>
    <row r="527" spans="2:10" s="57" customFormat="1" ht="12.75">
      <c r="B527" s="57" t="s">
        <v>1066</v>
      </c>
      <c r="C527" s="179"/>
      <c r="D527" s="57" t="s">
        <v>1067</v>
      </c>
      <c r="E527" s="181">
        <v>49.99</v>
      </c>
      <c r="F527" s="188">
        <v>0.5</v>
      </c>
      <c r="G527" s="181">
        <v>24.99</v>
      </c>
      <c r="H527" s="85">
        <v>3</v>
      </c>
      <c r="I527" s="181">
        <f>C527*E527</f>
        <v>0</v>
      </c>
      <c r="J527" s="181">
        <f>C527*G527</f>
        <v>0</v>
      </c>
    </row>
    <row r="528" spans="1:11" s="59" customFormat="1" ht="12.75">
      <c r="A528" t="s">
        <v>215</v>
      </c>
      <c r="B528"/>
      <c r="C528" s="172"/>
      <c r="D528"/>
      <c r="E528" s="145"/>
      <c r="F528" s="187"/>
      <c r="G528" s="145"/>
      <c r="H528" s="86"/>
      <c r="I528" s="185"/>
      <c r="J528" s="185"/>
      <c r="K528"/>
    </row>
    <row r="529" spans="1:11" s="59" customFormat="1" ht="12.75">
      <c r="A529" s="57"/>
      <c r="B529" s="57" t="s">
        <v>1068</v>
      </c>
      <c r="C529" s="179"/>
      <c r="D529" s="57" t="s">
        <v>1069</v>
      </c>
      <c r="E529" s="181">
        <v>19.99</v>
      </c>
      <c r="F529" s="188">
        <v>0.5</v>
      </c>
      <c r="G529" s="181">
        <v>9.99</v>
      </c>
      <c r="H529" s="85">
        <v>3</v>
      </c>
      <c r="I529" s="181">
        <f>C529*E529</f>
        <v>0</v>
      </c>
      <c r="J529" s="181">
        <f>C529*G529</f>
        <v>0</v>
      </c>
      <c r="K529" s="57"/>
    </row>
    <row r="530" spans="1:11" s="59" customFormat="1" ht="12.75">
      <c r="A530" s="57"/>
      <c r="B530" s="57" t="s">
        <v>1070</v>
      </c>
      <c r="C530" s="179"/>
      <c r="D530" s="57" t="s">
        <v>1071</v>
      </c>
      <c r="E530" s="181">
        <v>14.99</v>
      </c>
      <c r="F530" s="188">
        <v>0.5</v>
      </c>
      <c r="G530" s="181">
        <v>7.49</v>
      </c>
      <c r="H530" s="85">
        <v>3</v>
      </c>
      <c r="I530" s="181">
        <f>C530*E530</f>
        <v>0</v>
      </c>
      <c r="J530" s="181">
        <f>C530*G530</f>
        <v>0</v>
      </c>
      <c r="K530" s="57"/>
    </row>
    <row r="531" spans="2:10" s="57" customFormat="1" ht="12.75">
      <c r="B531" s="57" t="s">
        <v>1072</v>
      </c>
      <c r="C531" s="179"/>
      <c r="D531" s="57" t="s">
        <v>1073</v>
      </c>
      <c r="E531" s="181">
        <v>29.99</v>
      </c>
      <c r="F531" s="188">
        <v>0.5</v>
      </c>
      <c r="G531" s="181">
        <v>14.99</v>
      </c>
      <c r="H531" s="85">
        <v>3</v>
      </c>
      <c r="I531" s="181">
        <f>C531*E531</f>
        <v>0</v>
      </c>
      <c r="J531" s="181">
        <f>C531*G531</f>
        <v>0</v>
      </c>
    </row>
    <row r="532" spans="2:10" s="57" customFormat="1" ht="12.75">
      <c r="B532" s="57" t="s">
        <v>1074</v>
      </c>
      <c r="C532" s="179"/>
      <c r="D532" s="57" t="s">
        <v>1075</v>
      </c>
      <c r="E532" s="181">
        <v>14.99</v>
      </c>
      <c r="F532" s="188">
        <v>0.5</v>
      </c>
      <c r="G532" s="181">
        <v>7.49</v>
      </c>
      <c r="H532" s="85">
        <v>3</v>
      </c>
      <c r="I532" s="181">
        <f>C532*E532</f>
        <v>0</v>
      </c>
      <c r="J532" s="181">
        <f>C532*G532</f>
        <v>0</v>
      </c>
    </row>
    <row r="533" spans="1:11" s="57" customFormat="1" ht="12.75">
      <c r="A533" t="s">
        <v>216</v>
      </c>
      <c r="B533"/>
      <c r="C533" s="172"/>
      <c r="D533"/>
      <c r="E533" s="145"/>
      <c r="F533" s="187"/>
      <c r="G533" s="145"/>
      <c r="H533" s="86"/>
      <c r="I533" s="185"/>
      <c r="J533" s="185"/>
      <c r="K533"/>
    </row>
    <row r="534" spans="2:10" s="57" customFormat="1" ht="12.75">
      <c r="B534" s="57" t="s">
        <v>1076</v>
      </c>
      <c r="C534" s="179"/>
      <c r="D534" s="57" t="s">
        <v>1077</v>
      </c>
      <c r="E534" s="181">
        <v>19.99</v>
      </c>
      <c r="F534" s="188">
        <v>0.5</v>
      </c>
      <c r="G534" s="181">
        <v>9.99</v>
      </c>
      <c r="H534" s="85">
        <v>3</v>
      </c>
      <c r="I534" s="181">
        <f>C534*E534</f>
        <v>0</v>
      </c>
      <c r="J534" s="181">
        <f>C534*G534</f>
        <v>0</v>
      </c>
    </row>
    <row r="535" spans="2:10" s="57" customFormat="1" ht="12.75">
      <c r="B535" s="57" t="s">
        <v>1078</v>
      </c>
      <c r="C535" s="179"/>
      <c r="D535" s="57" t="s">
        <v>1079</v>
      </c>
      <c r="E535" s="181">
        <v>19.99</v>
      </c>
      <c r="F535" s="188">
        <v>0.5</v>
      </c>
      <c r="G535" s="181">
        <v>9.99</v>
      </c>
      <c r="H535" s="85">
        <v>3</v>
      </c>
      <c r="I535" s="181">
        <f>C535*E535</f>
        <v>0</v>
      </c>
      <c r="J535" s="181">
        <f>C535*G535</f>
        <v>0</v>
      </c>
    </row>
    <row r="536" spans="2:10" s="57" customFormat="1" ht="12.75">
      <c r="B536" s="57" t="s">
        <v>1080</v>
      </c>
      <c r="C536" s="179"/>
      <c r="D536" s="57" t="s">
        <v>1081</v>
      </c>
      <c r="E536" s="181">
        <v>16.99</v>
      </c>
      <c r="F536" s="188">
        <v>0.5</v>
      </c>
      <c r="G536" s="181">
        <v>8.49</v>
      </c>
      <c r="H536" s="85">
        <v>3</v>
      </c>
      <c r="I536" s="181">
        <f>C536*E536</f>
        <v>0</v>
      </c>
      <c r="J536" s="181">
        <f>C536*G536</f>
        <v>0</v>
      </c>
    </row>
    <row r="537" spans="2:10" s="57" customFormat="1" ht="12.75">
      <c r="B537" s="57" t="s">
        <v>1082</v>
      </c>
      <c r="C537" s="179"/>
      <c r="D537" s="57" t="s">
        <v>1083</v>
      </c>
      <c r="E537" s="181">
        <v>29.99</v>
      </c>
      <c r="F537" s="188">
        <v>0.5</v>
      </c>
      <c r="G537" s="181">
        <v>14.99</v>
      </c>
      <c r="H537" s="85">
        <v>3</v>
      </c>
      <c r="I537" s="181">
        <f>C537*E537</f>
        <v>0</v>
      </c>
      <c r="J537" s="181">
        <f>C537*G537</f>
        <v>0</v>
      </c>
    </row>
    <row r="538" spans="1:11" s="57" customFormat="1" ht="12.75">
      <c r="A538" t="s">
        <v>217</v>
      </c>
      <c r="B538"/>
      <c r="C538" s="172"/>
      <c r="D538"/>
      <c r="E538" s="145"/>
      <c r="F538" s="187"/>
      <c r="G538" s="145"/>
      <c r="H538" s="86"/>
      <c r="I538" s="185"/>
      <c r="J538" s="185"/>
      <c r="K538"/>
    </row>
    <row r="539" spans="2:10" s="57" customFormat="1" ht="12.75">
      <c r="B539" s="57" t="s">
        <v>1084</v>
      </c>
      <c r="C539" s="179"/>
      <c r="D539" s="57" t="s">
        <v>1085</v>
      </c>
      <c r="E539" s="181">
        <v>29.99</v>
      </c>
      <c r="F539" s="188">
        <v>0.5</v>
      </c>
      <c r="G539" s="181">
        <v>14.99</v>
      </c>
      <c r="H539" s="85">
        <v>3</v>
      </c>
      <c r="I539" s="181">
        <f>C539*E539</f>
        <v>0</v>
      </c>
      <c r="J539" s="181">
        <f>C539*G539</f>
        <v>0</v>
      </c>
    </row>
    <row r="540" spans="2:10" s="57" customFormat="1" ht="12.75">
      <c r="B540" s="57" t="s">
        <v>1086</v>
      </c>
      <c r="C540" s="179"/>
      <c r="D540" s="57" t="s">
        <v>1087</v>
      </c>
      <c r="E540" s="181">
        <v>99.99</v>
      </c>
      <c r="F540" s="188">
        <v>0.5</v>
      </c>
      <c r="G540" s="181">
        <v>49.99</v>
      </c>
      <c r="H540" s="85">
        <v>3</v>
      </c>
      <c r="I540" s="181">
        <f>C540*E540</f>
        <v>0</v>
      </c>
      <c r="J540" s="181">
        <f>C540*G540</f>
        <v>0</v>
      </c>
    </row>
    <row r="541" spans="2:10" s="57" customFormat="1" ht="12.75">
      <c r="B541" s="57" t="s">
        <v>1088</v>
      </c>
      <c r="C541" s="179"/>
      <c r="D541" s="57" t="s">
        <v>1089</v>
      </c>
      <c r="E541" s="181">
        <v>49.99</v>
      </c>
      <c r="F541" s="188">
        <v>0.5</v>
      </c>
      <c r="G541" s="181">
        <v>24.99</v>
      </c>
      <c r="H541" s="85">
        <v>3</v>
      </c>
      <c r="I541" s="181">
        <f>C541*E541</f>
        <v>0</v>
      </c>
      <c r="J541" s="181">
        <f>C541*G541</f>
        <v>0</v>
      </c>
    </row>
    <row r="542" spans="1:11" s="57" customFormat="1" ht="12.75">
      <c r="A542" t="s">
        <v>218</v>
      </c>
      <c r="B542"/>
      <c r="C542" s="172"/>
      <c r="D542"/>
      <c r="E542" s="145"/>
      <c r="F542" s="187"/>
      <c r="G542" s="145"/>
      <c r="H542" s="86"/>
      <c r="I542" s="185"/>
      <c r="J542" s="185"/>
      <c r="K542"/>
    </row>
    <row r="543" spans="2:10" s="57" customFormat="1" ht="12.75">
      <c r="B543" s="57" t="s">
        <v>1090</v>
      </c>
      <c r="C543" s="179"/>
      <c r="D543" s="57" t="s">
        <v>1091</v>
      </c>
      <c r="E543" s="181">
        <v>49.99</v>
      </c>
      <c r="F543" s="188">
        <v>0.5</v>
      </c>
      <c r="G543" s="181">
        <v>24.99</v>
      </c>
      <c r="H543" s="85">
        <v>3</v>
      </c>
      <c r="I543" s="181">
        <f>C543*E543</f>
        <v>0</v>
      </c>
      <c r="J543" s="181">
        <f>C543*G543</f>
        <v>0</v>
      </c>
    </row>
    <row r="544" spans="1:11" s="59" customFormat="1" ht="12.75">
      <c r="A544" s="57"/>
      <c r="B544" s="57" t="s">
        <v>1092</v>
      </c>
      <c r="C544" s="179"/>
      <c r="D544" s="57" t="s">
        <v>1093</v>
      </c>
      <c r="E544" s="181">
        <v>19.99</v>
      </c>
      <c r="F544" s="188">
        <v>0.5</v>
      </c>
      <c r="G544" s="181">
        <v>9.99</v>
      </c>
      <c r="H544" s="85">
        <v>3</v>
      </c>
      <c r="I544" s="181">
        <f>C544*E544</f>
        <v>0</v>
      </c>
      <c r="J544" s="181">
        <f>C544*G544</f>
        <v>0</v>
      </c>
      <c r="K544" s="57"/>
    </row>
    <row r="545" spans="1:11" s="59" customFormat="1" ht="12.75">
      <c r="A545" s="57"/>
      <c r="B545" s="57" t="s">
        <v>1094</v>
      </c>
      <c r="C545" s="179"/>
      <c r="D545" s="57" t="s">
        <v>1095</v>
      </c>
      <c r="E545" s="181">
        <v>39.99</v>
      </c>
      <c r="F545" s="188">
        <v>0.5</v>
      </c>
      <c r="G545" s="181">
        <v>19.99</v>
      </c>
      <c r="H545" s="85">
        <v>3</v>
      </c>
      <c r="I545" s="181">
        <f>C545*E545</f>
        <v>0</v>
      </c>
      <c r="J545" s="181">
        <f>C545*G545</f>
        <v>0</v>
      </c>
      <c r="K545" s="57"/>
    </row>
    <row r="546" spans="1:11" s="59" customFormat="1" ht="12.75">
      <c r="A546" t="s">
        <v>219</v>
      </c>
      <c r="B546"/>
      <c r="C546" s="172"/>
      <c r="D546"/>
      <c r="E546" s="145"/>
      <c r="F546" s="187"/>
      <c r="G546" s="145"/>
      <c r="H546" s="86"/>
      <c r="I546" s="185"/>
      <c r="J546" s="185"/>
      <c r="K546"/>
    </row>
    <row r="547" spans="1:11" s="59" customFormat="1" ht="12.75">
      <c r="A547"/>
      <c r="B547" t="s">
        <v>1096</v>
      </c>
      <c r="C547" s="172"/>
      <c r="D547" t="s">
        <v>1097</v>
      </c>
      <c r="E547" s="145">
        <v>16.99</v>
      </c>
      <c r="F547" s="189">
        <v>0.4</v>
      </c>
      <c r="G547" s="145">
        <v>10.19</v>
      </c>
      <c r="H547" s="86">
        <v>3</v>
      </c>
      <c r="I547" s="185">
        <f>C547*E547</f>
        <v>0</v>
      </c>
      <c r="J547" s="185">
        <f>C547*G547</f>
        <v>0</v>
      </c>
      <c r="K547"/>
    </row>
    <row r="548" spans="1:11" s="59" customFormat="1" ht="12.75">
      <c r="A548"/>
      <c r="B548" t="s">
        <v>1098</v>
      </c>
      <c r="C548" s="172"/>
      <c r="D548" t="s">
        <v>1099</v>
      </c>
      <c r="E548" s="145">
        <v>19.99</v>
      </c>
      <c r="F548" s="189">
        <v>0.4</v>
      </c>
      <c r="G548" s="145">
        <v>11.99</v>
      </c>
      <c r="H548" s="86">
        <v>3</v>
      </c>
      <c r="I548" s="185">
        <f>C548*E548</f>
        <v>0</v>
      </c>
      <c r="J548" s="185">
        <f>C548*G548</f>
        <v>0</v>
      </c>
      <c r="K548"/>
    </row>
    <row r="549" spans="1:11" s="59" customFormat="1" ht="12.75">
      <c r="A549"/>
      <c r="B549" t="s">
        <v>1100</v>
      </c>
      <c r="C549" s="172"/>
      <c r="D549" t="s">
        <v>1101</v>
      </c>
      <c r="E549" s="145">
        <v>49.99</v>
      </c>
      <c r="F549" s="189">
        <v>0.4</v>
      </c>
      <c r="G549" s="145">
        <v>29.99</v>
      </c>
      <c r="H549" s="86">
        <v>3</v>
      </c>
      <c r="I549" s="185">
        <f>C549*E549</f>
        <v>0</v>
      </c>
      <c r="J549" s="185">
        <f>C549*G549</f>
        <v>0</v>
      </c>
      <c r="K549"/>
    </row>
    <row r="550" spans="1:11" s="57" customFormat="1" ht="12.75">
      <c r="A550"/>
      <c r="B550" t="s">
        <v>1102</v>
      </c>
      <c r="C550" s="172"/>
      <c r="D550" t="s">
        <v>1103</v>
      </c>
      <c r="E550" s="145">
        <v>16.99</v>
      </c>
      <c r="F550" s="189">
        <v>0.4</v>
      </c>
      <c r="G550" s="145">
        <v>10.19</v>
      </c>
      <c r="H550" s="86">
        <v>3</v>
      </c>
      <c r="I550" s="185">
        <f>C550*E550</f>
        <v>0</v>
      </c>
      <c r="J550" s="185">
        <f>C550*G550</f>
        <v>0</v>
      </c>
      <c r="K550"/>
    </row>
    <row r="551" spans="1:11" s="89" customFormat="1" ht="12.75">
      <c r="A551"/>
      <c r="B551" t="s">
        <v>1104</v>
      </c>
      <c r="C551" s="172"/>
      <c r="D551" t="s">
        <v>1105</v>
      </c>
      <c r="E551" s="145">
        <v>39.99</v>
      </c>
      <c r="F551" s="189">
        <v>0.4</v>
      </c>
      <c r="G551" s="145">
        <v>23.99</v>
      </c>
      <c r="H551" s="86">
        <v>3</v>
      </c>
      <c r="I551" s="185">
        <f>C551*E551</f>
        <v>0</v>
      </c>
      <c r="J551" s="185">
        <f>C551*G551</f>
        <v>0</v>
      </c>
      <c r="K551"/>
    </row>
    <row r="552" spans="1:11" s="59" customFormat="1" ht="12.75">
      <c r="A552" t="s">
        <v>220</v>
      </c>
      <c r="B552"/>
      <c r="C552" s="172"/>
      <c r="D552"/>
      <c r="E552" s="145"/>
      <c r="F552" s="187"/>
      <c r="G552" s="145"/>
      <c r="H552" s="86"/>
      <c r="I552" s="185"/>
      <c r="J552" s="185"/>
      <c r="K552"/>
    </row>
    <row r="553" spans="1:11" s="59" customFormat="1" ht="12.75">
      <c r="A553"/>
      <c r="B553" t="s">
        <v>1106</v>
      </c>
      <c r="C553" s="172"/>
      <c r="D553" t="s">
        <v>1107</v>
      </c>
      <c r="E553" s="145">
        <v>125</v>
      </c>
      <c r="F553" s="189">
        <v>0.2</v>
      </c>
      <c r="G553" s="145">
        <v>100</v>
      </c>
      <c r="H553" s="86">
        <v>3</v>
      </c>
      <c r="I553" s="185">
        <f>C553*E553</f>
        <v>0</v>
      </c>
      <c r="J553" s="185">
        <f>C553*G553</f>
        <v>0</v>
      </c>
      <c r="K553"/>
    </row>
    <row r="554" spans="1:11" s="59" customFormat="1" ht="12.75">
      <c r="A554"/>
      <c r="B554" t="s">
        <v>1108</v>
      </c>
      <c r="C554" s="172"/>
      <c r="D554" t="s">
        <v>1109</v>
      </c>
      <c r="E554" s="145">
        <v>195</v>
      </c>
      <c r="F554" s="189">
        <v>0.2</v>
      </c>
      <c r="G554" s="145">
        <v>156</v>
      </c>
      <c r="H554" s="86">
        <v>3</v>
      </c>
      <c r="I554" s="185">
        <f>C554*E554</f>
        <v>0</v>
      </c>
      <c r="J554" s="185">
        <f>C554*G554</f>
        <v>0</v>
      </c>
      <c r="K554"/>
    </row>
    <row r="555" spans="1:11" s="57" customFormat="1" ht="12.75">
      <c r="A555"/>
      <c r="B555" t="s">
        <v>1110</v>
      </c>
      <c r="C555" s="172"/>
      <c r="D555" t="s">
        <v>1111</v>
      </c>
      <c r="E555" s="145">
        <v>125</v>
      </c>
      <c r="F555" s="189">
        <v>0.2</v>
      </c>
      <c r="G555" s="145">
        <v>100</v>
      </c>
      <c r="H555" s="86">
        <v>3</v>
      </c>
      <c r="I555" s="185">
        <f>C555*E555</f>
        <v>0</v>
      </c>
      <c r="J555" s="185">
        <f>C555*G555</f>
        <v>0</v>
      </c>
      <c r="K555"/>
    </row>
    <row r="556" spans="1:11" s="59" customFormat="1" ht="12.75">
      <c r="A556"/>
      <c r="B556" t="s">
        <v>1112</v>
      </c>
      <c r="C556" s="172"/>
      <c r="D556" t="s">
        <v>1113</v>
      </c>
      <c r="E556" s="145">
        <v>175</v>
      </c>
      <c r="F556" s="189">
        <v>0.2</v>
      </c>
      <c r="G556" s="145">
        <v>140</v>
      </c>
      <c r="H556" s="86">
        <v>3</v>
      </c>
      <c r="I556" s="185">
        <f>C556*E556</f>
        <v>0</v>
      </c>
      <c r="J556" s="185">
        <f>C556*G556</f>
        <v>0</v>
      </c>
      <c r="K556"/>
    </row>
    <row r="557" spans="1:11" s="59" customFormat="1" ht="12.75">
      <c r="A557"/>
      <c r="B557" s="44" t="s">
        <v>133</v>
      </c>
      <c r="C557" s="173"/>
      <c r="D557" s="44"/>
      <c r="E557" s="48"/>
      <c r="F557" s="110"/>
      <c r="G557" s="48"/>
      <c r="H557" s="84"/>
      <c r="I557" s="132"/>
      <c r="J557" s="132"/>
      <c r="K557"/>
    </row>
    <row r="558" spans="1:11" s="59" customFormat="1" ht="12.75">
      <c r="A558" t="s">
        <v>126</v>
      </c>
      <c r="B558"/>
      <c r="C558" s="172"/>
      <c r="D558"/>
      <c r="E558" s="145"/>
      <c r="F558" s="187"/>
      <c r="G558" s="145"/>
      <c r="H558" s="86"/>
      <c r="I558" s="185"/>
      <c r="J558" s="185"/>
      <c r="K558"/>
    </row>
    <row r="559" spans="1:11" s="57" customFormat="1" ht="12.75">
      <c r="A559"/>
      <c r="B559" t="s">
        <v>1114</v>
      </c>
      <c r="C559" s="172"/>
      <c r="D559" t="s">
        <v>1115</v>
      </c>
      <c r="E559" s="145">
        <v>2.99</v>
      </c>
      <c r="F559" s="189">
        <v>0.4</v>
      </c>
      <c r="G559" s="145">
        <v>1.79</v>
      </c>
      <c r="H559" s="86">
        <v>1</v>
      </c>
      <c r="I559" s="185">
        <f>C559*E559</f>
        <v>0</v>
      </c>
      <c r="J559" s="185">
        <f>C559*G559</f>
        <v>0</v>
      </c>
      <c r="K559"/>
    </row>
    <row r="560" spans="1:11" s="57" customFormat="1" ht="12.75">
      <c r="A560" t="s">
        <v>822</v>
      </c>
      <c r="B560"/>
      <c r="C560" s="172"/>
      <c r="D560"/>
      <c r="E560" s="145"/>
      <c r="F560" s="187"/>
      <c r="G560" s="145"/>
      <c r="H560" s="86"/>
      <c r="I560" s="185"/>
      <c r="J560" s="185"/>
      <c r="K560"/>
    </row>
    <row r="561" spans="1:11" s="59" customFormat="1" ht="12.75">
      <c r="A561" s="57"/>
      <c r="B561" s="57" t="s">
        <v>1116</v>
      </c>
      <c r="C561" s="179"/>
      <c r="D561" s="57" t="s">
        <v>1117</v>
      </c>
      <c r="E561" s="181">
        <v>8.97</v>
      </c>
      <c r="F561" s="188">
        <v>0.5</v>
      </c>
      <c r="G561" s="181">
        <v>4.47</v>
      </c>
      <c r="H561" s="85">
        <v>1</v>
      </c>
      <c r="I561" s="181">
        <f>C561*E561</f>
        <v>0</v>
      </c>
      <c r="J561" s="181">
        <f>C561*G561</f>
        <v>0</v>
      </c>
      <c r="K561" s="57"/>
    </row>
    <row r="562" spans="1:11" s="59" customFormat="1" ht="12.75">
      <c r="A562" t="s">
        <v>126</v>
      </c>
      <c r="B562"/>
      <c r="C562" s="172"/>
      <c r="D562"/>
      <c r="E562" s="145"/>
      <c r="F562" s="187"/>
      <c r="G562" s="145"/>
      <c r="H562" s="86"/>
      <c r="I562" s="185"/>
      <c r="J562" s="185"/>
      <c r="K562"/>
    </row>
    <row r="563" spans="1:11" s="59" customFormat="1" ht="12.75">
      <c r="A563"/>
      <c r="B563" t="s">
        <v>1118</v>
      </c>
      <c r="C563" s="172"/>
      <c r="D563" t="s">
        <v>1119</v>
      </c>
      <c r="E563" s="145">
        <v>2.99</v>
      </c>
      <c r="F563" s="189">
        <v>0.4</v>
      </c>
      <c r="G563" s="145">
        <v>1.79</v>
      </c>
      <c r="H563" s="86">
        <v>1</v>
      </c>
      <c r="I563" s="185">
        <f>C563*E563</f>
        <v>0</v>
      </c>
      <c r="J563" s="185">
        <f>C563*G563</f>
        <v>0</v>
      </c>
      <c r="K563"/>
    </row>
    <row r="564" spans="1:11" s="59" customFormat="1" ht="12.75">
      <c r="A564"/>
      <c r="B564" t="s">
        <v>1120</v>
      </c>
      <c r="C564" s="172"/>
      <c r="D564" t="s">
        <v>1121</v>
      </c>
      <c r="E564" s="145">
        <v>2.99</v>
      </c>
      <c r="F564" s="189">
        <v>0.4</v>
      </c>
      <c r="G564" s="145">
        <v>1.79</v>
      </c>
      <c r="H564" s="86">
        <v>1</v>
      </c>
      <c r="I564" s="185">
        <f>C564*E564</f>
        <v>0</v>
      </c>
      <c r="J564" s="185">
        <f>C564*G564</f>
        <v>0</v>
      </c>
      <c r="K564"/>
    </row>
    <row r="565" spans="2:10" s="57" customFormat="1" ht="12.75">
      <c r="B565" s="57" t="s">
        <v>1122</v>
      </c>
      <c r="C565" s="179"/>
      <c r="D565" s="57" t="s">
        <v>1123</v>
      </c>
      <c r="E565" s="181">
        <v>12.99</v>
      </c>
      <c r="F565" s="188">
        <v>0.5</v>
      </c>
      <c r="G565" s="181">
        <v>6.49</v>
      </c>
      <c r="H565" s="85">
        <v>3</v>
      </c>
      <c r="I565" s="181">
        <f>C565*E565</f>
        <v>0</v>
      </c>
      <c r="J565" s="181">
        <f>C565*G565</f>
        <v>0</v>
      </c>
    </row>
    <row r="566" spans="1:11" s="57" customFormat="1" ht="12.75">
      <c r="A566"/>
      <c r="B566" s="44" t="s">
        <v>46</v>
      </c>
      <c r="C566" s="173"/>
      <c r="D566" s="44"/>
      <c r="E566" s="48"/>
      <c r="F566" s="110"/>
      <c r="G566" s="48"/>
      <c r="H566" s="84"/>
      <c r="I566" s="132"/>
      <c r="J566" s="132"/>
      <c r="K566"/>
    </row>
    <row r="567" spans="1:11" s="57" customFormat="1" ht="12.75">
      <c r="A567" t="s">
        <v>250</v>
      </c>
      <c r="B567"/>
      <c r="C567" s="172"/>
      <c r="D567"/>
      <c r="E567" s="145"/>
      <c r="F567" s="187"/>
      <c r="G567" s="145"/>
      <c r="H567" s="86"/>
      <c r="I567" s="185"/>
      <c r="J567" s="185"/>
      <c r="K567"/>
    </row>
    <row r="568" spans="2:10" s="57" customFormat="1" ht="12.75">
      <c r="B568" s="57" t="s">
        <v>1124</v>
      </c>
      <c r="C568" s="179"/>
      <c r="D568" s="57" t="s">
        <v>1125</v>
      </c>
      <c r="E568" s="181">
        <v>22.99</v>
      </c>
      <c r="F568" s="188">
        <v>0.5</v>
      </c>
      <c r="G568" s="181">
        <v>11.49</v>
      </c>
      <c r="H568" s="85">
        <v>3</v>
      </c>
      <c r="I568" s="181">
        <f>C568*E568</f>
        <v>0</v>
      </c>
      <c r="J568" s="181">
        <f>C568*G568</f>
        <v>0</v>
      </c>
    </row>
    <row r="569" spans="1:11" s="59" customFormat="1" ht="12.75">
      <c r="A569" t="s">
        <v>249</v>
      </c>
      <c r="B569"/>
      <c r="C569" s="172"/>
      <c r="D569"/>
      <c r="E569" s="145"/>
      <c r="F569" s="187"/>
      <c r="G569" s="145"/>
      <c r="H569" s="86"/>
      <c r="I569" s="185"/>
      <c r="J569" s="185"/>
      <c r="K569"/>
    </row>
    <row r="570" spans="1:11" s="59" customFormat="1" ht="12.75">
      <c r="A570"/>
      <c r="B570" t="s">
        <v>1126</v>
      </c>
      <c r="C570" s="172"/>
      <c r="D570" t="s">
        <v>1127</v>
      </c>
      <c r="E570" s="145">
        <v>3.99</v>
      </c>
      <c r="F570" s="189">
        <v>0.4</v>
      </c>
      <c r="G570" s="145">
        <v>2.39</v>
      </c>
      <c r="H570" s="86">
        <v>1</v>
      </c>
      <c r="I570" s="185">
        <f>C570*E570</f>
        <v>0</v>
      </c>
      <c r="J570" s="185">
        <f>C570*G570</f>
        <v>0</v>
      </c>
      <c r="K570"/>
    </row>
    <row r="571" spans="1:11" s="59" customFormat="1" ht="12.75">
      <c r="A571" t="s">
        <v>822</v>
      </c>
      <c r="B571"/>
      <c r="C571" s="172"/>
      <c r="D571"/>
      <c r="E571" s="145"/>
      <c r="F571" s="187"/>
      <c r="G571" s="145"/>
      <c r="H571" s="86"/>
      <c r="I571" s="185"/>
      <c r="J571" s="185"/>
      <c r="K571"/>
    </row>
    <row r="572" spans="1:11" s="59" customFormat="1" ht="12.75">
      <c r="A572" s="57"/>
      <c r="B572" s="57" t="s">
        <v>1128</v>
      </c>
      <c r="C572" s="179"/>
      <c r="D572" s="57" t="s">
        <v>1129</v>
      </c>
      <c r="E572" s="181">
        <v>19.95</v>
      </c>
      <c r="F572" s="188">
        <v>0.5</v>
      </c>
      <c r="G572" s="181">
        <v>9.95</v>
      </c>
      <c r="H572" s="85">
        <v>1</v>
      </c>
      <c r="I572" s="181">
        <f>C572*E572</f>
        <v>0</v>
      </c>
      <c r="J572" s="181">
        <f>C572*G572</f>
        <v>0</v>
      </c>
      <c r="K572" s="57"/>
    </row>
    <row r="573" spans="1:11" s="59" customFormat="1" ht="12.75">
      <c r="A573" t="s">
        <v>221</v>
      </c>
      <c r="B573"/>
      <c r="C573" s="172"/>
      <c r="D573"/>
      <c r="E573" s="145"/>
      <c r="F573" s="187"/>
      <c r="G573" s="145"/>
      <c r="H573" s="86"/>
      <c r="I573" s="185"/>
      <c r="J573" s="185"/>
      <c r="K573"/>
    </row>
    <row r="574" spans="1:11" s="59" customFormat="1" ht="12.75">
      <c r="A574" s="57"/>
      <c r="B574" s="57" t="s">
        <v>1130</v>
      </c>
      <c r="C574" s="179"/>
      <c r="D574" s="57" t="s">
        <v>1131</v>
      </c>
      <c r="E574" s="181">
        <v>3.99</v>
      </c>
      <c r="F574" s="188">
        <v>0.5</v>
      </c>
      <c r="G574" s="181">
        <v>1.99</v>
      </c>
      <c r="H574" s="85">
        <v>1</v>
      </c>
      <c r="I574" s="181">
        <f>C574*E574</f>
        <v>0</v>
      </c>
      <c r="J574" s="181">
        <f>C574*G574</f>
        <v>0</v>
      </c>
      <c r="K574" s="57"/>
    </row>
    <row r="575" spans="1:11" s="59" customFormat="1" ht="12.75">
      <c r="A575" t="s">
        <v>248</v>
      </c>
      <c r="B575"/>
      <c r="C575" s="172"/>
      <c r="D575"/>
      <c r="E575" s="145"/>
      <c r="F575" s="187"/>
      <c r="G575" s="145"/>
      <c r="H575" s="86"/>
      <c r="I575" s="185"/>
      <c r="J575" s="185"/>
      <c r="K575"/>
    </row>
    <row r="576" spans="1:11" s="57" customFormat="1" ht="12.75">
      <c r="A576"/>
      <c r="B576" t="s">
        <v>1132</v>
      </c>
      <c r="C576" s="172"/>
      <c r="D576" t="s">
        <v>1133</v>
      </c>
      <c r="E576" s="145">
        <v>3.99</v>
      </c>
      <c r="F576" s="189">
        <v>0.4</v>
      </c>
      <c r="G576" s="145">
        <v>2.39</v>
      </c>
      <c r="H576" s="86">
        <v>1</v>
      </c>
      <c r="I576" s="185">
        <f>C576*E576</f>
        <v>0</v>
      </c>
      <c r="J576" s="185">
        <f>C576*G576</f>
        <v>0</v>
      </c>
      <c r="K576"/>
    </row>
    <row r="577" spans="2:10" s="57" customFormat="1" ht="12.75">
      <c r="B577" s="57" t="s">
        <v>1134</v>
      </c>
      <c r="C577" s="179"/>
      <c r="D577" s="57" t="s">
        <v>1135</v>
      </c>
      <c r="E577" s="181">
        <v>14.99</v>
      </c>
      <c r="F577" s="188">
        <v>0.5</v>
      </c>
      <c r="G577" s="181">
        <v>7.49</v>
      </c>
      <c r="H577" s="85">
        <v>3</v>
      </c>
      <c r="I577" s="181">
        <f>C577*E577</f>
        <v>0</v>
      </c>
      <c r="J577" s="181">
        <f>C577*G577</f>
        <v>0</v>
      </c>
    </row>
    <row r="578" spans="1:11" s="59" customFormat="1" ht="12.75">
      <c r="A578"/>
      <c r="B578" t="s">
        <v>1136</v>
      </c>
      <c r="C578" s="172"/>
      <c r="D578" t="s">
        <v>1137</v>
      </c>
      <c r="E578" s="145">
        <v>3.99</v>
      </c>
      <c r="F578" s="189">
        <v>0.4</v>
      </c>
      <c r="G578" s="145">
        <v>2.39</v>
      </c>
      <c r="H578" s="86">
        <v>1</v>
      </c>
      <c r="I578" s="185">
        <f>C578*E578</f>
        <v>0</v>
      </c>
      <c r="J578" s="185">
        <f>C578*G578</f>
        <v>0</v>
      </c>
      <c r="K578"/>
    </row>
    <row r="579" spans="1:11" s="59" customFormat="1" ht="12.75">
      <c r="A579" t="s">
        <v>247</v>
      </c>
      <c r="B579"/>
      <c r="C579" s="172"/>
      <c r="D579"/>
      <c r="E579" s="145"/>
      <c r="F579" s="187"/>
      <c r="G579" s="145"/>
      <c r="H579" s="86"/>
      <c r="I579" s="185"/>
      <c r="J579" s="185"/>
      <c r="K579"/>
    </row>
    <row r="580" spans="1:11" s="59" customFormat="1" ht="12.75">
      <c r="A580"/>
      <c r="B580" t="s">
        <v>1138</v>
      </c>
      <c r="C580" s="172"/>
      <c r="D580" t="s">
        <v>1139</v>
      </c>
      <c r="E580" s="145">
        <v>3.99</v>
      </c>
      <c r="F580" s="189">
        <v>0.4</v>
      </c>
      <c r="G580" s="145">
        <v>2.39</v>
      </c>
      <c r="H580" s="86">
        <v>1</v>
      </c>
      <c r="I580" s="185">
        <f>C580*E580</f>
        <v>0</v>
      </c>
      <c r="J580" s="185">
        <f>C580*G580</f>
        <v>0</v>
      </c>
      <c r="K580"/>
    </row>
    <row r="581" spans="1:11" s="59" customFormat="1" ht="12.75">
      <c r="A581" s="57"/>
      <c r="B581" s="57" t="s">
        <v>1140</v>
      </c>
      <c r="C581" s="179"/>
      <c r="D581" s="57" t="s">
        <v>1141</v>
      </c>
      <c r="E581" s="181">
        <v>29.99</v>
      </c>
      <c r="F581" s="188">
        <v>0.5</v>
      </c>
      <c r="G581" s="181">
        <v>14.99</v>
      </c>
      <c r="H581" s="85">
        <v>3</v>
      </c>
      <c r="I581" s="181">
        <f>C581*E581</f>
        <v>0</v>
      </c>
      <c r="J581" s="181">
        <f>C581*G581</f>
        <v>0</v>
      </c>
      <c r="K581" s="57"/>
    </row>
    <row r="582" spans="1:11" s="59" customFormat="1" ht="12.75">
      <c r="A582" t="s">
        <v>127</v>
      </c>
      <c r="B582"/>
      <c r="C582" s="172"/>
      <c r="D582"/>
      <c r="E582" s="145"/>
      <c r="F582" s="187"/>
      <c r="G582" s="145"/>
      <c r="H582" s="86"/>
      <c r="I582" s="185"/>
      <c r="J582" s="185"/>
      <c r="K582"/>
    </row>
    <row r="583" spans="1:11" s="59" customFormat="1" ht="12.75">
      <c r="A583" s="57"/>
      <c r="B583" s="57" t="s">
        <v>1142</v>
      </c>
      <c r="C583" s="179"/>
      <c r="D583" s="57" t="s">
        <v>1143</v>
      </c>
      <c r="E583" s="181">
        <v>24.99</v>
      </c>
      <c r="F583" s="188">
        <v>0.5</v>
      </c>
      <c r="G583" s="181">
        <v>12.49</v>
      </c>
      <c r="H583" s="85">
        <v>3</v>
      </c>
      <c r="I583" s="181">
        <f>C583*E583</f>
        <v>0</v>
      </c>
      <c r="J583" s="181">
        <f>C583*G583</f>
        <v>0</v>
      </c>
      <c r="K583" s="57"/>
    </row>
    <row r="584" spans="2:10" s="57" customFormat="1" ht="12.75">
      <c r="B584" s="57" t="s">
        <v>1144</v>
      </c>
      <c r="C584" s="179"/>
      <c r="D584" s="57" t="s">
        <v>1145</v>
      </c>
      <c r="E584" s="181">
        <v>19.99</v>
      </c>
      <c r="F584" s="188">
        <v>0.5</v>
      </c>
      <c r="G584" s="181">
        <v>9.99</v>
      </c>
      <c r="H584" s="85">
        <v>3</v>
      </c>
      <c r="I584" s="181">
        <f>C584*E584</f>
        <v>0</v>
      </c>
      <c r="J584" s="181">
        <f>C584*G584</f>
        <v>0</v>
      </c>
    </row>
    <row r="585" spans="1:11" s="57" customFormat="1" ht="12.75">
      <c r="A585"/>
      <c r="B585" t="s">
        <v>1146</v>
      </c>
      <c r="C585" s="172"/>
      <c r="D585" t="s">
        <v>1147</v>
      </c>
      <c r="E585" s="145">
        <v>4.99</v>
      </c>
      <c r="F585" s="189">
        <v>0.4</v>
      </c>
      <c r="G585" s="145">
        <v>2.99</v>
      </c>
      <c r="H585" s="86">
        <v>1</v>
      </c>
      <c r="I585" s="185">
        <f>C585*E585</f>
        <v>0</v>
      </c>
      <c r="J585" s="185">
        <f>C585*G585</f>
        <v>0</v>
      </c>
      <c r="K585"/>
    </row>
    <row r="586" spans="1:11" s="57" customFormat="1" ht="12.75">
      <c r="A586" t="s">
        <v>246</v>
      </c>
      <c r="B586"/>
      <c r="C586" s="172"/>
      <c r="D586"/>
      <c r="E586" s="145"/>
      <c r="F586" s="187"/>
      <c r="G586" s="145"/>
      <c r="H586" s="86"/>
      <c r="I586" s="185"/>
      <c r="J586" s="185"/>
      <c r="K586"/>
    </row>
    <row r="587" spans="1:11" s="57" customFormat="1" ht="12.75">
      <c r="A587"/>
      <c r="B587" t="s">
        <v>1148</v>
      </c>
      <c r="C587" s="172"/>
      <c r="D587" t="s">
        <v>1149</v>
      </c>
      <c r="E587" s="145">
        <v>14.99</v>
      </c>
      <c r="F587" s="189">
        <v>0.4</v>
      </c>
      <c r="G587" s="145">
        <v>8.99</v>
      </c>
      <c r="H587" s="86">
        <v>3</v>
      </c>
      <c r="I587" s="185">
        <f>C587*E587</f>
        <v>0</v>
      </c>
      <c r="J587" s="185">
        <f>C587*G587</f>
        <v>0</v>
      </c>
      <c r="K587"/>
    </row>
    <row r="588" spans="1:11" s="57" customFormat="1" ht="12.75">
      <c r="A588"/>
      <c r="B588" t="s">
        <v>1150</v>
      </c>
      <c r="C588" s="172"/>
      <c r="D588" t="s">
        <v>1151</v>
      </c>
      <c r="E588" s="145">
        <v>59.99</v>
      </c>
      <c r="F588" s="189">
        <v>0.4</v>
      </c>
      <c r="G588" s="145">
        <v>35.99</v>
      </c>
      <c r="H588" s="86">
        <v>3</v>
      </c>
      <c r="I588" s="185">
        <f>C588*E588</f>
        <v>0</v>
      </c>
      <c r="J588" s="185">
        <f>C588*G588</f>
        <v>0</v>
      </c>
      <c r="K588"/>
    </row>
    <row r="589" spans="1:11" s="57" customFormat="1" ht="12.75">
      <c r="A589"/>
      <c r="B589" t="s">
        <v>1152</v>
      </c>
      <c r="C589" s="172"/>
      <c r="D589" t="s">
        <v>442</v>
      </c>
      <c r="E589" s="145">
        <v>19.99</v>
      </c>
      <c r="F589" s="189">
        <v>0.4</v>
      </c>
      <c r="G589" s="145">
        <v>11.99</v>
      </c>
      <c r="H589" s="86">
        <v>3</v>
      </c>
      <c r="I589" s="185">
        <f>C589*E589</f>
        <v>0</v>
      </c>
      <c r="J589" s="185">
        <f>C589*G589</f>
        <v>0</v>
      </c>
      <c r="K589"/>
    </row>
    <row r="590" spans="1:11" s="57" customFormat="1" ht="12.75">
      <c r="A590"/>
      <c r="B590" t="s">
        <v>1153</v>
      </c>
      <c r="C590" s="172"/>
      <c r="D590" t="s">
        <v>1154</v>
      </c>
      <c r="E590" s="145">
        <v>12.99</v>
      </c>
      <c r="F590" s="189">
        <v>0.4</v>
      </c>
      <c r="G590" s="145">
        <v>7.79</v>
      </c>
      <c r="H590" s="86">
        <v>3</v>
      </c>
      <c r="I590" s="185">
        <f>C590*E590</f>
        <v>0</v>
      </c>
      <c r="J590" s="185">
        <f>C590*G590</f>
        <v>0</v>
      </c>
      <c r="K590"/>
    </row>
    <row r="591" spans="1:11" s="57" customFormat="1" ht="12.75">
      <c r="A591"/>
      <c r="B591" t="s">
        <v>1155</v>
      </c>
      <c r="C591" s="172"/>
      <c r="D591" t="s">
        <v>1156</v>
      </c>
      <c r="E591" s="145">
        <v>49.99</v>
      </c>
      <c r="F591" s="189">
        <v>0.4</v>
      </c>
      <c r="G591" s="145">
        <v>29.99</v>
      </c>
      <c r="H591" s="86">
        <v>3</v>
      </c>
      <c r="I591" s="185">
        <f>C591*E591</f>
        <v>0</v>
      </c>
      <c r="J591" s="185">
        <f>C591*G591</f>
        <v>0</v>
      </c>
      <c r="K591"/>
    </row>
    <row r="592" spans="1:11" s="57" customFormat="1" ht="12.75">
      <c r="A592"/>
      <c r="B592" s="44" t="s">
        <v>391</v>
      </c>
      <c r="C592" s="173"/>
      <c r="D592" s="44"/>
      <c r="E592" s="48"/>
      <c r="F592" s="110"/>
      <c r="G592" s="48"/>
      <c r="H592" s="84"/>
      <c r="I592" s="132"/>
      <c r="J592" s="132"/>
      <c r="K592"/>
    </row>
    <row r="593" spans="1:11" s="57" customFormat="1" ht="12.75">
      <c r="A593" t="s">
        <v>310</v>
      </c>
      <c r="B593"/>
      <c r="C593" s="172"/>
      <c r="D593"/>
      <c r="E593" s="145"/>
      <c r="F593" s="187"/>
      <c r="G593" s="145"/>
      <c r="H593" s="86"/>
      <c r="I593" s="185"/>
      <c r="J593" s="185"/>
      <c r="K593"/>
    </row>
    <row r="594" spans="1:11" s="57" customFormat="1" ht="12.75">
      <c r="A594"/>
      <c r="B594" t="s">
        <v>1157</v>
      </c>
      <c r="C594" s="172"/>
      <c r="D594" t="s">
        <v>1158</v>
      </c>
      <c r="E594" s="145">
        <v>29.95</v>
      </c>
      <c r="F594" s="189">
        <v>0.32</v>
      </c>
      <c r="G594" s="145">
        <v>20.37</v>
      </c>
      <c r="H594" s="86">
        <v>10</v>
      </c>
      <c r="I594" s="185">
        <f>C594*E594</f>
        <v>0</v>
      </c>
      <c r="J594" s="185">
        <f>C594*G594</f>
        <v>0</v>
      </c>
      <c r="K594"/>
    </row>
    <row r="595" spans="1:11" s="57" customFormat="1" ht="12.75">
      <c r="A595"/>
      <c r="B595" t="s">
        <v>1159</v>
      </c>
      <c r="C595" s="172"/>
      <c r="D595" t="s">
        <v>1160</v>
      </c>
      <c r="E595" s="145">
        <v>94.95</v>
      </c>
      <c r="F595" s="189">
        <v>0.32</v>
      </c>
      <c r="G595" s="145">
        <v>64.57</v>
      </c>
      <c r="H595" s="86">
        <v>10</v>
      </c>
      <c r="I595" s="185">
        <f>C595*E595</f>
        <v>0</v>
      </c>
      <c r="J595" s="185">
        <f>C595*G595</f>
        <v>0</v>
      </c>
      <c r="K595"/>
    </row>
    <row r="596" spans="1:11" s="59" customFormat="1" ht="12.75">
      <c r="A596" t="s">
        <v>137</v>
      </c>
      <c r="B596"/>
      <c r="C596" s="172"/>
      <c r="D596"/>
      <c r="E596" s="145"/>
      <c r="F596" s="187"/>
      <c r="G596" s="145"/>
      <c r="H596" s="86"/>
      <c r="I596" s="185"/>
      <c r="J596" s="185"/>
      <c r="K596"/>
    </row>
    <row r="597" spans="1:11" s="57" customFormat="1" ht="12.75">
      <c r="A597"/>
      <c r="B597" t="s">
        <v>1161</v>
      </c>
      <c r="C597" s="172"/>
      <c r="D597" t="s">
        <v>1162</v>
      </c>
      <c r="E597" s="145">
        <v>24.95</v>
      </c>
      <c r="F597" s="189">
        <v>0.32</v>
      </c>
      <c r="G597" s="145">
        <v>16.97</v>
      </c>
      <c r="H597" s="86">
        <v>10</v>
      </c>
      <c r="I597" s="185">
        <f aca="true" t="shared" si="14" ref="I597:I603">C597*E597</f>
        <v>0</v>
      </c>
      <c r="J597" s="185">
        <f aca="true" t="shared" si="15" ref="J597:J603">C597*G597</f>
        <v>0</v>
      </c>
      <c r="K597"/>
    </row>
    <row r="598" spans="1:11" s="59" customFormat="1" ht="12.75">
      <c r="A598"/>
      <c r="B598" t="s">
        <v>1163</v>
      </c>
      <c r="C598" s="172"/>
      <c r="D598" t="s">
        <v>1164</v>
      </c>
      <c r="E598" s="145">
        <v>24.95</v>
      </c>
      <c r="F598" s="189">
        <v>0.32</v>
      </c>
      <c r="G598" s="145">
        <v>16.97</v>
      </c>
      <c r="H598" s="86">
        <v>10</v>
      </c>
      <c r="I598" s="185">
        <f t="shared" si="14"/>
        <v>0</v>
      </c>
      <c r="J598" s="185">
        <f t="shared" si="15"/>
        <v>0</v>
      </c>
      <c r="K598"/>
    </row>
    <row r="599" spans="1:11" s="59" customFormat="1" ht="12.75">
      <c r="A599"/>
      <c r="B599" t="s">
        <v>1165</v>
      </c>
      <c r="C599" s="172"/>
      <c r="D599" t="s">
        <v>1166</v>
      </c>
      <c r="E599" s="145">
        <v>24.95</v>
      </c>
      <c r="F599" s="189">
        <v>0.32</v>
      </c>
      <c r="G599" s="145">
        <v>16.97</v>
      </c>
      <c r="H599" s="86">
        <v>10</v>
      </c>
      <c r="I599" s="185">
        <f t="shared" si="14"/>
        <v>0</v>
      </c>
      <c r="J599" s="185">
        <f t="shared" si="15"/>
        <v>0</v>
      </c>
      <c r="K599"/>
    </row>
    <row r="600" spans="1:11" s="59" customFormat="1" ht="12.75">
      <c r="A600"/>
      <c r="B600" t="s">
        <v>1167</v>
      </c>
      <c r="C600" s="172"/>
      <c r="D600" t="s">
        <v>1168</v>
      </c>
      <c r="E600" s="145">
        <v>24.95</v>
      </c>
      <c r="F600" s="189">
        <v>0.32</v>
      </c>
      <c r="G600" s="145">
        <v>16.97</v>
      </c>
      <c r="H600" s="86">
        <v>10</v>
      </c>
      <c r="I600" s="185">
        <f t="shared" si="14"/>
        <v>0</v>
      </c>
      <c r="J600" s="185">
        <f t="shared" si="15"/>
        <v>0</v>
      </c>
      <c r="K600"/>
    </row>
    <row r="601" spans="1:11" s="57" customFormat="1" ht="12.75">
      <c r="A601"/>
      <c r="B601" t="s">
        <v>1169</v>
      </c>
      <c r="C601" s="172"/>
      <c r="D601" t="s">
        <v>1170</v>
      </c>
      <c r="E601" s="145">
        <v>24.95</v>
      </c>
      <c r="F601" s="189">
        <v>0.32</v>
      </c>
      <c r="G601" s="145">
        <v>16.97</v>
      </c>
      <c r="H601" s="86">
        <v>10</v>
      </c>
      <c r="I601" s="185">
        <f t="shared" si="14"/>
        <v>0</v>
      </c>
      <c r="J601" s="185">
        <f t="shared" si="15"/>
        <v>0</v>
      </c>
      <c r="K601"/>
    </row>
    <row r="602" spans="1:11" s="57" customFormat="1" ht="12.75">
      <c r="A602"/>
      <c r="B602" t="s">
        <v>1171</v>
      </c>
      <c r="C602" s="172"/>
      <c r="D602" t="s">
        <v>1172</v>
      </c>
      <c r="E602" s="145">
        <v>24.95</v>
      </c>
      <c r="F602" s="189">
        <v>0.32</v>
      </c>
      <c r="G602" s="145">
        <v>16.97</v>
      </c>
      <c r="H602" s="86">
        <v>10</v>
      </c>
      <c r="I602" s="185">
        <f t="shared" si="14"/>
        <v>0</v>
      </c>
      <c r="J602" s="185">
        <f t="shared" si="15"/>
        <v>0</v>
      </c>
      <c r="K602"/>
    </row>
    <row r="603" spans="1:11" s="59" customFormat="1" ht="12.75">
      <c r="A603"/>
      <c r="B603" t="s">
        <v>1173</v>
      </c>
      <c r="C603" s="172"/>
      <c r="D603" t="s">
        <v>1174</v>
      </c>
      <c r="E603" s="145">
        <v>24.95</v>
      </c>
      <c r="F603" s="189">
        <v>0.32</v>
      </c>
      <c r="G603" s="145">
        <v>16.97</v>
      </c>
      <c r="H603" s="86">
        <v>10</v>
      </c>
      <c r="I603" s="185">
        <f t="shared" si="14"/>
        <v>0</v>
      </c>
      <c r="J603" s="185">
        <f t="shared" si="15"/>
        <v>0</v>
      </c>
      <c r="K603"/>
    </row>
    <row r="604" spans="1:11" s="59" customFormat="1" ht="12.75">
      <c r="A604" t="s">
        <v>65</v>
      </c>
      <c r="B604"/>
      <c r="C604" s="172"/>
      <c r="D604"/>
      <c r="E604" s="145"/>
      <c r="F604" s="187"/>
      <c r="G604" s="145"/>
      <c r="H604" s="86"/>
      <c r="I604" s="185"/>
      <c r="J604" s="185"/>
      <c r="K604"/>
    </row>
    <row r="605" spans="1:11" s="59" customFormat="1" ht="13.5" customHeight="1">
      <c r="A605"/>
      <c r="B605" t="s">
        <v>1175</v>
      </c>
      <c r="C605" s="172"/>
      <c r="D605" t="s">
        <v>1176</v>
      </c>
      <c r="E605" s="145">
        <v>124.95</v>
      </c>
      <c r="F605" s="189">
        <v>0.32</v>
      </c>
      <c r="G605" s="145">
        <v>84.97</v>
      </c>
      <c r="H605" s="86">
        <v>10</v>
      </c>
      <c r="I605" s="185">
        <f>C605*E605</f>
        <v>0</v>
      </c>
      <c r="J605" s="185">
        <f>C605*G605</f>
        <v>0</v>
      </c>
      <c r="K605"/>
    </row>
    <row r="606" spans="1:11" s="57" customFormat="1" ht="12.75">
      <c r="A606" t="s">
        <v>171</v>
      </c>
      <c r="B606"/>
      <c r="C606" s="172"/>
      <c r="D606"/>
      <c r="E606" s="145"/>
      <c r="F606" s="187"/>
      <c r="G606" s="145"/>
      <c r="H606" s="86"/>
      <c r="I606" s="185"/>
      <c r="J606" s="185"/>
      <c r="K606"/>
    </row>
    <row r="607" spans="1:11" s="59" customFormat="1" ht="12.75">
      <c r="A607"/>
      <c r="B607" t="s">
        <v>1177</v>
      </c>
      <c r="C607" s="172"/>
      <c r="D607" t="s">
        <v>1178</v>
      </c>
      <c r="E607" s="145">
        <v>24.95</v>
      </c>
      <c r="F607" s="189">
        <v>0.32</v>
      </c>
      <c r="G607" s="145">
        <v>16.97</v>
      </c>
      <c r="H607" s="86">
        <v>10</v>
      </c>
      <c r="I607" s="185">
        <f aca="true" t="shared" si="16" ref="I607:I612">C607*E607</f>
        <v>0</v>
      </c>
      <c r="J607" s="185">
        <f aca="true" t="shared" si="17" ref="J607:J612">C607*G607</f>
        <v>0</v>
      </c>
      <c r="K607"/>
    </row>
    <row r="608" spans="1:11" s="59" customFormat="1" ht="12.75">
      <c r="A608"/>
      <c r="B608" t="s">
        <v>1179</v>
      </c>
      <c r="C608" s="172"/>
      <c r="D608" t="s">
        <v>1180</v>
      </c>
      <c r="E608" s="145">
        <v>24.95</v>
      </c>
      <c r="F608" s="189">
        <v>0.32</v>
      </c>
      <c r="G608" s="145">
        <v>16.97</v>
      </c>
      <c r="H608" s="86">
        <v>10</v>
      </c>
      <c r="I608" s="185">
        <f t="shared" si="16"/>
        <v>0</v>
      </c>
      <c r="J608" s="185">
        <f t="shared" si="17"/>
        <v>0</v>
      </c>
      <c r="K608"/>
    </row>
    <row r="609" spans="1:11" s="57" customFormat="1" ht="12.75">
      <c r="A609"/>
      <c r="B609" t="s">
        <v>1181</v>
      </c>
      <c r="C609" s="172"/>
      <c r="D609" t="s">
        <v>1182</v>
      </c>
      <c r="E609" s="145">
        <v>24.95</v>
      </c>
      <c r="F609" s="189">
        <v>0.32</v>
      </c>
      <c r="G609" s="145">
        <v>16.97</v>
      </c>
      <c r="H609" s="86">
        <v>10</v>
      </c>
      <c r="I609" s="185">
        <f t="shared" si="16"/>
        <v>0</v>
      </c>
      <c r="J609" s="185">
        <f t="shared" si="17"/>
        <v>0</v>
      </c>
      <c r="K609"/>
    </row>
    <row r="610" spans="1:11" s="57" customFormat="1" ht="12.75">
      <c r="A610"/>
      <c r="B610" t="s">
        <v>1183</v>
      </c>
      <c r="C610" s="172"/>
      <c r="D610" t="s">
        <v>1184</v>
      </c>
      <c r="E610" s="145">
        <v>24.95</v>
      </c>
      <c r="F610" s="189">
        <v>0.32</v>
      </c>
      <c r="G610" s="145">
        <v>16.97</v>
      </c>
      <c r="H610" s="86">
        <v>10</v>
      </c>
      <c r="I610" s="185">
        <f t="shared" si="16"/>
        <v>0</v>
      </c>
      <c r="J610" s="185">
        <f t="shared" si="17"/>
        <v>0</v>
      </c>
      <c r="K610"/>
    </row>
    <row r="611" spans="1:11" s="57" customFormat="1" ht="12.75">
      <c r="A611"/>
      <c r="B611" t="s">
        <v>1185</v>
      </c>
      <c r="C611" s="172"/>
      <c r="D611" t="s">
        <v>1186</v>
      </c>
      <c r="E611" s="145">
        <v>14.95</v>
      </c>
      <c r="F611" s="189">
        <v>0.32</v>
      </c>
      <c r="G611" s="145">
        <v>10.17</v>
      </c>
      <c r="H611" s="86">
        <v>10</v>
      </c>
      <c r="I611" s="185">
        <f t="shared" si="16"/>
        <v>0</v>
      </c>
      <c r="J611" s="185">
        <f t="shared" si="17"/>
        <v>0</v>
      </c>
      <c r="K611"/>
    </row>
    <row r="612" spans="1:11" s="59" customFormat="1" ht="12.75">
      <c r="A612"/>
      <c r="B612" t="s">
        <v>1187</v>
      </c>
      <c r="C612" s="172"/>
      <c r="D612" t="s">
        <v>1188</v>
      </c>
      <c r="E612" s="145">
        <v>14.95</v>
      </c>
      <c r="F612" s="189">
        <v>0.32</v>
      </c>
      <c r="G612" s="145">
        <v>10.17</v>
      </c>
      <c r="H612" s="86">
        <v>10</v>
      </c>
      <c r="I612" s="185">
        <f t="shared" si="16"/>
        <v>0</v>
      </c>
      <c r="J612" s="185">
        <f t="shared" si="17"/>
        <v>0</v>
      </c>
      <c r="K612"/>
    </row>
    <row r="613" spans="1:11" s="57" customFormat="1" ht="12.75">
      <c r="A613" t="s">
        <v>66</v>
      </c>
      <c r="B613"/>
      <c r="C613" s="172"/>
      <c r="D613"/>
      <c r="E613" s="145"/>
      <c r="F613" s="187"/>
      <c r="G613" s="145"/>
      <c r="H613" s="86"/>
      <c r="I613" s="185"/>
      <c r="J613" s="185"/>
      <c r="K613"/>
    </row>
    <row r="614" spans="1:11" s="57" customFormat="1" ht="12.75">
      <c r="A614"/>
      <c r="B614" t="s">
        <v>1189</v>
      </c>
      <c r="C614" s="172"/>
      <c r="D614" t="s">
        <v>1190</v>
      </c>
      <c r="E614" s="145">
        <v>39.95</v>
      </c>
      <c r="F614" s="189">
        <v>0.32</v>
      </c>
      <c r="G614" s="145">
        <v>27.17</v>
      </c>
      <c r="H614" s="86">
        <v>10</v>
      </c>
      <c r="I614" s="185">
        <f>C614*E614</f>
        <v>0</v>
      </c>
      <c r="J614" s="185">
        <f>C614*G614</f>
        <v>0</v>
      </c>
      <c r="K614"/>
    </row>
    <row r="615" spans="1:11" s="57" customFormat="1" ht="12.75">
      <c r="A615"/>
      <c r="B615" t="s">
        <v>1191</v>
      </c>
      <c r="C615" s="172"/>
      <c r="D615" t="s">
        <v>1192</v>
      </c>
      <c r="E615" s="145">
        <v>24.95</v>
      </c>
      <c r="F615" s="189">
        <v>0.32</v>
      </c>
      <c r="G615" s="145">
        <v>16.97</v>
      </c>
      <c r="H615" s="86">
        <v>10</v>
      </c>
      <c r="I615" s="185">
        <f>C615*E615</f>
        <v>0</v>
      </c>
      <c r="J615" s="185">
        <f>C615*G615</f>
        <v>0</v>
      </c>
      <c r="K615"/>
    </row>
    <row r="616" spans="1:11" s="59" customFormat="1" ht="12.75">
      <c r="A616" t="s">
        <v>295</v>
      </c>
      <c r="B616"/>
      <c r="C616" s="172"/>
      <c r="D616"/>
      <c r="E616" s="145"/>
      <c r="F616" s="187"/>
      <c r="G616" s="145"/>
      <c r="H616" s="86"/>
      <c r="I616" s="185"/>
      <c r="J616" s="185"/>
      <c r="K616"/>
    </row>
    <row r="617" spans="1:11" s="57" customFormat="1" ht="12.75">
      <c r="A617"/>
      <c r="B617" t="s">
        <v>1193</v>
      </c>
      <c r="C617" s="172"/>
      <c r="D617" t="s">
        <v>1194</v>
      </c>
      <c r="E617" s="145">
        <v>99.95</v>
      </c>
      <c r="F617" s="189">
        <v>0.32</v>
      </c>
      <c r="G617" s="145">
        <v>67.97</v>
      </c>
      <c r="H617" s="86">
        <v>10</v>
      </c>
      <c r="I617" s="185">
        <f>C617*E617</f>
        <v>0</v>
      </c>
      <c r="J617" s="185">
        <f>C617*G617</f>
        <v>0</v>
      </c>
      <c r="K617"/>
    </row>
    <row r="618" spans="1:11" s="57" customFormat="1" ht="12.75">
      <c r="A618"/>
      <c r="B618" t="s">
        <v>1195</v>
      </c>
      <c r="C618" s="172"/>
      <c r="D618" t="s">
        <v>1196</v>
      </c>
      <c r="E618" s="145">
        <v>99.95</v>
      </c>
      <c r="F618" s="189">
        <v>0.32</v>
      </c>
      <c r="G618" s="145">
        <v>67.97</v>
      </c>
      <c r="H618" s="86">
        <v>10</v>
      </c>
      <c r="I618" s="185">
        <f>C618*E618</f>
        <v>0</v>
      </c>
      <c r="J618" s="185">
        <f>C618*G618</f>
        <v>0</v>
      </c>
      <c r="K618"/>
    </row>
    <row r="619" spans="1:11" s="57" customFormat="1" ht="12.75">
      <c r="A619" t="s">
        <v>134</v>
      </c>
      <c r="B619"/>
      <c r="C619" s="172"/>
      <c r="D619"/>
      <c r="E619" s="145"/>
      <c r="F619" s="187"/>
      <c r="G619" s="145"/>
      <c r="H619" s="86"/>
      <c r="I619" s="185"/>
      <c r="J619" s="185"/>
      <c r="K619"/>
    </row>
    <row r="620" spans="1:11" s="57" customFormat="1" ht="12.75">
      <c r="A620"/>
      <c r="B620" t="s">
        <v>1197</v>
      </c>
      <c r="C620" s="172"/>
      <c r="D620" t="s">
        <v>1198</v>
      </c>
      <c r="E620" s="145">
        <v>39.95</v>
      </c>
      <c r="F620" s="189">
        <v>0.32</v>
      </c>
      <c r="G620" s="145">
        <v>27.17</v>
      </c>
      <c r="H620" s="86">
        <v>10</v>
      </c>
      <c r="I620" s="185">
        <f aca="true" t="shared" si="18" ref="I620:I625">C620*E620</f>
        <v>0</v>
      </c>
      <c r="J620" s="185">
        <f aca="true" t="shared" si="19" ref="J620:J625">C620*G620</f>
        <v>0</v>
      </c>
      <c r="K620"/>
    </row>
    <row r="621" spans="1:11" s="97" customFormat="1" ht="12.75">
      <c r="A621"/>
      <c r="B621" t="s">
        <v>1199</v>
      </c>
      <c r="C621" s="172"/>
      <c r="D621" t="s">
        <v>1200</v>
      </c>
      <c r="E621" s="145">
        <v>324.95</v>
      </c>
      <c r="F621" s="189">
        <v>0.32</v>
      </c>
      <c r="G621" s="145">
        <v>220.97</v>
      </c>
      <c r="H621" s="86">
        <v>10</v>
      </c>
      <c r="I621" s="185">
        <f t="shared" si="18"/>
        <v>0</v>
      </c>
      <c r="J621" s="185">
        <f t="shared" si="19"/>
        <v>0</v>
      </c>
      <c r="K621"/>
    </row>
    <row r="622" spans="1:11" s="99" customFormat="1" ht="12.75">
      <c r="A622"/>
      <c r="B622" t="s">
        <v>1201</v>
      </c>
      <c r="C622" s="172"/>
      <c r="D622" t="s">
        <v>1202</v>
      </c>
      <c r="E622" s="145">
        <v>59.95</v>
      </c>
      <c r="F622" s="189">
        <v>0.32</v>
      </c>
      <c r="G622" s="145">
        <v>40.77</v>
      </c>
      <c r="H622" s="86">
        <v>10</v>
      </c>
      <c r="I622" s="185">
        <f t="shared" si="18"/>
        <v>0</v>
      </c>
      <c r="J622" s="185">
        <f t="shared" si="19"/>
        <v>0</v>
      </c>
      <c r="K622"/>
    </row>
    <row r="623" spans="1:11" s="57" customFormat="1" ht="12.75">
      <c r="A623"/>
      <c r="B623" t="s">
        <v>1203</v>
      </c>
      <c r="C623" s="172"/>
      <c r="D623" t="s">
        <v>1204</v>
      </c>
      <c r="E623" s="145">
        <v>399.95</v>
      </c>
      <c r="F623" s="189">
        <v>0.32</v>
      </c>
      <c r="G623" s="145">
        <v>271.97</v>
      </c>
      <c r="H623" s="86">
        <v>10</v>
      </c>
      <c r="I623" s="185">
        <f t="shared" si="18"/>
        <v>0</v>
      </c>
      <c r="J623" s="185">
        <f t="shared" si="19"/>
        <v>0</v>
      </c>
      <c r="K623"/>
    </row>
    <row r="624" spans="1:11" s="59" customFormat="1" ht="12.75">
      <c r="A624"/>
      <c r="B624" t="s">
        <v>1205</v>
      </c>
      <c r="C624" s="172"/>
      <c r="D624" t="s">
        <v>1206</v>
      </c>
      <c r="E624" s="145">
        <v>79.95</v>
      </c>
      <c r="F624" s="189">
        <v>0.32</v>
      </c>
      <c r="G624" s="145">
        <v>54.37</v>
      </c>
      <c r="H624" s="86">
        <v>10</v>
      </c>
      <c r="I624" s="185">
        <f t="shared" si="18"/>
        <v>0</v>
      </c>
      <c r="J624" s="185">
        <f t="shared" si="19"/>
        <v>0</v>
      </c>
      <c r="K624"/>
    </row>
    <row r="625" spans="1:11" s="57" customFormat="1" ht="12.75">
      <c r="A625"/>
      <c r="B625" t="s">
        <v>1207</v>
      </c>
      <c r="C625" s="172"/>
      <c r="D625" t="s">
        <v>1208</v>
      </c>
      <c r="E625" s="145">
        <v>79.95</v>
      </c>
      <c r="F625" s="189">
        <v>0.32</v>
      </c>
      <c r="G625" s="145">
        <v>54.37</v>
      </c>
      <c r="H625" s="86">
        <v>10</v>
      </c>
      <c r="I625" s="185">
        <f t="shared" si="18"/>
        <v>0</v>
      </c>
      <c r="J625" s="185">
        <f t="shared" si="19"/>
        <v>0</v>
      </c>
      <c r="K625"/>
    </row>
    <row r="626" spans="1:11" s="57" customFormat="1" ht="12.75">
      <c r="A626" s="72" t="s">
        <v>38</v>
      </c>
      <c r="B626" s="44" t="s">
        <v>147</v>
      </c>
      <c r="C626" s="173"/>
      <c r="D626" s="44"/>
      <c r="E626" s="48"/>
      <c r="F626" s="110"/>
      <c r="G626" s="48"/>
      <c r="H626" s="84"/>
      <c r="I626" s="132"/>
      <c r="J626" s="132"/>
      <c r="K626"/>
    </row>
    <row r="627" spans="1:11" s="57" customFormat="1" ht="12.75">
      <c r="A627" t="s">
        <v>392</v>
      </c>
      <c r="B627"/>
      <c r="C627" s="172"/>
      <c r="D627"/>
      <c r="E627" s="145"/>
      <c r="F627" s="187"/>
      <c r="G627" s="145"/>
      <c r="H627" s="86"/>
      <c r="I627" s="185"/>
      <c r="J627" s="185"/>
      <c r="K627"/>
    </row>
    <row r="628" spans="1:11" s="57" customFormat="1" ht="12.75">
      <c r="A628"/>
      <c r="B628" t="s">
        <v>1209</v>
      </c>
      <c r="C628" s="172"/>
      <c r="D628" t="s">
        <v>1210</v>
      </c>
      <c r="E628" s="145">
        <v>19.99</v>
      </c>
      <c r="F628" s="189">
        <v>0.35</v>
      </c>
      <c r="G628" s="145">
        <v>12.99</v>
      </c>
      <c r="H628" s="86">
        <v>3</v>
      </c>
      <c r="I628" s="185">
        <f>C628*E628</f>
        <v>0</v>
      </c>
      <c r="J628" s="185">
        <f>C628*G628</f>
        <v>0</v>
      </c>
      <c r="K628"/>
    </row>
    <row r="629" spans="1:11" s="59" customFormat="1" ht="12.75">
      <c r="A629"/>
      <c r="B629" t="s">
        <v>1211</v>
      </c>
      <c r="C629" s="172"/>
      <c r="D629" t="s">
        <v>1212</v>
      </c>
      <c r="E629" s="145">
        <v>24.99</v>
      </c>
      <c r="F629" s="189">
        <v>0.35</v>
      </c>
      <c r="G629" s="145">
        <v>16.24</v>
      </c>
      <c r="H629" s="86">
        <v>3</v>
      </c>
      <c r="I629" s="185">
        <f>C629*E629</f>
        <v>0</v>
      </c>
      <c r="J629" s="185">
        <f>C629*G629</f>
        <v>0</v>
      </c>
      <c r="K629"/>
    </row>
    <row r="630" spans="1:11" s="59" customFormat="1" ht="12.75">
      <c r="A630" t="s">
        <v>311</v>
      </c>
      <c r="B630"/>
      <c r="C630" s="172"/>
      <c r="D630"/>
      <c r="E630" s="145"/>
      <c r="F630" s="187"/>
      <c r="G630" s="145"/>
      <c r="H630" s="86"/>
      <c r="I630" s="185"/>
      <c r="J630" s="185"/>
      <c r="K630"/>
    </row>
    <row r="631" spans="1:11" s="59" customFormat="1" ht="12.75">
      <c r="A631" s="57"/>
      <c r="B631" s="57" t="s">
        <v>1213</v>
      </c>
      <c r="C631" s="179"/>
      <c r="D631" s="57" t="s">
        <v>1214</v>
      </c>
      <c r="E631" s="181">
        <v>3.99</v>
      </c>
      <c r="F631" s="188">
        <v>0.5</v>
      </c>
      <c r="G631" s="181">
        <v>1.99</v>
      </c>
      <c r="H631" s="85">
        <v>1</v>
      </c>
      <c r="I631" s="181">
        <f>C631*E631</f>
        <v>0</v>
      </c>
      <c r="J631" s="181">
        <f>C631*G631</f>
        <v>0</v>
      </c>
      <c r="K631" s="57"/>
    </row>
    <row r="632" spans="1:11" s="59" customFormat="1" ht="12.75">
      <c r="A632"/>
      <c r="B632" t="s">
        <v>1215</v>
      </c>
      <c r="C632" s="172"/>
      <c r="D632" t="s">
        <v>1216</v>
      </c>
      <c r="E632" s="145">
        <v>3.99</v>
      </c>
      <c r="F632" s="189">
        <v>0.35</v>
      </c>
      <c r="G632" s="145">
        <v>2.59</v>
      </c>
      <c r="H632" s="86">
        <v>1</v>
      </c>
      <c r="I632" s="185">
        <f>C632*E632</f>
        <v>0</v>
      </c>
      <c r="J632" s="185">
        <f>C632*G632</f>
        <v>0</v>
      </c>
      <c r="K632"/>
    </row>
    <row r="633" spans="1:11" s="59" customFormat="1" ht="12.75">
      <c r="A633"/>
      <c r="B633" t="s">
        <v>1217</v>
      </c>
      <c r="C633" s="172"/>
      <c r="D633" t="s">
        <v>1218</v>
      </c>
      <c r="E633" s="145">
        <v>3.99</v>
      </c>
      <c r="F633" s="189">
        <v>0.35</v>
      </c>
      <c r="G633" s="145">
        <v>2.59</v>
      </c>
      <c r="H633" s="86">
        <v>1</v>
      </c>
      <c r="I633" s="185">
        <f>C633*E633</f>
        <v>0</v>
      </c>
      <c r="J633" s="185">
        <f>C633*G633</f>
        <v>0</v>
      </c>
      <c r="K633"/>
    </row>
    <row r="634" spans="1:11" s="59" customFormat="1" ht="12.75">
      <c r="A634"/>
      <c r="B634" t="s">
        <v>1219</v>
      </c>
      <c r="C634" s="172"/>
      <c r="D634" t="s">
        <v>1220</v>
      </c>
      <c r="E634" s="145">
        <v>10</v>
      </c>
      <c r="F634" s="187" t="s">
        <v>39</v>
      </c>
      <c r="G634" s="145">
        <v>10</v>
      </c>
      <c r="H634" s="86">
        <v>1</v>
      </c>
      <c r="I634" s="185">
        <f>C634*E634</f>
        <v>0</v>
      </c>
      <c r="J634" s="185">
        <f>C634*G634</f>
        <v>0</v>
      </c>
      <c r="K634"/>
    </row>
    <row r="635" spans="1:11" s="59" customFormat="1" ht="12.75">
      <c r="A635" t="s">
        <v>67</v>
      </c>
      <c r="B635"/>
      <c r="C635" s="172"/>
      <c r="D635"/>
      <c r="E635" s="145"/>
      <c r="F635" s="187"/>
      <c r="G635" s="145"/>
      <c r="H635" s="86"/>
      <c r="I635" s="185"/>
      <c r="J635" s="185"/>
      <c r="K635"/>
    </row>
    <row r="636" spans="2:10" s="57" customFormat="1" ht="12.75">
      <c r="B636" s="57" t="s">
        <v>1221</v>
      </c>
      <c r="C636" s="179"/>
      <c r="D636" s="57" t="s">
        <v>1222</v>
      </c>
      <c r="E636" s="181">
        <v>3.99</v>
      </c>
      <c r="F636" s="188">
        <v>0.5</v>
      </c>
      <c r="G636" s="181">
        <v>1.99</v>
      </c>
      <c r="H636" s="85">
        <v>1</v>
      </c>
      <c r="I636" s="181">
        <f>C636*E636</f>
        <v>0</v>
      </c>
      <c r="J636" s="181">
        <f>C636*G636</f>
        <v>0</v>
      </c>
    </row>
    <row r="637" spans="1:11" s="59" customFormat="1" ht="12.75">
      <c r="A637"/>
      <c r="B637" t="s">
        <v>1223</v>
      </c>
      <c r="C637" s="172"/>
      <c r="D637" t="s">
        <v>1224</v>
      </c>
      <c r="E637" s="145">
        <v>3.99</v>
      </c>
      <c r="F637" s="189">
        <v>0.35</v>
      </c>
      <c r="G637" s="145">
        <v>2.59</v>
      </c>
      <c r="H637" s="86">
        <v>1</v>
      </c>
      <c r="I637" s="185">
        <f>C637*E637</f>
        <v>0</v>
      </c>
      <c r="J637" s="185">
        <f>C637*G637</f>
        <v>0</v>
      </c>
      <c r="K637"/>
    </row>
    <row r="638" spans="1:11" s="89" customFormat="1" ht="12.75">
      <c r="A638" t="s">
        <v>141</v>
      </c>
      <c r="B638"/>
      <c r="C638" s="172"/>
      <c r="D638"/>
      <c r="E638" s="145"/>
      <c r="F638" s="187"/>
      <c r="G638" s="145"/>
      <c r="H638" s="86"/>
      <c r="I638" s="185"/>
      <c r="J638" s="185"/>
      <c r="K638"/>
    </row>
    <row r="639" spans="1:11" s="89" customFormat="1" ht="12.75">
      <c r="A639"/>
      <c r="B639" t="s">
        <v>1225</v>
      </c>
      <c r="C639" s="172"/>
      <c r="D639" t="s">
        <v>1226</v>
      </c>
      <c r="E639" s="145">
        <v>3.99</v>
      </c>
      <c r="F639" s="189">
        <v>0.35</v>
      </c>
      <c r="G639" s="145">
        <v>2.59</v>
      </c>
      <c r="H639" s="86">
        <v>1</v>
      </c>
      <c r="I639" s="185">
        <f>C639*E639</f>
        <v>0</v>
      </c>
      <c r="J639" s="185">
        <f>C639*G639</f>
        <v>0</v>
      </c>
      <c r="K639"/>
    </row>
    <row r="640" spans="1:11" s="89" customFormat="1" ht="12.75">
      <c r="A640"/>
      <c r="B640" t="s">
        <v>1227</v>
      </c>
      <c r="C640" s="172"/>
      <c r="D640" t="s">
        <v>1228</v>
      </c>
      <c r="E640" s="145">
        <v>3.99</v>
      </c>
      <c r="F640" s="189">
        <v>0.35</v>
      </c>
      <c r="G640" s="145">
        <v>2.59</v>
      </c>
      <c r="H640" s="86">
        <v>1</v>
      </c>
      <c r="I640" s="185">
        <f>C640*E640</f>
        <v>0</v>
      </c>
      <c r="J640" s="185">
        <f>C640*G640</f>
        <v>0</v>
      </c>
      <c r="K640"/>
    </row>
    <row r="641" spans="1:11" s="59" customFormat="1" ht="12.75">
      <c r="A641"/>
      <c r="B641" t="s">
        <v>1229</v>
      </c>
      <c r="C641" s="172"/>
      <c r="D641" t="s">
        <v>1230</v>
      </c>
      <c r="E641" s="145">
        <v>6</v>
      </c>
      <c r="F641" s="187" t="s">
        <v>39</v>
      </c>
      <c r="G641" s="145">
        <v>6</v>
      </c>
      <c r="H641" s="86">
        <v>1</v>
      </c>
      <c r="I641" s="185">
        <f>C641*E641</f>
        <v>0</v>
      </c>
      <c r="J641" s="185">
        <f>C641*G641</f>
        <v>0</v>
      </c>
      <c r="K641"/>
    </row>
    <row r="642" spans="1:11" s="59" customFormat="1" ht="12.75">
      <c r="A642"/>
      <c r="B642" t="s">
        <v>1231</v>
      </c>
      <c r="C642" s="172"/>
      <c r="D642" t="s">
        <v>1232</v>
      </c>
      <c r="E642" s="145">
        <v>3.99</v>
      </c>
      <c r="F642" s="189">
        <v>0.35</v>
      </c>
      <c r="G642" s="145">
        <v>2.59</v>
      </c>
      <c r="H642" s="86">
        <v>1</v>
      </c>
      <c r="I642" s="185">
        <f>C642*E642</f>
        <v>0</v>
      </c>
      <c r="J642" s="185">
        <f>C642*G642</f>
        <v>0</v>
      </c>
      <c r="K642"/>
    </row>
    <row r="643" spans="1:11" s="59" customFormat="1" ht="12.75">
      <c r="A643"/>
      <c r="B643" t="s">
        <v>1233</v>
      </c>
      <c r="C643" s="172"/>
      <c r="D643" t="s">
        <v>1234</v>
      </c>
      <c r="E643" s="145">
        <v>3.99</v>
      </c>
      <c r="F643" s="189">
        <v>0.35</v>
      </c>
      <c r="G643" s="145">
        <v>2.59</v>
      </c>
      <c r="H643" s="86">
        <v>1</v>
      </c>
      <c r="I643" s="185">
        <f>C643*E643</f>
        <v>0</v>
      </c>
      <c r="J643" s="185">
        <f>C643*G643</f>
        <v>0</v>
      </c>
      <c r="K643"/>
    </row>
    <row r="644" spans="1:11" s="59" customFormat="1" ht="12.75">
      <c r="A644" t="s">
        <v>276</v>
      </c>
      <c r="B644"/>
      <c r="C644" s="172"/>
      <c r="D644"/>
      <c r="E644" s="145"/>
      <c r="F644" s="187"/>
      <c r="G644" s="145"/>
      <c r="H644" s="86"/>
      <c r="I644" s="185"/>
      <c r="J644" s="185"/>
      <c r="K644"/>
    </row>
    <row r="645" spans="1:11" s="59" customFormat="1" ht="12.75">
      <c r="A645" s="57"/>
      <c r="B645" s="57" t="s">
        <v>1235</v>
      </c>
      <c r="C645" s="179"/>
      <c r="D645" s="57" t="s">
        <v>1236</v>
      </c>
      <c r="E645" s="181">
        <v>3.99</v>
      </c>
      <c r="F645" s="188">
        <v>0.5</v>
      </c>
      <c r="G645" s="181">
        <v>1.99</v>
      </c>
      <c r="H645" s="85">
        <v>1</v>
      </c>
      <c r="I645" s="181">
        <f>C645*E645</f>
        <v>0</v>
      </c>
      <c r="J645" s="181">
        <f>C645*G645</f>
        <v>0</v>
      </c>
      <c r="K645" s="57"/>
    </row>
    <row r="646" spans="1:11" s="57" customFormat="1" ht="12.75">
      <c r="A646"/>
      <c r="B646" t="s">
        <v>1237</v>
      </c>
      <c r="C646" s="172"/>
      <c r="D646" t="s">
        <v>1238</v>
      </c>
      <c r="E646" s="145">
        <v>3.99</v>
      </c>
      <c r="F646" s="189">
        <v>0.35</v>
      </c>
      <c r="G646" s="145">
        <v>2.59</v>
      </c>
      <c r="H646" s="86">
        <v>1</v>
      </c>
      <c r="I646" s="185">
        <f>C646*E646</f>
        <v>0</v>
      </c>
      <c r="J646" s="185">
        <f>C646*G646</f>
        <v>0</v>
      </c>
      <c r="K646"/>
    </row>
    <row r="647" spans="1:11" s="57" customFormat="1" ht="12.75">
      <c r="A647" t="s">
        <v>261</v>
      </c>
      <c r="B647"/>
      <c r="C647" s="172"/>
      <c r="D647"/>
      <c r="E647" s="145"/>
      <c r="F647" s="187"/>
      <c r="G647" s="145"/>
      <c r="H647" s="86"/>
      <c r="I647" s="185"/>
      <c r="J647" s="185"/>
      <c r="K647"/>
    </row>
    <row r="648" spans="1:11" s="57" customFormat="1" ht="12.75">
      <c r="A648"/>
      <c r="B648" t="s">
        <v>1239</v>
      </c>
      <c r="C648" s="172"/>
      <c r="D648" t="s">
        <v>1240</v>
      </c>
      <c r="E648" s="145">
        <v>17.99</v>
      </c>
      <c r="F648" s="189">
        <v>0.35</v>
      </c>
      <c r="G648" s="145">
        <v>11.69</v>
      </c>
      <c r="H648" s="86">
        <v>3</v>
      </c>
      <c r="I648" s="185">
        <f>C648*E648</f>
        <v>0</v>
      </c>
      <c r="J648" s="185">
        <f>C648*G648</f>
        <v>0</v>
      </c>
      <c r="K648"/>
    </row>
    <row r="649" spans="1:11" s="57" customFormat="1" ht="12.75">
      <c r="A649"/>
      <c r="B649" t="s">
        <v>1241</v>
      </c>
      <c r="C649" s="172"/>
      <c r="D649" t="s">
        <v>1242</v>
      </c>
      <c r="E649" s="145">
        <v>19.99</v>
      </c>
      <c r="F649" s="189">
        <v>0.35</v>
      </c>
      <c r="G649" s="145">
        <v>12.99</v>
      </c>
      <c r="H649" s="86">
        <v>3</v>
      </c>
      <c r="I649" s="185">
        <f>C649*E649</f>
        <v>0</v>
      </c>
      <c r="J649" s="185">
        <f>C649*G649</f>
        <v>0</v>
      </c>
      <c r="K649"/>
    </row>
    <row r="650" spans="1:11" s="59" customFormat="1" ht="12.75">
      <c r="A650"/>
      <c r="B650" t="s">
        <v>1243</v>
      </c>
      <c r="C650" s="172"/>
      <c r="D650" t="s">
        <v>1244</v>
      </c>
      <c r="E650" s="145">
        <v>3.99</v>
      </c>
      <c r="F650" s="189">
        <v>0.35</v>
      </c>
      <c r="G650" s="145">
        <v>2.59</v>
      </c>
      <c r="H650" s="86">
        <v>1</v>
      </c>
      <c r="I650" s="185">
        <f>C650*E650</f>
        <v>0</v>
      </c>
      <c r="J650" s="185">
        <f>C650*G650</f>
        <v>0</v>
      </c>
      <c r="K650"/>
    </row>
    <row r="651" spans="1:11" s="59" customFormat="1" ht="12.75">
      <c r="A651" t="s">
        <v>262</v>
      </c>
      <c r="B651"/>
      <c r="C651" s="172"/>
      <c r="D651"/>
      <c r="E651" s="145"/>
      <c r="F651" s="187"/>
      <c r="G651" s="145"/>
      <c r="H651" s="86"/>
      <c r="I651" s="185"/>
      <c r="J651" s="185"/>
      <c r="K651"/>
    </row>
    <row r="652" spans="1:11" s="89" customFormat="1" ht="12.75">
      <c r="A652"/>
      <c r="B652" t="s">
        <v>1245</v>
      </c>
      <c r="C652" s="172"/>
      <c r="D652" t="s">
        <v>1246</v>
      </c>
      <c r="E652" s="145">
        <v>3.99</v>
      </c>
      <c r="F652" s="189">
        <v>0.35</v>
      </c>
      <c r="G652" s="145">
        <v>2.59</v>
      </c>
      <c r="H652" s="86">
        <v>1</v>
      </c>
      <c r="I652" s="185">
        <f>C652*E652</f>
        <v>0</v>
      </c>
      <c r="J652" s="185">
        <f>C652*G652</f>
        <v>0</v>
      </c>
      <c r="K652"/>
    </row>
    <row r="653" spans="1:11" s="57" customFormat="1" ht="12.75">
      <c r="A653"/>
      <c r="B653" t="s">
        <v>1247</v>
      </c>
      <c r="C653" s="172"/>
      <c r="D653" t="s">
        <v>1248</v>
      </c>
      <c r="E653" s="145">
        <v>3.99</v>
      </c>
      <c r="F653" s="189">
        <v>0.35</v>
      </c>
      <c r="G653" s="145">
        <v>2.59</v>
      </c>
      <c r="H653" s="86">
        <v>1</v>
      </c>
      <c r="I653" s="185">
        <f>C653*E653</f>
        <v>0</v>
      </c>
      <c r="J653" s="185">
        <f>C653*G653</f>
        <v>0</v>
      </c>
      <c r="K653"/>
    </row>
    <row r="654" spans="1:11" s="59" customFormat="1" ht="12.75">
      <c r="A654" t="s">
        <v>179</v>
      </c>
      <c r="B654"/>
      <c r="C654" s="172"/>
      <c r="D654"/>
      <c r="E654" s="145"/>
      <c r="F654" s="187"/>
      <c r="G654" s="145"/>
      <c r="H654" s="86"/>
      <c r="I654" s="185"/>
      <c r="J654" s="185"/>
      <c r="K654"/>
    </row>
    <row r="655" spans="1:11" s="59" customFormat="1" ht="12.75">
      <c r="A655"/>
      <c r="B655" t="s">
        <v>1249</v>
      </c>
      <c r="C655" s="172"/>
      <c r="D655" t="s">
        <v>1250</v>
      </c>
      <c r="E655" s="145">
        <v>19.99</v>
      </c>
      <c r="F655" s="189">
        <v>0.35</v>
      </c>
      <c r="G655" s="145">
        <v>12.99</v>
      </c>
      <c r="H655" s="86">
        <v>3</v>
      </c>
      <c r="I655" s="185">
        <f>C655*E655</f>
        <v>0</v>
      </c>
      <c r="J655" s="185">
        <f>C655*G655</f>
        <v>0</v>
      </c>
      <c r="K655"/>
    </row>
    <row r="656" spans="1:11" s="57" customFormat="1" ht="12.75">
      <c r="A656"/>
      <c r="B656" t="s">
        <v>1251</v>
      </c>
      <c r="C656" s="172"/>
      <c r="D656" t="s">
        <v>1252</v>
      </c>
      <c r="E656" s="145">
        <v>3.99</v>
      </c>
      <c r="F656" s="189">
        <v>0.35</v>
      </c>
      <c r="G656" s="145">
        <v>2.59</v>
      </c>
      <c r="H656" s="86">
        <v>1</v>
      </c>
      <c r="I656" s="185">
        <f>C656*E656</f>
        <v>0</v>
      </c>
      <c r="J656" s="185">
        <f>C656*G656</f>
        <v>0</v>
      </c>
      <c r="K656"/>
    </row>
    <row r="657" spans="1:11" s="57" customFormat="1" ht="12.75">
      <c r="A657"/>
      <c r="B657" t="s">
        <v>1253</v>
      </c>
      <c r="C657" s="172"/>
      <c r="D657" t="s">
        <v>1254</v>
      </c>
      <c r="E657" s="145">
        <v>3.99</v>
      </c>
      <c r="F657" s="189">
        <v>0.35</v>
      </c>
      <c r="G657" s="145">
        <v>2.59</v>
      </c>
      <c r="H657" s="86">
        <v>1</v>
      </c>
      <c r="I657" s="185">
        <f>C657*E657</f>
        <v>0</v>
      </c>
      <c r="J657" s="185">
        <f>C657*G657</f>
        <v>0</v>
      </c>
      <c r="K657"/>
    </row>
    <row r="658" spans="1:11" s="57" customFormat="1" ht="12.75">
      <c r="A658" t="s">
        <v>1255</v>
      </c>
      <c r="B658"/>
      <c r="C658" s="172"/>
      <c r="D658"/>
      <c r="E658" s="145"/>
      <c r="F658" s="187"/>
      <c r="G658" s="145"/>
      <c r="H658" s="86"/>
      <c r="I658" s="185"/>
      <c r="J658" s="185"/>
      <c r="K658"/>
    </row>
    <row r="659" spans="1:11" s="59" customFormat="1" ht="12.75">
      <c r="A659"/>
      <c r="B659" t="s">
        <v>1256</v>
      </c>
      <c r="C659" s="172"/>
      <c r="D659" t="s">
        <v>1257</v>
      </c>
      <c r="E659" s="145">
        <v>3.99</v>
      </c>
      <c r="F659" s="189">
        <v>0.35</v>
      </c>
      <c r="G659" s="145">
        <v>2.59</v>
      </c>
      <c r="H659" s="86">
        <v>1</v>
      </c>
      <c r="I659" s="185">
        <f>C659*E659</f>
        <v>0</v>
      </c>
      <c r="J659" s="185">
        <f>C659*G659</f>
        <v>0</v>
      </c>
      <c r="K659"/>
    </row>
    <row r="660" spans="1:11" s="59" customFormat="1" ht="12.75">
      <c r="A660"/>
      <c r="B660" t="s">
        <v>1258</v>
      </c>
      <c r="C660" s="172"/>
      <c r="D660" t="s">
        <v>1259</v>
      </c>
      <c r="E660" s="145">
        <v>3.99</v>
      </c>
      <c r="F660" s="189">
        <v>0.35</v>
      </c>
      <c r="G660" s="145">
        <v>2.59</v>
      </c>
      <c r="H660" s="86">
        <v>1</v>
      </c>
      <c r="I660" s="185">
        <f>C660*E660</f>
        <v>0</v>
      </c>
      <c r="J660" s="185">
        <f>C660*G660</f>
        <v>0</v>
      </c>
      <c r="K660"/>
    </row>
    <row r="661" spans="1:11" s="59" customFormat="1" ht="12.75">
      <c r="A661"/>
      <c r="B661" t="s">
        <v>1260</v>
      </c>
      <c r="C661" s="172"/>
      <c r="D661" t="s">
        <v>1261</v>
      </c>
      <c r="E661" s="145">
        <v>3.99</v>
      </c>
      <c r="F661" s="189">
        <v>0.35</v>
      </c>
      <c r="G661" s="145">
        <v>2.59</v>
      </c>
      <c r="H661" s="86">
        <v>1</v>
      </c>
      <c r="I661" s="185">
        <f>C661*E661</f>
        <v>0</v>
      </c>
      <c r="J661" s="185">
        <f>C661*G661</f>
        <v>0</v>
      </c>
      <c r="K661"/>
    </row>
    <row r="662" spans="1:11" s="59" customFormat="1" ht="12.75">
      <c r="A662" t="s">
        <v>1262</v>
      </c>
      <c r="B662"/>
      <c r="C662" s="172"/>
      <c r="D662"/>
      <c r="E662" s="145"/>
      <c r="F662" s="187"/>
      <c r="G662" s="145"/>
      <c r="H662" s="86"/>
      <c r="I662" s="185"/>
      <c r="J662" s="185"/>
      <c r="K662"/>
    </row>
    <row r="663" spans="2:10" s="57" customFormat="1" ht="12.75">
      <c r="B663" s="57" t="s">
        <v>1263</v>
      </c>
      <c r="C663" s="179"/>
      <c r="D663" s="57" t="s">
        <v>1264</v>
      </c>
      <c r="E663" s="181">
        <v>3.99</v>
      </c>
      <c r="F663" s="188">
        <v>0.5</v>
      </c>
      <c r="G663" s="181">
        <v>1.99</v>
      </c>
      <c r="H663" s="85">
        <v>1</v>
      </c>
      <c r="I663" s="181">
        <f>C663*E663</f>
        <v>0</v>
      </c>
      <c r="J663" s="181">
        <f>C663*G663</f>
        <v>0</v>
      </c>
    </row>
    <row r="664" spans="1:11" s="57" customFormat="1" ht="12.75">
      <c r="A664"/>
      <c r="B664" t="s">
        <v>1265</v>
      </c>
      <c r="C664" s="172"/>
      <c r="D664" t="s">
        <v>1266</v>
      </c>
      <c r="E664" s="145">
        <v>3.99</v>
      </c>
      <c r="F664" s="189">
        <v>0.35</v>
      </c>
      <c r="G664" s="145">
        <v>2.59</v>
      </c>
      <c r="H664" s="86">
        <v>1</v>
      </c>
      <c r="I664" s="185">
        <f>C664*E664</f>
        <v>0</v>
      </c>
      <c r="J664" s="185">
        <f>C664*G664</f>
        <v>0</v>
      </c>
      <c r="K664"/>
    </row>
    <row r="665" spans="1:11" s="57" customFormat="1" ht="12.75">
      <c r="A665" t="s">
        <v>370</v>
      </c>
      <c r="B665"/>
      <c r="C665" s="172"/>
      <c r="D665"/>
      <c r="E665" s="145"/>
      <c r="F665" s="187"/>
      <c r="G665" s="145"/>
      <c r="H665" s="86"/>
      <c r="I665" s="185"/>
      <c r="J665" s="185"/>
      <c r="K665"/>
    </row>
    <row r="666" spans="2:10" s="57" customFormat="1" ht="12.75">
      <c r="B666" s="57" t="s">
        <v>1267</v>
      </c>
      <c r="C666" s="179"/>
      <c r="D666" s="57" t="s">
        <v>1268</v>
      </c>
      <c r="E666" s="181">
        <v>3.99</v>
      </c>
      <c r="F666" s="188">
        <v>0.5</v>
      </c>
      <c r="G666" s="181">
        <v>1.99</v>
      </c>
      <c r="H666" s="85">
        <v>1</v>
      </c>
      <c r="I666" s="181">
        <f>C666*E666</f>
        <v>0</v>
      </c>
      <c r="J666" s="181">
        <f>C666*G666</f>
        <v>0</v>
      </c>
    </row>
    <row r="667" spans="1:11" s="57" customFormat="1" ht="12.75">
      <c r="A667"/>
      <c r="B667" t="s">
        <v>1269</v>
      </c>
      <c r="C667" s="172"/>
      <c r="D667" t="s">
        <v>1270</v>
      </c>
      <c r="E667" s="145">
        <v>6</v>
      </c>
      <c r="F667" s="187" t="s">
        <v>39</v>
      </c>
      <c r="G667" s="145">
        <v>6</v>
      </c>
      <c r="H667" s="86">
        <v>1</v>
      </c>
      <c r="I667" s="185">
        <f>C667*E667</f>
        <v>0</v>
      </c>
      <c r="J667" s="185">
        <f>C667*G667</f>
        <v>0</v>
      </c>
      <c r="K667"/>
    </row>
    <row r="668" spans="1:11" s="57" customFormat="1" ht="12.75">
      <c r="A668" t="s">
        <v>1271</v>
      </c>
      <c r="B668"/>
      <c r="C668" s="172"/>
      <c r="D668"/>
      <c r="E668" s="145"/>
      <c r="F668" s="187"/>
      <c r="G668" s="145"/>
      <c r="H668" s="86"/>
      <c r="I668" s="185"/>
      <c r="J668" s="185"/>
      <c r="K668"/>
    </row>
    <row r="669" spans="1:11" s="57" customFormat="1" ht="12.75">
      <c r="A669"/>
      <c r="B669" t="s">
        <v>1272</v>
      </c>
      <c r="C669" s="172"/>
      <c r="D669" t="s">
        <v>1273</v>
      </c>
      <c r="E669" s="145">
        <v>4.99</v>
      </c>
      <c r="F669" s="189">
        <v>0.35</v>
      </c>
      <c r="G669" s="145">
        <v>3.24</v>
      </c>
      <c r="H669" s="86">
        <v>1</v>
      </c>
      <c r="I669" s="185">
        <f aca="true" t="shared" si="20" ref="I669:I674">C669*E669</f>
        <v>0</v>
      </c>
      <c r="J669" s="185">
        <f aca="true" t="shared" si="21" ref="J669:J674">C669*G669</f>
        <v>0</v>
      </c>
      <c r="K669"/>
    </row>
    <row r="670" spans="1:11" s="57" customFormat="1" ht="12.75">
      <c r="A670"/>
      <c r="B670" t="s">
        <v>1274</v>
      </c>
      <c r="C670" s="172"/>
      <c r="D670" t="s">
        <v>1275</v>
      </c>
      <c r="E670" s="145">
        <v>4.99</v>
      </c>
      <c r="F670" s="189">
        <v>0.35</v>
      </c>
      <c r="G670" s="145">
        <v>3.24</v>
      </c>
      <c r="H670" s="86">
        <v>1</v>
      </c>
      <c r="I670" s="185">
        <f t="shared" si="20"/>
        <v>0</v>
      </c>
      <c r="J670" s="185">
        <f t="shared" si="21"/>
        <v>0</v>
      </c>
      <c r="K670"/>
    </row>
    <row r="671" spans="1:11" s="57" customFormat="1" ht="12.75">
      <c r="A671"/>
      <c r="B671" t="s">
        <v>1276</v>
      </c>
      <c r="C671" s="172"/>
      <c r="D671" t="s">
        <v>1277</v>
      </c>
      <c r="E671" s="145">
        <v>3.99</v>
      </c>
      <c r="F671" s="189">
        <v>0.35</v>
      </c>
      <c r="G671" s="145">
        <v>2.59</v>
      </c>
      <c r="H671" s="86">
        <v>1</v>
      </c>
      <c r="I671" s="185">
        <f t="shared" si="20"/>
        <v>0</v>
      </c>
      <c r="J671" s="185">
        <f t="shared" si="21"/>
        <v>0</v>
      </c>
      <c r="K671"/>
    </row>
    <row r="672" spans="1:11" s="57" customFormat="1" ht="12.75">
      <c r="A672"/>
      <c r="B672" t="s">
        <v>1278</v>
      </c>
      <c r="C672" s="172"/>
      <c r="D672" t="s">
        <v>1279</v>
      </c>
      <c r="E672" s="145">
        <v>3.99</v>
      </c>
      <c r="F672" s="189">
        <v>0.35</v>
      </c>
      <c r="G672" s="145">
        <v>2.59</v>
      </c>
      <c r="H672" s="86">
        <v>1</v>
      </c>
      <c r="I672" s="185">
        <f t="shared" si="20"/>
        <v>0</v>
      </c>
      <c r="J672" s="185">
        <f t="shared" si="21"/>
        <v>0</v>
      </c>
      <c r="K672"/>
    </row>
    <row r="673" spans="1:11" s="59" customFormat="1" ht="12.75">
      <c r="A673"/>
      <c r="B673" t="s">
        <v>1280</v>
      </c>
      <c r="C673" s="172"/>
      <c r="D673" t="s">
        <v>1281</v>
      </c>
      <c r="E673" s="145">
        <v>3.99</v>
      </c>
      <c r="F673" s="189">
        <v>0.35</v>
      </c>
      <c r="G673" s="145">
        <v>2.59</v>
      </c>
      <c r="H673" s="86">
        <v>1</v>
      </c>
      <c r="I673" s="185">
        <f t="shared" si="20"/>
        <v>0</v>
      </c>
      <c r="J673" s="185">
        <f t="shared" si="21"/>
        <v>0</v>
      </c>
      <c r="K673"/>
    </row>
    <row r="674" spans="1:11" s="59" customFormat="1" ht="12.75">
      <c r="A674"/>
      <c r="B674" t="s">
        <v>1282</v>
      </c>
      <c r="C674" s="172"/>
      <c r="D674" t="s">
        <v>1283</v>
      </c>
      <c r="E674" s="145">
        <v>3.99</v>
      </c>
      <c r="F674" s="189">
        <v>0.35</v>
      </c>
      <c r="G674" s="145">
        <v>2.59</v>
      </c>
      <c r="H674" s="86">
        <v>1</v>
      </c>
      <c r="I674" s="185">
        <f t="shared" si="20"/>
        <v>0</v>
      </c>
      <c r="J674" s="185">
        <f t="shared" si="21"/>
        <v>0</v>
      </c>
      <c r="K674"/>
    </row>
    <row r="675" spans="1:11" s="59" customFormat="1" ht="12.75">
      <c r="A675" t="s">
        <v>161</v>
      </c>
      <c r="B675"/>
      <c r="C675" s="172"/>
      <c r="D675"/>
      <c r="E675" s="145"/>
      <c r="F675" s="187"/>
      <c r="G675" s="145"/>
      <c r="H675" s="86"/>
      <c r="I675" s="185"/>
      <c r="J675" s="185"/>
      <c r="K675"/>
    </row>
    <row r="676" spans="1:11" s="59" customFormat="1" ht="12.75">
      <c r="A676" s="57"/>
      <c r="B676" s="57" t="s">
        <v>1284</v>
      </c>
      <c r="C676" s="179"/>
      <c r="D676" s="57" t="s">
        <v>1285</v>
      </c>
      <c r="E676" s="181">
        <v>3.99</v>
      </c>
      <c r="F676" s="188">
        <v>0.5</v>
      </c>
      <c r="G676" s="181">
        <v>1.99</v>
      </c>
      <c r="H676" s="85">
        <v>1</v>
      </c>
      <c r="I676" s="181">
        <f>C676*E676</f>
        <v>0</v>
      </c>
      <c r="J676" s="181">
        <f>C676*G676</f>
        <v>0</v>
      </c>
      <c r="K676" s="57"/>
    </row>
    <row r="677" spans="1:11" s="59" customFormat="1" ht="12.75">
      <c r="A677"/>
      <c r="B677" t="s">
        <v>1286</v>
      </c>
      <c r="C677" s="172"/>
      <c r="D677" t="s">
        <v>1287</v>
      </c>
      <c r="E677" s="145">
        <v>3.99</v>
      </c>
      <c r="F677" s="189">
        <v>0.35</v>
      </c>
      <c r="G677" s="145">
        <v>2.59</v>
      </c>
      <c r="H677" s="86">
        <v>1</v>
      </c>
      <c r="I677" s="185">
        <f>C677*E677</f>
        <v>0</v>
      </c>
      <c r="J677" s="185">
        <f>C677*G677</f>
        <v>0</v>
      </c>
      <c r="K677"/>
    </row>
    <row r="678" spans="1:11" s="59" customFormat="1" ht="12.75">
      <c r="A678" t="s">
        <v>1288</v>
      </c>
      <c r="B678"/>
      <c r="C678" s="172"/>
      <c r="D678"/>
      <c r="E678" s="145"/>
      <c r="F678" s="187"/>
      <c r="G678" s="145"/>
      <c r="H678" s="86"/>
      <c r="I678" s="185"/>
      <c r="J678" s="185"/>
      <c r="K678"/>
    </row>
    <row r="679" spans="1:11" s="59" customFormat="1" ht="12.75">
      <c r="A679"/>
      <c r="B679" t="s">
        <v>1289</v>
      </c>
      <c r="C679" s="172"/>
      <c r="D679" t="s">
        <v>1290</v>
      </c>
      <c r="E679" s="145">
        <v>3.99</v>
      </c>
      <c r="F679" s="189">
        <v>0.35</v>
      </c>
      <c r="G679" s="145">
        <v>2.59</v>
      </c>
      <c r="H679" s="86">
        <v>1</v>
      </c>
      <c r="I679" s="185">
        <f>C679*E679</f>
        <v>0</v>
      </c>
      <c r="J679" s="185">
        <f>C679*G679</f>
        <v>0</v>
      </c>
      <c r="K679"/>
    </row>
    <row r="680" spans="1:11" s="59" customFormat="1" ht="12.75">
      <c r="A680"/>
      <c r="B680" t="s">
        <v>1291</v>
      </c>
      <c r="C680" s="172"/>
      <c r="D680" t="s">
        <v>1292</v>
      </c>
      <c r="E680" s="145">
        <v>3.99</v>
      </c>
      <c r="F680" s="189">
        <v>0.35</v>
      </c>
      <c r="G680" s="145">
        <v>2.59</v>
      </c>
      <c r="H680" s="86">
        <v>1</v>
      </c>
      <c r="I680" s="185">
        <f>C680*E680</f>
        <v>0</v>
      </c>
      <c r="J680" s="185">
        <f>C680*G680</f>
        <v>0</v>
      </c>
      <c r="K680"/>
    </row>
    <row r="681" spans="1:11" s="59" customFormat="1" ht="12.75">
      <c r="A681"/>
      <c r="B681" t="s">
        <v>1293</v>
      </c>
      <c r="C681" s="172"/>
      <c r="D681" t="s">
        <v>1294</v>
      </c>
      <c r="E681" s="145">
        <v>4.99</v>
      </c>
      <c r="F681" s="189">
        <v>0.35</v>
      </c>
      <c r="G681" s="145">
        <v>3.24</v>
      </c>
      <c r="H681" s="86">
        <v>1</v>
      </c>
      <c r="I681" s="185">
        <f>C681*E681</f>
        <v>0</v>
      </c>
      <c r="J681" s="185">
        <f>C681*G681</f>
        <v>0</v>
      </c>
      <c r="K681"/>
    </row>
    <row r="682" spans="1:11" s="59" customFormat="1" ht="12.75">
      <c r="A682"/>
      <c r="B682" t="s">
        <v>1295</v>
      </c>
      <c r="C682" s="172"/>
      <c r="D682" t="s">
        <v>1296</v>
      </c>
      <c r="E682" s="145">
        <v>4.99</v>
      </c>
      <c r="F682" s="189">
        <v>0.35</v>
      </c>
      <c r="G682" s="145">
        <v>3.24</v>
      </c>
      <c r="H682" s="86">
        <v>1</v>
      </c>
      <c r="I682" s="185">
        <f>C682*E682</f>
        <v>0</v>
      </c>
      <c r="J682" s="185">
        <f>C682*G682</f>
        <v>0</v>
      </c>
      <c r="K682"/>
    </row>
    <row r="683" spans="1:11" s="59" customFormat="1" ht="12.75">
      <c r="A683" t="s">
        <v>393</v>
      </c>
      <c r="B683"/>
      <c r="C683" s="172"/>
      <c r="D683"/>
      <c r="E683" s="145"/>
      <c r="F683" s="187"/>
      <c r="G683" s="145"/>
      <c r="H683" s="86"/>
      <c r="I683" s="185"/>
      <c r="J683" s="185"/>
      <c r="K683"/>
    </row>
    <row r="684" spans="1:11" s="59" customFormat="1" ht="12.75">
      <c r="A684"/>
      <c r="B684" t="s">
        <v>1297</v>
      </c>
      <c r="C684" s="172"/>
      <c r="D684" t="s">
        <v>1298</v>
      </c>
      <c r="E684" s="145">
        <v>3.99</v>
      </c>
      <c r="F684" s="189">
        <v>0.35</v>
      </c>
      <c r="G684" s="145">
        <v>2.59</v>
      </c>
      <c r="H684" s="86">
        <v>1</v>
      </c>
      <c r="I684" s="185">
        <f>C684*E684</f>
        <v>0</v>
      </c>
      <c r="J684" s="185">
        <f>C684*G684</f>
        <v>0</v>
      </c>
      <c r="K684"/>
    </row>
    <row r="685" spans="1:11" s="57" customFormat="1" ht="12.75">
      <c r="A685"/>
      <c r="B685" t="s">
        <v>1299</v>
      </c>
      <c r="C685" s="172"/>
      <c r="D685" t="s">
        <v>1300</v>
      </c>
      <c r="E685" s="145">
        <v>3.99</v>
      </c>
      <c r="F685" s="189">
        <v>0.35</v>
      </c>
      <c r="G685" s="145">
        <v>2.59</v>
      </c>
      <c r="H685" s="86">
        <v>1</v>
      </c>
      <c r="I685" s="185">
        <f>C685*E685</f>
        <v>0</v>
      </c>
      <c r="J685" s="185">
        <f>C685*G685</f>
        <v>0</v>
      </c>
      <c r="K685"/>
    </row>
    <row r="686" spans="1:11" s="59" customFormat="1" ht="12.75">
      <c r="A686" t="s">
        <v>1301</v>
      </c>
      <c r="B686"/>
      <c r="C686" s="172"/>
      <c r="D686"/>
      <c r="E686" s="145"/>
      <c r="F686" s="187"/>
      <c r="G686" s="145"/>
      <c r="H686" s="86"/>
      <c r="I686" s="185"/>
      <c r="J686" s="185"/>
      <c r="K686"/>
    </row>
    <row r="687" spans="1:11" s="59" customFormat="1" ht="12.75">
      <c r="A687"/>
      <c r="B687" t="s">
        <v>1302</v>
      </c>
      <c r="C687" s="172"/>
      <c r="D687" t="s">
        <v>1303</v>
      </c>
      <c r="E687" s="145">
        <v>3.99</v>
      </c>
      <c r="F687" s="189">
        <v>0.35</v>
      </c>
      <c r="G687" s="145">
        <v>2.59</v>
      </c>
      <c r="H687" s="86">
        <v>1</v>
      </c>
      <c r="I687" s="185">
        <f>C687*E687</f>
        <v>0</v>
      </c>
      <c r="J687" s="185">
        <f>C687*G687</f>
        <v>0</v>
      </c>
      <c r="K687"/>
    </row>
    <row r="688" spans="1:11" s="59" customFormat="1" ht="12.75">
      <c r="A688"/>
      <c r="B688" t="s">
        <v>1304</v>
      </c>
      <c r="C688" s="172"/>
      <c r="D688" t="s">
        <v>1305</v>
      </c>
      <c r="E688" s="145">
        <v>3.99</v>
      </c>
      <c r="F688" s="189">
        <v>0.35</v>
      </c>
      <c r="G688" s="145">
        <v>2.59</v>
      </c>
      <c r="H688" s="86">
        <v>1</v>
      </c>
      <c r="I688" s="185">
        <f>C688*E688</f>
        <v>0</v>
      </c>
      <c r="J688" s="185">
        <f>C688*G688</f>
        <v>0</v>
      </c>
      <c r="K688"/>
    </row>
    <row r="689" spans="1:11" s="59" customFormat="1" ht="12.75">
      <c r="A689"/>
      <c r="B689" t="s">
        <v>1306</v>
      </c>
      <c r="C689" s="172"/>
      <c r="D689" t="s">
        <v>1307</v>
      </c>
      <c r="E689" s="145">
        <v>3.99</v>
      </c>
      <c r="F689" s="189">
        <v>0.35</v>
      </c>
      <c r="G689" s="145">
        <v>2.59</v>
      </c>
      <c r="H689" s="86">
        <v>1</v>
      </c>
      <c r="I689" s="185">
        <f>C689*E689</f>
        <v>0</v>
      </c>
      <c r="J689" s="185">
        <f>C689*G689</f>
        <v>0</v>
      </c>
      <c r="K689"/>
    </row>
    <row r="690" spans="1:11" s="59" customFormat="1" ht="12.75">
      <c r="A690"/>
      <c r="B690" t="s">
        <v>1308</v>
      </c>
      <c r="C690" s="172"/>
      <c r="D690" t="s">
        <v>1309</v>
      </c>
      <c r="E690" s="145">
        <v>3.99</v>
      </c>
      <c r="F690" s="189">
        <v>0.35</v>
      </c>
      <c r="G690" s="145">
        <v>2.59</v>
      </c>
      <c r="H690" s="86">
        <v>1</v>
      </c>
      <c r="I690" s="185">
        <f>C690*E690</f>
        <v>0</v>
      </c>
      <c r="J690" s="185">
        <f>C690*G690</f>
        <v>0</v>
      </c>
      <c r="K690"/>
    </row>
    <row r="691" spans="1:11" s="57" customFormat="1" ht="12.75">
      <c r="A691" t="s">
        <v>205</v>
      </c>
      <c r="B691"/>
      <c r="C691" s="172"/>
      <c r="D691"/>
      <c r="E691" s="145"/>
      <c r="F691" s="187"/>
      <c r="G691" s="145"/>
      <c r="H691" s="86"/>
      <c r="I691" s="185"/>
      <c r="J691" s="185"/>
      <c r="K691"/>
    </row>
    <row r="692" spans="1:11" s="59" customFormat="1" ht="12.75">
      <c r="A692"/>
      <c r="B692" t="s">
        <v>1310</v>
      </c>
      <c r="C692" s="172"/>
      <c r="D692" t="s">
        <v>1311</v>
      </c>
      <c r="E692" s="145">
        <v>97.5</v>
      </c>
      <c r="F692" s="187" t="s">
        <v>39</v>
      </c>
      <c r="G692" s="145">
        <v>97.5</v>
      </c>
      <c r="H692" s="86">
        <v>3</v>
      </c>
      <c r="I692" s="185">
        <f>C692*E692</f>
        <v>0</v>
      </c>
      <c r="J692" s="185">
        <f>C692*G692</f>
        <v>0</v>
      </c>
      <c r="K692"/>
    </row>
    <row r="693" spans="1:11" s="59" customFormat="1" ht="12.75">
      <c r="A693" t="s">
        <v>343</v>
      </c>
      <c r="B693"/>
      <c r="C693" s="172"/>
      <c r="D693"/>
      <c r="E693" s="145"/>
      <c r="F693" s="187"/>
      <c r="G693" s="145"/>
      <c r="H693" s="86"/>
      <c r="I693" s="185"/>
      <c r="J693" s="185"/>
      <c r="K693"/>
    </row>
    <row r="694" spans="1:11" s="59" customFormat="1" ht="12.75">
      <c r="A694"/>
      <c r="B694" t="s">
        <v>1312</v>
      </c>
      <c r="C694" s="172"/>
      <c r="D694" t="s">
        <v>1313</v>
      </c>
      <c r="E694" s="145">
        <v>97.5</v>
      </c>
      <c r="F694" s="187" t="s">
        <v>39</v>
      </c>
      <c r="G694" s="145">
        <v>97.5</v>
      </c>
      <c r="H694" s="86">
        <v>3</v>
      </c>
      <c r="I694" s="185">
        <f>C694*E694</f>
        <v>0</v>
      </c>
      <c r="J694" s="185">
        <f>C694*G694</f>
        <v>0</v>
      </c>
      <c r="K694"/>
    </row>
    <row r="695" spans="1:11" s="59" customFormat="1" ht="12.75">
      <c r="A695"/>
      <c r="B695" t="s">
        <v>1314</v>
      </c>
      <c r="C695" s="172"/>
      <c r="D695" t="s">
        <v>1315</v>
      </c>
      <c r="E695" s="145">
        <v>93.75</v>
      </c>
      <c r="F695" s="187" t="s">
        <v>39</v>
      </c>
      <c r="G695" s="145">
        <v>93.75</v>
      </c>
      <c r="H695" s="86">
        <v>3</v>
      </c>
      <c r="I695" s="185">
        <f>C695*E695</f>
        <v>0</v>
      </c>
      <c r="J695" s="185">
        <f>C695*G695</f>
        <v>0</v>
      </c>
      <c r="K695"/>
    </row>
    <row r="696" spans="1:11" s="57" customFormat="1" ht="12.75">
      <c r="A696"/>
      <c r="B696" t="s">
        <v>1316</v>
      </c>
      <c r="C696" s="172"/>
      <c r="D696" t="s">
        <v>1317</v>
      </c>
      <c r="E696" s="145">
        <v>93.75</v>
      </c>
      <c r="F696" s="187" t="s">
        <v>39</v>
      </c>
      <c r="G696" s="145">
        <v>93.75</v>
      </c>
      <c r="H696" s="86">
        <v>3</v>
      </c>
      <c r="I696" s="185">
        <f>C696*E696</f>
        <v>0</v>
      </c>
      <c r="J696" s="185">
        <f>C696*G696</f>
        <v>0</v>
      </c>
      <c r="K696"/>
    </row>
    <row r="697" spans="1:11" s="57" customFormat="1" ht="12.75">
      <c r="A697"/>
      <c r="B697" t="s">
        <v>1318</v>
      </c>
      <c r="C697" s="172"/>
      <c r="D697" t="s">
        <v>1319</v>
      </c>
      <c r="E697" s="145">
        <v>118.75</v>
      </c>
      <c r="F697" s="187" t="s">
        <v>39</v>
      </c>
      <c r="G697" s="145">
        <v>118.75</v>
      </c>
      <c r="H697" s="86">
        <v>3</v>
      </c>
      <c r="I697" s="185">
        <f>C697*E697</f>
        <v>0</v>
      </c>
      <c r="J697" s="185">
        <f>C697*G697</f>
        <v>0</v>
      </c>
      <c r="K697"/>
    </row>
    <row r="698" spans="1:11" s="57" customFormat="1" ht="12.75">
      <c r="A698" t="s">
        <v>222</v>
      </c>
      <c r="B698"/>
      <c r="C698" s="172"/>
      <c r="D698"/>
      <c r="E698" s="145"/>
      <c r="F698" s="187"/>
      <c r="G698" s="145"/>
      <c r="H698" s="86"/>
      <c r="I698" s="185"/>
      <c r="J698" s="185"/>
      <c r="K698"/>
    </row>
    <row r="699" spans="1:11" s="59" customFormat="1" ht="12.75">
      <c r="A699"/>
      <c r="B699" t="s">
        <v>1320</v>
      </c>
      <c r="C699" s="172"/>
      <c r="D699" t="s">
        <v>1321</v>
      </c>
      <c r="E699" s="145">
        <v>3.99</v>
      </c>
      <c r="F699" s="189">
        <v>0.35</v>
      </c>
      <c r="G699" s="145">
        <v>2.59</v>
      </c>
      <c r="H699" s="86">
        <v>1</v>
      </c>
      <c r="I699" s="185">
        <f aca="true" t="shared" si="22" ref="I699:I705">C699*E699</f>
        <v>0</v>
      </c>
      <c r="J699" s="185">
        <f aca="true" t="shared" si="23" ref="J699:J705">C699*G699</f>
        <v>0</v>
      </c>
      <c r="K699"/>
    </row>
    <row r="700" spans="1:11" s="59" customFormat="1" ht="12.75">
      <c r="A700"/>
      <c r="B700" t="s">
        <v>1322</v>
      </c>
      <c r="C700" s="172"/>
      <c r="D700" t="s">
        <v>1323</v>
      </c>
      <c r="E700" s="145">
        <v>3.99</v>
      </c>
      <c r="F700" s="189">
        <v>0.35</v>
      </c>
      <c r="G700" s="145">
        <v>2.59</v>
      </c>
      <c r="H700" s="86">
        <v>1</v>
      </c>
      <c r="I700" s="185">
        <f t="shared" si="22"/>
        <v>0</v>
      </c>
      <c r="J700" s="185">
        <f t="shared" si="23"/>
        <v>0</v>
      </c>
      <c r="K700"/>
    </row>
    <row r="701" spans="1:11" s="57" customFormat="1" ht="12.75">
      <c r="A701"/>
      <c r="B701" t="s">
        <v>1324</v>
      </c>
      <c r="C701" s="172"/>
      <c r="D701" t="s">
        <v>1325</v>
      </c>
      <c r="E701" s="145">
        <v>6</v>
      </c>
      <c r="F701" s="187" t="s">
        <v>39</v>
      </c>
      <c r="G701" s="145">
        <v>6</v>
      </c>
      <c r="H701" s="86">
        <v>1</v>
      </c>
      <c r="I701" s="185">
        <f t="shared" si="22"/>
        <v>0</v>
      </c>
      <c r="J701" s="185">
        <f t="shared" si="23"/>
        <v>0</v>
      </c>
      <c r="K701"/>
    </row>
    <row r="702" spans="1:11" s="57" customFormat="1" ht="12.75">
      <c r="A702"/>
      <c r="B702" t="s">
        <v>1326</v>
      </c>
      <c r="C702" s="172"/>
      <c r="D702" t="s">
        <v>1327</v>
      </c>
      <c r="E702" s="145">
        <v>3.99</v>
      </c>
      <c r="F702" s="189">
        <v>0.35</v>
      </c>
      <c r="G702" s="145">
        <v>2.59</v>
      </c>
      <c r="H702" s="86">
        <v>1</v>
      </c>
      <c r="I702" s="185">
        <f t="shared" si="22"/>
        <v>0</v>
      </c>
      <c r="J702" s="185">
        <f t="shared" si="23"/>
        <v>0</v>
      </c>
      <c r="K702"/>
    </row>
    <row r="703" spans="1:11" s="59" customFormat="1" ht="12.75">
      <c r="A703"/>
      <c r="B703" t="s">
        <v>1328</v>
      </c>
      <c r="C703" s="172"/>
      <c r="D703" t="s">
        <v>1329</v>
      </c>
      <c r="E703" s="145">
        <v>3.99</v>
      </c>
      <c r="F703" s="189">
        <v>0.35</v>
      </c>
      <c r="G703" s="145">
        <v>2.59</v>
      </c>
      <c r="H703" s="86">
        <v>1</v>
      </c>
      <c r="I703" s="185">
        <f t="shared" si="22"/>
        <v>0</v>
      </c>
      <c r="J703" s="185">
        <f t="shared" si="23"/>
        <v>0</v>
      </c>
      <c r="K703"/>
    </row>
    <row r="704" spans="1:11" s="59" customFormat="1" ht="12.75">
      <c r="A704"/>
      <c r="B704" t="s">
        <v>1330</v>
      </c>
      <c r="C704" s="172"/>
      <c r="D704" t="s">
        <v>1331</v>
      </c>
      <c r="E704" s="145">
        <v>6</v>
      </c>
      <c r="F704" s="187" t="s">
        <v>39</v>
      </c>
      <c r="G704" s="145">
        <v>6</v>
      </c>
      <c r="H704" s="86">
        <v>1</v>
      </c>
      <c r="I704" s="185">
        <f t="shared" si="22"/>
        <v>0</v>
      </c>
      <c r="J704" s="185">
        <f t="shared" si="23"/>
        <v>0</v>
      </c>
      <c r="K704"/>
    </row>
    <row r="705" spans="1:11" s="59" customFormat="1" ht="12.75">
      <c r="A705"/>
      <c r="B705" t="s">
        <v>1332</v>
      </c>
      <c r="C705" s="172"/>
      <c r="D705" t="s">
        <v>1333</v>
      </c>
      <c r="E705" s="145">
        <v>19.99</v>
      </c>
      <c r="F705" s="189">
        <v>0.35</v>
      </c>
      <c r="G705" s="145">
        <v>12.99</v>
      </c>
      <c r="H705" s="86">
        <v>3</v>
      </c>
      <c r="I705" s="185">
        <f t="shared" si="22"/>
        <v>0</v>
      </c>
      <c r="J705" s="185">
        <f t="shared" si="23"/>
        <v>0</v>
      </c>
      <c r="K705"/>
    </row>
    <row r="706" spans="1:11" s="59" customFormat="1" ht="12.75">
      <c r="A706" t="s">
        <v>296</v>
      </c>
      <c r="B706"/>
      <c r="C706" s="172"/>
      <c r="D706"/>
      <c r="E706" s="145"/>
      <c r="F706" s="187"/>
      <c r="G706" s="145"/>
      <c r="H706" s="86"/>
      <c r="I706" s="185"/>
      <c r="J706" s="185"/>
      <c r="K706"/>
    </row>
    <row r="707" spans="1:11" s="59" customFormat="1" ht="12.75">
      <c r="A707"/>
      <c r="B707" t="s">
        <v>1334</v>
      </c>
      <c r="C707" s="172"/>
      <c r="D707" t="s">
        <v>1335</v>
      </c>
      <c r="E707" s="145">
        <v>3.99</v>
      </c>
      <c r="F707" s="189">
        <v>0.35</v>
      </c>
      <c r="G707" s="145">
        <v>2.59</v>
      </c>
      <c r="H707" s="86">
        <v>1</v>
      </c>
      <c r="I707" s="185">
        <f>C707*E707</f>
        <v>0</v>
      </c>
      <c r="J707" s="185">
        <f>C707*G707</f>
        <v>0</v>
      </c>
      <c r="K707"/>
    </row>
    <row r="708" spans="1:11" s="57" customFormat="1" ht="12.75">
      <c r="A708"/>
      <c r="B708" t="s">
        <v>1336</v>
      </c>
      <c r="C708" s="172"/>
      <c r="D708" t="s">
        <v>1337</v>
      </c>
      <c r="E708" s="145">
        <v>3.99</v>
      </c>
      <c r="F708" s="189">
        <v>0.35</v>
      </c>
      <c r="G708" s="145">
        <v>2.59</v>
      </c>
      <c r="H708" s="86">
        <v>1</v>
      </c>
      <c r="I708" s="185">
        <f>C708*E708</f>
        <v>0</v>
      </c>
      <c r="J708" s="185">
        <f>C708*G708</f>
        <v>0</v>
      </c>
      <c r="K708"/>
    </row>
    <row r="709" spans="1:11" s="59" customFormat="1" ht="12.75">
      <c r="A709"/>
      <c r="B709" t="s">
        <v>1338</v>
      </c>
      <c r="C709" s="172"/>
      <c r="D709" t="s">
        <v>1339</v>
      </c>
      <c r="E709" s="145">
        <v>6</v>
      </c>
      <c r="F709" s="187" t="s">
        <v>39</v>
      </c>
      <c r="G709" s="145">
        <v>6</v>
      </c>
      <c r="H709" s="86">
        <v>1</v>
      </c>
      <c r="I709" s="185">
        <f>C709*E709</f>
        <v>0</v>
      </c>
      <c r="J709" s="185">
        <f>C709*G709</f>
        <v>0</v>
      </c>
      <c r="K709"/>
    </row>
    <row r="710" spans="1:11" s="59" customFormat="1" ht="12.75">
      <c r="A710"/>
      <c r="B710" t="s">
        <v>1340</v>
      </c>
      <c r="C710" s="172"/>
      <c r="D710" t="s">
        <v>1341</v>
      </c>
      <c r="E710" s="145">
        <v>3.99</v>
      </c>
      <c r="F710" s="189">
        <v>0.35</v>
      </c>
      <c r="G710" s="145">
        <v>2.59</v>
      </c>
      <c r="H710" s="86">
        <v>1</v>
      </c>
      <c r="I710" s="185">
        <f>C710*E710</f>
        <v>0</v>
      </c>
      <c r="J710" s="185">
        <f>C710*G710</f>
        <v>0</v>
      </c>
      <c r="K710"/>
    </row>
    <row r="711" spans="1:11" s="57" customFormat="1" ht="12.75">
      <c r="A711"/>
      <c r="B711" t="s">
        <v>1342</v>
      </c>
      <c r="C711" s="172"/>
      <c r="D711" t="s">
        <v>1343</v>
      </c>
      <c r="E711" s="145">
        <v>3.99</v>
      </c>
      <c r="F711" s="189">
        <v>0.35</v>
      </c>
      <c r="G711" s="145">
        <v>2.59</v>
      </c>
      <c r="H711" s="86">
        <v>1</v>
      </c>
      <c r="I711" s="185">
        <f>C711*E711</f>
        <v>0</v>
      </c>
      <c r="J711" s="185">
        <f>C711*G711</f>
        <v>0</v>
      </c>
      <c r="K711"/>
    </row>
    <row r="712" spans="1:11" s="59" customFormat="1" ht="12.75">
      <c r="A712" t="s">
        <v>138</v>
      </c>
      <c r="B712"/>
      <c r="C712" s="172"/>
      <c r="D712"/>
      <c r="E712" s="145"/>
      <c r="F712" s="187"/>
      <c r="G712" s="145"/>
      <c r="H712" s="86"/>
      <c r="I712" s="185"/>
      <c r="J712" s="185"/>
      <c r="K712"/>
    </row>
    <row r="713" spans="1:11" s="59" customFormat="1" ht="12.75">
      <c r="A713"/>
      <c r="B713" t="s">
        <v>1344</v>
      </c>
      <c r="C713" s="172"/>
      <c r="D713" t="s">
        <v>1345</v>
      </c>
      <c r="E713" s="145">
        <v>3.99</v>
      </c>
      <c r="F713" s="189">
        <v>0.35</v>
      </c>
      <c r="G713" s="145">
        <v>2.59</v>
      </c>
      <c r="H713" s="86">
        <v>1</v>
      </c>
      <c r="I713" s="185">
        <f aca="true" t="shared" si="24" ref="I713:I718">C713*E713</f>
        <v>0</v>
      </c>
      <c r="J713" s="185">
        <f aca="true" t="shared" si="25" ref="J713:J718">C713*G713</f>
        <v>0</v>
      </c>
      <c r="K713"/>
    </row>
    <row r="714" spans="1:11" s="59" customFormat="1" ht="12.75">
      <c r="A714"/>
      <c r="B714" t="s">
        <v>1346</v>
      </c>
      <c r="C714" s="172"/>
      <c r="D714" t="s">
        <v>1347</v>
      </c>
      <c r="E714" s="145">
        <v>3.99</v>
      </c>
      <c r="F714" s="189">
        <v>0.35</v>
      </c>
      <c r="G714" s="145">
        <v>2.59</v>
      </c>
      <c r="H714" s="86">
        <v>1</v>
      </c>
      <c r="I714" s="185">
        <f t="shared" si="24"/>
        <v>0</v>
      </c>
      <c r="J714" s="185">
        <f t="shared" si="25"/>
        <v>0</v>
      </c>
      <c r="K714"/>
    </row>
    <row r="715" spans="1:11" s="57" customFormat="1" ht="12.75">
      <c r="A715"/>
      <c r="B715" t="s">
        <v>1348</v>
      </c>
      <c r="C715" s="172"/>
      <c r="D715" t="s">
        <v>1349</v>
      </c>
      <c r="E715" s="145">
        <v>6</v>
      </c>
      <c r="F715" s="187" t="s">
        <v>39</v>
      </c>
      <c r="G715" s="145">
        <v>6</v>
      </c>
      <c r="H715" s="86">
        <v>1</v>
      </c>
      <c r="I715" s="185">
        <f t="shared" si="24"/>
        <v>0</v>
      </c>
      <c r="J715" s="185">
        <f t="shared" si="25"/>
        <v>0</v>
      </c>
      <c r="K715"/>
    </row>
    <row r="716" spans="1:11" s="59" customFormat="1" ht="12.75">
      <c r="A716"/>
      <c r="B716" t="s">
        <v>1350</v>
      </c>
      <c r="C716" s="172"/>
      <c r="D716" t="s">
        <v>1351</v>
      </c>
      <c r="E716" s="145">
        <v>3.99</v>
      </c>
      <c r="F716" s="189">
        <v>0.35</v>
      </c>
      <c r="G716" s="145">
        <v>2.59</v>
      </c>
      <c r="H716" s="86">
        <v>1</v>
      </c>
      <c r="I716" s="185">
        <f t="shared" si="24"/>
        <v>0</v>
      </c>
      <c r="J716" s="185">
        <f t="shared" si="25"/>
        <v>0</v>
      </c>
      <c r="K716"/>
    </row>
    <row r="717" spans="1:11" s="59" customFormat="1" ht="12.75">
      <c r="A717"/>
      <c r="B717" t="s">
        <v>1352</v>
      </c>
      <c r="C717" s="172"/>
      <c r="D717" t="s">
        <v>1353</v>
      </c>
      <c r="E717" s="145">
        <v>3.99</v>
      </c>
      <c r="F717" s="189">
        <v>0.35</v>
      </c>
      <c r="G717" s="145">
        <v>2.59</v>
      </c>
      <c r="H717" s="86">
        <v>1</v>
      </c>
      <c r="I717" s="185">
        <f t="shared" si="24"/>
        <v>0</v>
      </c>
      <c r="J717" s="185">
        <f t="shared" si="25"/>
        <v>0</v>
      </c>
      <c r="K717"/>
    </row>
    <row r="718" spans="1:11" s="59" customFormat="1" ht="12.75">
      <c r="A718"/>
      <c r="B718" t="s">
        <v>1354</v>
      </c>
      <c r="C718" s="172"/>
      <c r="D718" t="s">
        <v>1355</v>
      </c>
      <c r="E718" s="145">
        <v>19.99</v>
      </c>
      <c r="F718" s="189">
        <v>0.35</v>
      </c>
      <c r="G718" s="145">
        <v>12.99</v>
      </c>
      <c r="H718" s="86">
        <v>3</v>
      </c>
      <c r="I718" s="185">
        <f t="shared" si="24"/>
        <v>0</v>
      </c>
      <c r="J718" s="185">
        <f t="shared" si="25"/>
        <v>0</v>
      </c>
      <c r="K718"/>
    </row>
    <row r="719" spans="1:11" s="59" customFormat="1" ht="12.75">
      <c r="A719" t="s">
        <v>443</v>
      </c>
      <c r="B719"/>
      <c r="C719" s="172"/>
      <c r="D719"/>
      <c r="E719" s="145"/>
      <c r="F719" s="187"/>
      <c r="G719" s="145"/>
      <c r="H719" s="86"/>
      <c r="I719" s="185"/>
      <c r="J719" s="185"/>
      <c r="K719"/>
    </row>
    <row r="720" spans="1:11" s="59" customFormat="1" ht="12.75">
      <c r="A720"/>
      <c r="B720" t="s">
        <v>1356</v>
      </c>
      <c r="C720" s="172"/>
      <c r="D720" t="s">
        <v>1357</v>
      </c>
      <c r="E720" s="145">
        <v>3.99</v>
      </c>
      <c r="F720" s="189">
        <v>0.35</v>
      </c>
      <c r="G720" s="145">
        <v>2.59</v>
      </c>
      <c r="H720" s="86">
        <v>1</v>
      </c>
      <c r="I720" s="185">
        <f>C720*E720</f>
        <v>0</v>
      </c>
      <c r="J720" s="185">
        <f>C720*G720</f>
        <v>0</v>
      </c>
      <c r="K720"/>
    </row>
    <row r="721" spans="1:11" s="59" customFormat="1" ht="12.75">
      <c r="A721"/>
      <c r="B721" t="s">
        <v>1358</v>
      </c>
      <c r="C721" s="172"/>
      <c r="D721" t="s">
        <v>1359</v>
      </c>
      <c r="E721" s="145">
        <v>3.99</v>
      </c>
      <c r="F721" s="189">
        <v>0.35</v>
      </c>
      <c r="G721" s="145">
        <v>2.59</v>
      </c>
      <c r="H721" s="86">
        <v>1</v>
      </c>
      <c r="I721" s="185">
        <f>C721*E721</f>
        <v>0</v>
      </c>
      <c r="J721" s="185">
        <f>C721*G721</f>
        <v>0</v>
      </c>
      <c r="K721"/>
    </row>
    <row r="722" spans="1:11" s="59" customFormat="1" ht="12.75">
      <c r="A722"/>
      <c r="B722" t="s">
        <v>1360</v>
      </c>
      <c r="C722" s="172"/>
      <c r="D722" t="s">
        <v>1361</v>
      </c>
      <c r="E722" s="145">
        <v>6</v>
      </c>
      <c r="F722" s="187" t="s">
        <v>39</v>
      </c>
      <c r="G722" s="145">
        <v>6</v>
      </c>
      <c r="H722" s="86">
        <v>1</v>
      </c>
      <c r="I722" s="185">
        <f>C722*E722</f>
        <v>0</v>
      </c>
      <c r="J722" s="185">
        <f>C722*G722</f>
        <v>0</v>
      </c>
      <c r="K722"/>
    </row>
    <row r="723" spans="1:11" s="89" customFormat="1" ht="12.75">
      <c r="A723" t="s">
        <v>245</v>
      </c>
      <c r="B723"/>
      <c r="C723" s="172"/>
      <c r="D723"/>
      <c r="E723" s="145"/>
      <c r="F723" s="187"/>
      <c r="G723" s="145"/>
      <c r="H723" s="86"/>
      <c r="I723" s="185"/>
      <c r="J723" s="185"/>
      <c r="K723"/>
    </row>
    <row r="724" spans="1:11" s="89" customFormat="1" ht="12.75">
      <c r="A724"/>
      <c r="B724" t="s">
        <v>1362</v>
      </c>
      <c r="C724" s="172"/>
      <c r="D724" t="s">
        <v>1363</v>
      </c>
      <c r="E724" s="145">
        <v>3.99</v>
      </c>
      <c r="F724" s="189">
        <v>0.35</v>
      </c>
      <c r="G724" s="145">
        <v>2.59</v>
      </c>
      <c r="H724" s="86">
        <v>1</v>
      </c>
      <c r="I724" s="185">
        <f>C724*E724</f>
        <v>0</v>
      </c>
      <c r="J724" s="185">
        <f>C724*G724</f>
        <v>0</v>
      </c>
      <c r="K724"/>
    </row>
    <row r="725" spans="1:11" s="59" customFormat="1" ht="12.75">
      <c r="A725"/>
      <c r="B725" t="s">
        <v>1364</v>
      </c>
      <c r="C725" s="172"/>
      <c r="D725" t="s">
        <v>1365</v>
      </c>
      <c r="E725" s="145">
        <v>3.99</v>
      </c>
      <c r="F725" s="189">
        <v>0.35</v>
      </c>
      <c r="G725" s="145">
        <v>2.59</v>
      </c>
      <c r="H725" s="86">
        <v>1</v>
      </c>
      <c r="I725" s="185">
        <f>C725*E725</f>
        <v>0</v>
      </c>
      <c r="J725" s="185">
        <f>C725*G725</f>
        <v>0</v>
      </c>
      <c r="K725"/>
    </row>
    <row r="726" spans="1:11" s="59" customFormat="1" ht="12.75">
      <c r="A726" t="s">
        <v>444</v>
      </c>
      <c r="B726"/>
      <c r="C726" s="172"/>
      <c r="D726"/>
      <c r="E726" s="145"/>
      <c r="F726" s="187"/>
      <c r="G726" s="145"/>
      <c r="H726" s="86"/>
      <c r="I726" s="185"/>
      <c r="J726" s="185"/>
      <c r="K726"/>
    </row>
    <row r="727" spans="1:11" s="57" customFormat="1" ht="12.75">
      <c r="A727"/>
      <c r="B727" t="s">
        <v>1366</v>
      </c>
      <c r="C727" s="172"/>
      <c r="D727" t="s">
        <v>1367</v>
      </c>
      <c r="E727" s="145">
        <v>3.99</v>
      </c>
      <c r="F727" s="189">
        <v>0.35</v>
      </c>
      <c r="G727" s="145">
        <v>2.59</v>
      </c>
      <c r="H727" s="86">
        <v>1</v>
      </c>
      <c r="I727" s="185">
        <f>C727*E727</f>
        <v>0</v>
      </c>
      <c r="J727" s="185">
        <f>C727*G727</f>
        <v>0</v>
      </c>
      <c r="K727"/>
    </row>
    <row r="728" spans="1:11" s="59" customFormat="1" ht="12.75">
      <c r="A728"/>
      <c r="B728" t="s">
        <v>1368</v>
      </c>
      <c r="C728" s="172"/>
      <c r="D728" t="s">
        <v>1369</v>
      </c>
      <c r="E728" s="145">
        <v>3.99</v>
      </c>
      <c r="F728" s="189">
        <v>0.35</v>
      </c>
      <c r="G728" s="145">
        <v>2.59</v>
      </c>
      <c r="H728" s="86">
        <v>1</v>
      </c>
      <c r="I728" s="185">
        <f>C728*E728</f>
        <v>0</v>
      </c>
      <c r="J728" s="185">
        <f>C728*G728</f>
        <v>0</v>
      </c>
      <c r="K728"/>
    </row>
    <row r="729" spans="1:11" s="57" customFormat="1" ht="12.75">
      <c r="A729"/>
      <c r="B729" t="s">
        <v>1370</v>
      </c>
      <c r="C729" s="172"/>
      <c r="D729" t="s">
        <v>1371</v>
      </c>
      <c r="E729" s="145">
        <v>6</v>
      </c>
      <c r="F729" s="187" t="s">
        <v>39</v>
      </c>
      <c r="G729" s="145">
        <v>6</v>
      </c>
      <c r="H729" s="86">
        <v>1</v>
      </c>
      <c r="I729" s="185">
        <f>C729*E729</f>
        <v>0</v>
      </c>
      <c r="J729" s="185">
        <f>C729*G729</f>
        <v>0</v>
      </c>
      <c r="K729"/>
    </row>
    <row r="730" spans="1:11" s="57" customFormat="1" ht="12.75">
      <c r="A730"/>
      <c r="B730" t="s">
        <v>1372</v>
      </c>
      <c r="C730" s="172"/>
      <c r="D730" t="s">
        <v>1373</v>
      </c>
      <c r="E730" s="145">
        <v>4.99</v>
      </c>
      <c r="F730" s="189">
        <v>0.35</v>
      </c>
      <c r="G730" s="145">
        <v>3.24</v>
      </c>
      <c r="H730" s="86">
        <v>1</v>
      </c>
      <c r="I730" s="185">
        <f>C730*E730</f>
        <v>0</v>
      </c>
      <c r="J730" s="185">
        <f>C730*G730</f>
        <v>0</v>
      </c>
      <c r="K730"/>
    </row>
    <row r="731" spans="1:11" s="57" customFormat="1" ht="12.75">
      <c r="A731" t="s">
        <v>139</v>
      </c>
      <c r="B731"/>
      <c r="C731" s="172"/>
      <c r="D731"/>
      <c r="E731" s="145"/>
      <c r="F731" s="187"/>
      <c r="G731" s="145"/>
      <c r="H731" s="86"/>
      <c r="I731" s="185"/>
      <c r="J731" s="185"/>
      <c r="K731"/>
    </row>
    <row r="732" spans="1:11" s="57" customFormat="1" ht="12.75">
      <c r="A732"/>
      <c r="B732" t="s">
        <v>1374</v>
      </c>
      <c r="C732" s="172"/>
      <c r="D732" t="s">
        <v>1375</v>
      </c>
      <c r="E732" s="145">
        <v>3.99</v>
      </c>
      <c r="F732" s="189">
        <v>0.35</v>
      </c>
      <c r="G732" s="145">
        <v>2.59</v>
      </c>
      <c r="H732" s="86">
        <v>1</v>
      </c>
      <c r="I732" s="185">
        <f aca="true" t="shared" si="26" ref="I732:I745">C732*E732</f>
        <v>0</v>
      </c>
      <c r="J732" s="185">
        <f aca="true" t="shared" si="27" ref="J732:J745">C732*G732</f>
        <v>0</v>
      </c>
      <c r="K732"/>
    </row>
    <row r="733" spans="1:11" s="59" customFormat="1" ht="12.75">
      <c r="A733"/>
      <c r="B733" t="s">
        <v>1376</v>
      </c>
      <c r="C733" s="172"/>
      <c r="D733" t="s">
        <v>1377</v>
      </c>
      <c r="E733" s="145">
        <v>3.99</v>
      </c>
      <c r="F733" s="189">
        <v>0.35</v>
      </c>
      <c r="G733" s="145">
        <v>2.59</v>
      </c>
      <c r="H733" s="86">
        <v>1</v>
      </c>
      <c r="I733" s="185">
        <f t="shared" si="26"/>
        <v>0</v>
      </c>
      <c r="J733" s="185">
        <f t="shared" si="27"/>
        <v>0</v>
      </c>
      <c r="K733"/>
    </row>
    <row r="734" spans="1:11" s="59" customFormat="1" ht="12.75">
      <c r="A734"/>
      <c r="B734" t="s">
        <v>1378</v>
      </c>
      <c r="C734" s="172"/>
      <c r="D734" t="s">
        <v>1379</v>
      </c>
      <c r="E734" s="145">
        <v>12.99</v>
      </c>
      <c r="F734" s="189">
        <v>0.35</v>
      </c>
      <c r="G734" s="145">
        <v>8.44</v>
      </c>
      <c r="H734" s="86">
        <v>3</v>
      </c>
      <c r="I734" s="185">
        <f t="shared" si="26"/>
        <v>0</v>
      </c>
      <c r="J734" s="185">
        <f t="shared" si="27"/>
        <v>0</v>
      </c>
      <c r="K734"/>
    </row>
    <row r="735" spans="1:11" s="57" customFormat="1" ht="12.75">
      <c r="A735"/>
      <c r="B735" t="s">
        <v>1380</v>
      </c>
      <c r="C735" s="172"/>
      <c r="D735" t="s">
        <v>1381</v>
      </c>
      <c r="E735" s="145">
        <v>9.99</v>
      </c>
      <c r="F735" s="189">
        <v>0.35</v>
      </c>
      <c r="G735" s="145">
        <v>6.49</v>
      </c>
      <c r="H735" s="86">
        <v>3</v>
      </c>
      <c r="I735" s="185">
        <f t="shared" si="26"/>
        <v>0</v>
      </c>
      <c r="J735" s="185">
        <f t="shared" si="27"/>
        <v>0</v>
      </c>
      <c r="K735"/>
    </row>
    <row r="736" spans="1:11" s="57" customFormat="1" ht="12.75">
      <c r="A736"/>
      <c r="B736" t="s">
        <v>1382</v>
      </c>
      <c r="C736" s="172"/>
      <c r="D736" t="s">
        <v>1383</v>
      </c>
      <c r="E736" s="145">
        <v>12.99</v>
      </c>
      <c r="F736" s="189">
        <v>0.35</v>
      </c>
      <c r="G736" s="145">
        <v>8.44</v>
      </c>
      <c r="H736" s="86">
        <v>3</v>
      </c>
      <c r="I736" s="185">
        <f t="shared" si="26"/>
        <v>0</v>
      </c>
      <c r="J736" s="185">
        <f t="shared" si="27"/>
        <v>0</v>
      </c>
      <c r="K736"/>
    </row>
    <row r="737" spans="1:11" s="57" customFormat="1" ht="12.75">
      <c r="A737"/>
      <c r="B737" t="s">
        <v>1384</v>
      </c>
      <c r="C737" s="172"/>
      <c r="D737" t="s">
        <v>1385</v>
      </c>
      <c r="E737" s="145">
        <v>19.99</v>
      </c>
      <c r="F737" s="189">
        <v>0.35</v>
      </c>
      <c r="G737" s="145">
        <v>12.99</v>
      </c>
      <c r="H737" s="86">
        <v>3</v>
      </c>
      <c r="I737" s="185">
        <f t="shared" si="26"/>
        <v>0</v>
      </c>
      <c r="J737" s="185">
        <f t="shared" si="27"/>
        <v>0</v>
      </c>
      <c r="K737"/>
    </row>
    <row r="738" spans="1:11" s="57" customFormat="1" ht="12.75">
      <c r="A738"/>
      <c r="B738" t="s">
        <v>1386</v>
      </c>
      <c r="C738" s="172"/>
      <c r="D738" t="s">
        <v>1387</v>
      </c>
      <c r="E738" s="145">
        <v>19.99</v>
      </c>
      <c r="F738" s="189">
        <v>0.35</v>
      </c>
      <c r="G738" s="145">
        <v>12.99</v>
      </c>
      <c r="H738" s="86">
        <v>3</v>
      </c>
      <c r="I738" s="185">
        <f t="shared" si="26"/>
        <v>0</v>
      </c>
      <c r="J738" s="185">
        <f t="shared" si="27"/>
        <v>0</v>
      </c>
      <c r="K738"/>
    </row>
    <row r="739" spans="1:11" s="57" customFormat="1" ht="12.75">
      <c r="A739"/>
      <c r="B739" t="s">
        <v>1388</v>
      </c>
      <c r="C739" s="172"/>
      <c r="D739" t="s">
        <v>1389</v>
      </c>
      <c r="E739" s="145">
        <v>19.99</v>
      </c>
      <c r="F739" s="189">
        <v>0.35</v>
      </c>
      <c r="G739" s="145">
        <v>12.99</v>
      </c>
      <c r="H739" s="86">
        <v>3</v>
      </c>
      <c r="I739" s="185">
        <f t="shared" si="26"/>
        <v>0</v>
      </c>
      <c r="J739" s="185">
        <f t="shared" si="27"/>
        <v>0</v>
      </c>
      <c r="K739"/>
    </row>
    <row r="740" spans="1:11" s="57" customFormat="1" ht="12.75">
      <c r="A740"/>
      <c r="B740" t="s">
        <v>1390</v>
      </c>
      <c r="C740" s="172"/>
      <c r="D740" t="s">
        <v>1391</v>
      </c>
      <c r="E740" s="145">
        <v>19.99</v>
      </c>
      <c r="F740" s="189">
        <v>0.35</v>
      </c>
      <c r="G740" s="145">
        <v>12.99</v>
      </c>
      <c r="H740" s="86">
        <v>3</v>
      </c>
      <c r="I740" s="185">
        <f t="shared" si="26"/>
        <v>0</v>
      </c>
      <c r="J740" s="185">
        <f t="shared" si="27"/>
        <v>0</v>
      </c>
      <c r="K740"/>
    </row>
    <row r="741" spans="1:11" s="57" customFormat="1" ht="12.75">
      <c r="A741"/>
      <c r="B741" t="s">
        <v>1392</v>
      </c>
      <c r="C741" s="172"/>
      <c r="D741" t="s">
        <v>1393</v>
      </c>
      <c r="E741" s="145">
        <v>17.99</v>
      </c>
      <c r="F741" s="189">
        <v>0.35</v>
      </c>
      <c r="G741" s="145">
        <v>11.69</v>
      </c>
      <c r="H741" s="86">
        <v>3</v>
      </c>
      <c r="I741" s="185">
        <f t="shared" si="26"/>
        <v>0</v>
      </c>
      <c r="J741" s="185">
        <f t="shared" si="27"/>
        <v>0</v>
      </c>
      <c r="K741"/>
    </row>
    <row r="742" spans="1:11" s="59" customFormat="1" ht="12.75">
      <c r="A742"/>
      <c r="B742" t="s">
        <v>1394</v>
      </c>
      <c r="C742" s="172"/>
      <c r="D742" t="s">
        <v>1395</v>
      </c>
      <c r="E742" s="145">
        <v>17.99</v>
      </c>
      <c r="F742" s="189">
        <v>0.35</v>
      </c>
      <c r="G742" s="145">
        <v>11.69</v>
      </c>
      <c r="H742" s="86">
        <v>3</v>
      </c>
      <c r="I742" s="185">
        <f t="shared" si="26"/>
        <v>0</v>
      </c>
      <c r="J742" s="185">
        <f t="shared" si="27"/>
        <v>0</v>
      </c>
      <c r="K742"/>
    </row>
    <row r="743" spans="1:11" s="59" customFormat="1" ht="12.75">
      <c r="A743"/>
      <c r="B743" t="s">
        <v>1396</v>
      </c>
      <c r="C743" s="172"/>
      <c r="D743" t="s">
        <v>1397</v>
      </c>
      <c r="E743" s="145">
        <v>17.99</v>
      </c>
      <c r="F743" s="189">
        <v>0.35</v>
      </c>
      <c r="G743" s="145">
        <v>11.69</v>
      </c>
      <c r="H743" s="86">
        <v>3</v>
      </c>
      <c r="I743" s="185">
        <f t="shared" si="26"/>
        <v>0</v>
      </c>
      <c r="J743" s="185">
        <f t="shared" si="27"/>
        <v>0</v>
      </c>
      <c r="K743"/>
    </row>
    <row r="744" spans="1:11" s="59" customFormat="1" ht="12.75">
      <c r="A744"/>
      <c r="B744" t="s">
        <v>1398</v>
      </c>
      <c r="C744" s="172"/>
      <c r="D744" t="s">
        <v>1399</v>
      </c>
      <c r="E744" s="145">
        <v>17.99</v>
      </c>
      <c r="F744" s="189">
        <v>0.35</v>
      </c>
      <c r="G744" s="145">
        <v>11.69</v>
      </c>
      <c r="H744" s="86">
        <v>3</v>
      </c>
      <c r="I744" s="185">
        <f t="shared" si="26"/>
        <v>0</v>
      </c>
      <c r="J744" s="185">
        <f t="shared" si="27"/>
        <v>0</v>
      </c>
      <c r="K744"/>
    </row>
    <row r="745" spans="1:11" s="90" customFormat="1" ht="12.75">
      <c r="A745"/>
      <c r="B745" t="s">
        <v>1400</v>
      </c>
      <c r="C745" s="172"/>
      <c r="D745" t="s">
        <v>1401</v>
      </c>
      <c r="E745" s="145">
        <v>17.99</v>
      </c>
      <c r="F745" s="189">
        <v>0.35</v>
      </c>
      <c r="G745" s="145">
        <v>11.69</v>
      </c>
      <c r="H745" s="86">
        <v>3</v>
      </c>
      <c r="I745" s="185">
        <f t="shared" si="26"/>
        <v>0</v>
      </c>
      <c r="J745" s="185">
        <f t="shared" si="27"/>
        <v>0</v>
      </c>
      <c r="K745"/>
    </row>
    <row r="746" spans="1:11" s="57" customFormat="1" ht="12.75">
      <c r="A746" t="s">
        <v>244</v>
      </c>
      <c r="B746"/>
      <c r="C746" s="172"/>
      <c r="D746"/>
      <c r="E746" s="145"/>
      <c r="F746" s="187"/>
      <c r="G746" s="145"/>
      <c r="H746" s="86"/>
      <c r="I746" s="185"/>
      <c r="J746" s="185"/>
      <c r="K746"/>
    </row>
    <row r="747" spans="1:11" s="57" customFormat="1" ht="12.75">
      <c r="A747"/>
      <c r="B747" t="s">
        <v>1402</v>
      </c>
      <c r="C747" s="172"/>
      <c r="D747" t="s">
        <v>1403</v>
      </c>
      <c r="E747" s="145">
        <v>3.99</v>
      </c>
      <c r="F747" s="189">
        <v>0.35</v>
      </c>
      <c r="G747" s="145">
        <v>2.59</v>
      </c>
      <c r="H747" s="86">
        <v>1</v>
      </c>
      <c r="I747" s="185">
        <f aca="true" t="shared" si="28" ref="I747:I755">C747*E747</f>
        <v>0</v>
      </c>
      <c r="J747" s="185">
        <f aca="true" t="shared" si="29" ref="J747:J755">C747*G747</f>
        <v>0</v>
      </c>
      <c r="K747"/>
    </row>
    <row r="748" spans="1:11" s="57" customFormat="1" ht="12.75">
      <c r="A748"/>
      <c r="B748" t="s">
        <v>1404</v>
      </c>
      <c r="C748" s="172"/>
      <c r="D748" t="s">
        <v>1405</v>
      </c>
      <c r="E748" s="145">
        <v>3.99</v>
      </c>
      <c r="F748" s="189">
        <v>0.35</v>
      </c>
      <c r="G748" s="145">
        <v>2.59</v>
      </c>
      <c r="H748" s="86">
        <v>1</v>
      </c>
      <c r="I748" s="185">
        <f t="shared" si="28"/>
        <v>0</v>
      </c>
      <c r="J748" s="185">
        <f t="shared" si="29"/>
        <v>0</v>
      </c>
      <c r="K748"/>
    </row>
    <row r="749" spans="1:11" s="59" customFormat="1" ht="12.75">
      <c r="A749"/>
      <c r="B749" t="s">
        <v>1406</v>
      </c>
      <c r="C749" s="172"/>
      <c r="D749" t="s">
        <v>1407</v>
      </c>
      <c r="E749" s="145">
        <v>6</v>
      </c>
      <c r="F749" s="187" t="s">
        <v>39</v>
      </c>
      <c r="G749" s="145">
        <v>6</v>
      </c>
      <c r="H749" s="86">
        <v>1</v>
      </c>
      <c r="I749" s="185">
        <f t="shared" si="28"/>
        <v>0</v>
      </c>
      <c r="J749" s="185">
        <f t="shared" si="29"/>
        <v>0</v>
      </c>
      <c r="K749"/>
    </row>
    <row r="750" spans="1:11" s="59" customFormat="1" ht="12.75">
      <c r="A750"/>
      <c r="B750" t="s">
        <v>1408</v>
      </c>
      <c r="C750" s="172"/>
      <c r="D750" t="s">
        <v>1409</v>
      </c>
      <c r="E750" s="145">
        <v>3.99</v>
      </c>
      <c r="F750" s="189">
        <v>0.35</v>
      </c>
      <c r="G750" s="145">
        <v>2.59</v>
      </c>
      <c r="H750" s="86">
        <v>1</v>
      </c>
      <c r="I750" s="185">
        <f t="shared" si="28"/>
        <v>0</v>
      </c>
      <c r="J750" s="185">
        <f t="shared" si="29"/>
        <v>0</v>
      </c>
      <c r="K750"/>
    </row>
    <row r="751" spans="1:11" s="59" customFormat="1" ht="12.75">
      <c r="A751"/>
      <c r="B751" t="s">
        <v>1410</v>
      </c>
      <c r="C751" s="172"/>
      <c r="D751" t="s">
        <v>1411</v>
      </c>
      <c r="E751" s="145">
        <v>3.99</v>
      </c>
      <c r="F751" s="189">
        <v>0.35</v>
      </c>
      <c r="G751" s="145">
        <v>2.59</v>
      </c>
      <c r="H751" s="86">
        <v>1</v>
      </c>
      <c r="I751" s="185">
        <f t="shared" si="28"/>
        <v>0</v>
      </c>
      <c r="J751" s="185">
        <f t="shared" si="29"/>
        <v>0</v>
      </c>
      <c r="K751"/>
    </row>
    <row r="752" spans="1:11" s="59" customFormat="1" ht="12.75">
      <c r="A752"/>
      <c r="B752" t="s">
        <v>1412</v>
      </c>
      <c r="C752" s="172"/>
      <c r="D752" t="s">
        <v>1413</v>
      </c>
      <c r="E752" s="145">
        <v>17.99</v>
      </c>
      <c r="F752" s="189">
        <v>0.35</v>
      </c>
      <c r="G752" s="145">
        <v>11.69</v>
      </c>
      <c r="H752" s="86">
        <v>3</v>
      </c>
      <c r="I752" s="185">
        <f t="shared" si="28"/>
        <v>0</v>
      </c>
      <c r="J752" s="185">
        <f t="shared" si="29"/>
        <v>0</v>
      </c>
      <c r="K752"/>
    </row>
    <row r="753" spans="1:11" s="59" customFormat="1" ht="12.75">
      <c r="A753"/>
      <c r="B753" t="s">
        <v>1414</v>
      </c>
      <c r="C753" s="172"/>
      <c r="D753" t="s">
        <v>1415</v>
      </c>
      <c r="E753" s="145">
        <v>17.99</v>
      </c>
      <c r="F753" s="189">
        <v>0.35</v>
      </c>
      <c r="G753" s="145">
        <v>11.69</v>
      </c>
      <c r="H753" s="86">
        <v>3</v>
      </c>
      <c r="I753" s="185">
        <f t="shared" si="28"/>
        <v>0</v>
      </c>
      <c r="J753" s="185">
        <f t="shared" si="29"/>
        <v>0</v>
      </c>
      <c r="K753"/>
    </row>
    <row r="754" spans="1:11" s="59" customFormat="1" ht="12.75">
      <c r="A754"/>
      <c r="B754" t="s">
        <v>1416</v>
      </c>
      <c r="C754" s="172"/>
      <c r="D754" t="s">
        <v>1417</v>
      </c>
      <c r="E754" s="145">
        <v>17.99</v>
      </c>
      <c r="F754" s="189">
        <v>0.35</v>
      </c>
      <c r="G754" s="145">
        <v>11.69</v>
      </c>
      <c r="H754" s="86">
        <v>3</v>
      </c>
      <c r="I754" s="185">
        <f t="shared" si="28"/>
        <v>0</v>
      </c>
      <c r="J754" s="185">
        <f t="shared" si="29"/>
        <v>0</v>
      </c>
      <c r="K754"/>
    </row>
    <row r="755" spans="1:11" s="59" customFormat="1" ht="12.75">
      <c r="A755"/>
      <c r="B755" t="s">
        <v>1418</v>
      </c>
      <c r="C755" s="172"/>
      <c r="D755" t="s">
        <v>1419</v>
      </c>
      <c r="E755" s="145">
        <v>17.99</v>
      </c>
      <c r="F755" s="189">
        <v>0.35</v>
      </c>
      <c r="G755" s="145">
        <v>11.69</v>
      </c>
      <c r="H755" s="86">
        <v>3</v>
      </c>
      <c r="I755" s="185">
        <f t="shared" si="28"/>
        <v>0</v>
      </c>
      <c r="J755" s="185">
        <f t="shared" si="29"/>
        <v>0</v>
      </c>
      <c r="K755"/>
    </row>
    <row r="756" spans="1:11" s="57" customFormat="1" ht="12.75">
      <c r="A756" t="s">
        <v>243</v>
      </c>
      <c r="B756"/>
      <c r="C756" s="172"/>
      <c r="D756"/>
      <c r="E756" s="145"/>
      <c r="F756" s="187"/>
      <c r="G756" s="145"/>
      <c r="H756" s="86"/>
      <c r="I756" s="185"/>
      <c r="J756" s="185"/>
      <c r="K756"/>
    </row>
    <row r="757" spans="2:10" s="57" customFormat="1" ht="12.75">
      <c r="B757" s="57" t="s">
        <v>1420</v>
      </c>
      <c r="C757" s="179"/>
      <c r="D757" s="57" t="s">
        <v>1421</v>
      </c>
      <c r="E757" s="181">
        <v>39.99</v>
      </c>
      <c r="F757" s="188">
        <v>0.5</v>
      </c>
      <c r="G757" s="181">
        <v>19.99</v>
      </c>
      <c r="H757" s="85">
        <v>3</v>
      </c>
      <c r="I757" s="181">
        <f aca="true" t="shared" si="30" ref="I757:I763">C757*E757</f>
        <v>0</v>
      </c>
      <c r="J757" s="181">
        <f aca="true" t="shared" si="31" ref="J757:J763">C757*G757</f>
        <v>0</v>
      </c>
    </row>
    <row r="758" spans="1:11" s="59" customFormat="1" ht="12.75">
      <c r="A758"/>
      <c r="B758" t="s">
        <v>1422</v>
      </c>
      <c r="C758" s="172"/>
      <c r="D758" t="s">
        <v>1423</v>
      </c>
      <c r="E758" s="145">
        <v>3.99</v>
      </c>
      <c r="F758" s="189">
        <v>0.35</v>
      </c>
      <c r="G758" s="145">
        <v>2.59</v>
      </c>
      <c r="H758" s="86">
        <v>1</v>
      </c>
      <c r="I758" s="185">
        <f t="shared" si="30"/>
        <v>0</v>
      </c>
      <c r="J758" s="185">
        <f t="shared" si="31"/>
        <v>0</v>
      </c>
      <c r="K758"/>
    </row>
    <row r="759" spans="1:11" s="59" customFormat="1" ht="12.75">
      <c r="A759"/>
      <c r="B759" t="s">
        <v>1424</v>
      </c>
      <c r="C759" s="172"/>
      <c r="D759" t="s">
        <v>1425</v>
      </c>
      <c r="E759" s="145">
        <v>3.99</v>
      </c>
      <c r="F759" s="189">
        <v>0.35</v>
      </c>
      <c r="G759" s="145">
        <v>2.59</v>
      </c>
      <c r="H759" s="86">
        <v>1</v>
      </c>
      <c r="I759" s="185">
        <f t="shared" si="30"/>
        <v>0</v>
      </c>
      <c r="J759" s="185">
        <f t="shared" si="31"/>
        <v>0</v>
      </c>
      <c r="K759"/>
    </row>
    <row r="760" spans="1:11" s="59" customFormat="1" ht="12.75">
      <c r="A760"/>
      <c r="B760" t="s">
        <v>1426</v>
      </c>
      <c r="C760" s="172"/>
      <c r="D760" t="s">
        <v>1427</v>
      </c>
      <c r="E760" s="145">
        <v>18</v>
      </c>
      <c r="F760" s="187" t="s">
        <v>39</v>
      </c>
      <c r="G760" s="145">
        <v>18</v>
      </c>
      <c r="H760" s="86">
        <v>1</v>
      </c>
      <c r="I760" s="185">
        <f t="shared" si="30"/>
        <v>0</v>
      </c>
      <c r="J760" s="185">
        <f t="shared" si="31"/>
        <v>0</v>
      </c>
      <c r="K760"/>
    </row>
    <row r="761" spans="1:11" s="57" customFormat="1" ht="12.75">
      <c r="A761"/>
      <c r="B761" t="s">
        <v>1428</v>
      </c>
      <c r="C761" s="172"/>
      <c r="D761" t="s">
        <v>1429</v>
      </c>
      <c r="E761" s="145">
        <v>3.99</v>
      </c>
      <c r="F761" s="189">
        <v>0.35</v>
      </c>
      <c r="G761" s="145">
        <v>2.59</v>
      </c>
      <c r="H761" s="86">
        <v>1</v>
      </c>
      <c r="I761" s="185">
        <f t="shared" si="30"/>
        <v>0</v>
      </c>
      <c r="J761" s="185">
        <f t="shared" si="31"/>
        <v>0</v>
      </c>
      <c r="K761"/>
    </row>
    <row r="762" spans="1:11" s="57" customFormat="1" ht="12.75">
      <c r="A762"/>
      <c r="B762" t="s">
        <v>1430</v>
      </c>
      <c r="C762" s="172"/>
      <c r="D762" t="s">
        <v>1431</v>
      </c>
      <c r="E762" s="145">
        <v>3.99</v>
      </c>
      <c r="F762" s="189">
        <v>0.35</v>
      </c>
      <c r="G762" s="145">
        <v>2.59</v>
      </c>
      <c r="H762" s="86">
        <v>1</v>
      </c>
      <c r="I762" s="185">
        <f t="shared" si="30"/>
        <v>0</v>
      </c>
      <c r="J762" s="185">
        <f t="shared" si="31"/>
        <v>0</v>
      </c>
      <c r="K762"/>
    </row>
    <row r="763" spans="1:11" s="57" customFormat="1" ht="12.75">
      <c r="A763"/>
      <c r="B763" t="s">
        <v>1432</v>
      </c>
      <c r="C763" s="172"/>
      <c r="D763" t="s">
        <v>1433</v>
      </c>
      <c r="E763" s="145">
        <v>18</v>
      </c>
      <c r="F763" s="187" t="s">
        <v>39</v>
      </c>
      <c r="G763" s="145">
        <v>18</v>
      </c>
      <c r="H763" s="86">
        <v>1</v>
      </c>
      <c r="I763" s="185">
        <f t="shared" si="30"/>
        <v>0</v>
      </c>
      <c r="J763" s="185">
        <f t="shared" si="31"/>
        <v>0</v>
      </c>
      <c r="K763"/>
    </row>
    <row r="764" spans="1:11" s="57" customFormat="1" ht="12.75">
      <c r="A764" t="s">
        <v>242</v>
      </c>
      <c r="B764"/>
      <c r="C764" s="172"/>
      <c r="D764"/>
      <c r="E764" s="145"/>
      <c r="F764" s="187"/>
      <c r="G764" s="145"/>
      <c r="H764" s="86"/>
      <c r="I764" s="185"/>
      <c r="J764" s="185"/>
      <c r="K764"/>
    </row>
    <row r="765" spans="1:11" s="57" customFormat="1" ht="12.75">
      <c r="A765"/>
      <c r="B765" t="s">
        <v>1434</v>
      </c>
      <c r="C765" s="172"/>
      <c r="D765" t="s">
        <v>1435</v>
      </c>
      <c r="E765" s="145">
        <v>3.99</v>
      </c>
      <c r="F765" s="189">
        <v>0.35</v>
      </c>
      <c r="G765" s="145">
        <v>2.59</v>
      </c>
      <c r="H765" s="86">
        <v>1</v>
      </c>
      <c r="I765" s="185">
        <f aca="true" t="shared" si="32" ref="I765:I771">C765*E765</f>
        <v>0</v>
      </c>
      <c r="J765" s="185">
        <f aca="true" t="shared" si="33" ref="J765:J771">C765*G765</f>
        <v>0</v>
      </c>
      <c r="K765"/>
    </row>
    <row r="766" spans="1:11" s="57" customFormat="1" ht="12.75">
      <c r="A766"/>
      <c r="B766" t="s">
        <v>1436</v>
      </c>
      <c r="C766" s="172"/>
      <c r="D766" t="s">
        <v>1437</v>
      </c>
      <c r="E766" s="145">
        <v>3.99</v>
      </c>
      <c r="F766" s="189">
        <v>0.35</v>
      </c>
      <c r="G766" s="145">
        <v>2.59</v>
      </c>
      <c r="H766" s="86">
        <v>1</v>
      </c>
      <c r="I766" s="185">
        <f t="shared" si="32"/>
        <v>0</v>
      </c>
      <c r="J766" s="185">
        <f t="shared" si="33"/>
        <v>0</v>
      </c>
      <c r="K766"/>
    </row>
    <row r="767" spans="1:11" s="59" customFormat="1" ht="12.75">
      <c r="A767"/>
      <c r="B767" t="s">
        <v>1438</v>
      </c>
      <c r="C767" s="172"/>
      <c r="D767" t="s">
        <v>1439</v>
      </c>
      <c r="E767" s="145">
        <v>18</v>
      </c>
      <c r="F767" s="187" t="s">
        <v>39</v>
      </c>
      <c r="G767" s="145">
        <v>18</v>
      </c>
      <c r="H767" s="86">
        <v>1</v>
      </c>
      <c r="I767" s="185">
        <f t="shared" si="32"/>
        <v>0</v>
      </c>
      <c r="J767" s="185">
        <f t="shared" si="33"/>
        <v>0</v>
      </c>
      <c r="K767"/>
    </row>
    <row r="768" spans="1:11" s="59" customFormat="1" ht="12.75">
      <c r="A768"/>
      <c r="B768" t="s">
        <v>1440</v>
      </c>
      <c r="C768" s="172"/>
      <c r="D768" t="s">
        <v>1441</v>
      </c>
      <c r="E768" s="145">
        <v>3.99</v>
      </c>
      <c r="F768" s="189">
        <v>0.35</v>
      </c>
      <c r="G768" s="145">
        <v>2.59</v>
      </c>
      <c r="H768" s="86">
        <v>1</v>
      </c>
      <c r="I768" s="185">
        <f t="shared" si="32"/>
        <v>0</v>
      </c>
      <c r="J768" s="185">
        <f t="shared" si="33"/>
        <v>0</v>
      </c>
      <c r="K768"/>
    </row>
    <row r="769" spans="1:11" s="59" customFormat="1" ht="12.75">
      <c r="A769"/>
      <c r="B769" t="s">
        <v>1442</v>
      </c>
      <c r="C769" s="172"/>
      <c r="D769" t="s">
        <v>1443</v>
      </c>
      <c r="E769" s="145">
        <v>3.99</v>
      </c>
      <c r="F769" s="189">
        <v>0.35</v>
      </c>
      <c r="G769" s="145">
        <v>2.59</v>
      </c>
      <c r="H769" s="86">
        <v>1</v>
      </c>
      <c r="I769" s="185">
        <f t="shared" si="32"/>
        <v>0</v>
      </c>
      <c r="J769" s="185">
        <f t="shared" si="33"/>
        <v>0</v>
      </c>
      <c r="K769"/>
    </row>
    <row r="770" spans="1:11" s="59" customFormat="1" ht="12.75">
      <c r="A770"/>
      <c r="B770" t="s">
        <v>1444</v>
      </c>
      <c r="C770" s="172"/>
      <c r="D770" t="s">
        <v>1445</v>
      </c>
      <c r="E770" s="145">
        <v>18</v>
      </c>
      <c r="F770" s="187" t="s">
        <v>39</v>
      </c>
      <c r="G770" s="145">
        <v>18</v>
      </c>
      <c r="H770" s="86">
        <v>1</v>
      </c>
      <c r="I770" s="185">
        <f t="shared" si="32"/>
        <v>0</v>
      </c>
      <c r="J770" s="185">
        <f t="shared" si="33"/>
        <v>0</v>
      </c>
      <c r="K770"/>
    </row>
    <row r="771" spans="1:11" s="59" customFormat="1" ht="12.75">
      <c r="A771"/>
      <c r="B771" t="s">
        <v>1446</v>
      </c>
      <c r="C771" s="172"/>
      <c r="D771" t="s">
        <v>1447</v>
      </c>
      <c r="E771" s="145">
        <v>12.99</v>
      </c>
      <c r="F771" s="189">
        <v>0.35</v>
      </c>
      <c r="G771" s="145">
        <v>8.44</v>
      </c>
      <c r="H771" s="86">
        <v>3</v>
      </c>
      <c r="I771" s="185">
        <f t="shared" si="32"/>
        <v>0</v>
      </c>
      <c r="J771" s="185">
        <f t="shared" si="33"/>
        <v>0</v>
      </c>
      <c r="K771"/>
    </row>
    <row r="772" spans="1:11" s="59" customFormat="1" ht="12.75">
      <c r="A772" t="s">
        <v>223</v>
      </c>
      <c r="B772"/>
      <c r="C772" s="172"/>
      <c r="D772"/>
      <c r="E772" s="145"/>
      <c r="F772" s="187"/>
      <c r="G772" s="145"/>
      <c r="H772" s="86"/>
      <c r="I772" s="185"/>
      <c r="J772" s="185"/>
      <c r="K772"/>
    </row>
    <row r="773" spans="1:11" s="59" customFormat="1" ht="12.75">
      <c r="A773"/>
      <c r="B773" t="s">
        <v>1448</v>
      </c>
      <c r="C773" s="172"/>
      <c r="D773" t="s">
        <v>1449</v>
      </c>
      <c r="E773" s="145">
        <v>29.99</v>
      </c>
      <c r="F773" s="189">
        <v>0.35</v>
      </c>
      <c r="G773" s="145">
        <v>19.49</v>
      </c>
      <c r="H773" s="86">
        <v>3</v>
      </c>
      <c r="I773" s="185">
        <f>C773*E773</f>
        <v>0</v>
      </c>
      <c r="J773" s="185">
        <f>C773*G773</f>
        <v>0</v>
      </c>
      <c r="K773"/>
    </row>
    <row r="774" spans="1:11" s="57" customFormat="1" ht="12.75">
      <c r="A774" t="s">
        <v>371</v>
      </c>
      <c r="B774"/>
      <c r="C774" s="172"/>
      <c r="D774"/>
      <c r="E774" s="145"/>
      <c r="F774" s="187"/>
      <c r="G774" s="145"/>
      <c r="H774" s="86"/>
      <c r="I774" s="185"/>
      <c r="J774" s="185"/>
      <c r="K774"/>
    </row>
    <row r="775" spans="1:11" s="57" customFormat="1" ht="12.75">
      <c r="A775"/>
      <c r="B775" t="s">
        <v>1450</v>
      </c>
      <c r="C775" s="172"/>
      <c r="D775" t="s">
        <v>1451</v>
      </c>
      <c r="E775" s="145">
        <v>14.95</v>
      </c>
      <c r="F775" s="189">
        <v>0.35</v>
      </c>
      <c r="G775" s="145">
        <v>9.72</v>
      </c>
      <c r="H775" s="86">
        <v>4</v>
      </c>
      <c r="I775" s="185">
        <f aca="true" t="shared" si="34" ref="I775:I780">C775*E775</f>
        <v>0</v>
      </c>
      <c r="J775" s="185">
        <f aca="true" t="shared" si="35" ref="J775:J780">C775*G775</f>
        <v>0</v>
      </c>
      <c r="K775"/>
    </row>
    <row r="776" spans="1:11" s="57" customFormat="1" ht="12.75">
      <c r="A776"/>
      <c r="B776" t="s">
        <v>1452</v>
      </c>
      <c r="C776" s="172"/>
      <c r="D776" t="s">
        <v>1453</v>
      </c>
      <c r="E776" s="145">
        <v>35</v>
      </c>
      <c r="F776" s="189">
        <v>0.35</v>
      </c>
      <c r="G776" s="145">
        <v>22.75</v>
      </c>
      <c r="H776" s="86">
        <v>3</v>
      </c>
      <c r="I776" s="185">
        <f t="shared" si="34"/>
        <v>0</v>
      </c>
      <c r="J776" s="185">
        <f t="shared" si="35"/>
        <v>0</v>
      </c>
      <c r="K776"/>
    </row>
    <row r="777" spans="1:11" s="57" customFormat="1" ht="12.75">
      <c r="A777"/>
      <c r="B777" t="s">
        <v>1454</v>
      </c>
      <c r="C777" s="172"/>
      <c r="D777" t="s">
        <v>1455</v>
      </c>
      <c r="E777" s="145">
        <v>29.95</v>
      </c>
      <c r="F777" s="189">
        <v>0.35</v>
      </c>
      <c r="G777" s="145">
        <v>19.47</v>
      </c>
      <c r="H777" s="86">
        <v>3</v>
      </c>
      <c r="I777" s="185">
        <f t="shared" si="34"/>
        <v>0</v>
      </c>
      <c r="J777" s="185">
        <f t="shared" si="35"/>
        <v>0</v>
      </c>
      <c r="K777"/>
    </row>
    <row r="778" spans="1:11" s="57" customFormat="1" ht="12.75">
      <c r="A778"/>
      <c r="B778" t="s">
        <v>1456</v>
      </c>
      <c r="C778" s="172"/>
      <c r="D778" t="s">
        <v>1457</v>
      </c>
      <c r="E778" s="145">
        <v>14.95</v>
      </c>
      <c r="F778" s="189">
        <v>0.35</v>
      </c>
      <c r="G778" s="145">
        <v>9.72</v>
      </c>
      <c r="H778" s="86">
        <v>3</v>
      </c>
      <c r="I778" s="185">
        <f t="shared" si="34"/>
        <v>0</v>
      </c>
      <c r="J778" s="185">
        <f t="shared" si="35"/>
        <v>0</v>
      </c>
      <c r="K778"/>
    </row>
    <row r="779" spans="1:11" s="57" customFormat="1" ht="12.75">
      <c r="A779"/>
      <c r="B779" t="s">
        <v>1458</v>
      </c>
      <c r="C779" s="172"/>
      <c r="D779" t="s">
        <v>1459</v>
      </c>
      <c r="E779" s="145">
        <v>14.95</v>
      </c>
      <c r="F779" s="189">
        <v>0.35</v>
      </c>
      <c r="G779" s="145">
        <v>9.72</v>
      </c>
      <c r="H779" s="86">
        <v>3</v>
      </c>
      <c r="I779" s="185">
        <f t="shared" si="34"/>
        <v>0</v>
      </c>
      <c r="J779" s="185">
        <f t="shared" si="35"/>
        <v>0</v>
      </c>
      <c r="K779"/>
    </row>
    <row r="780" spans="1:11" s="59" customFormat="1" ht="12.75">
      <c r="A780"/>
      <c r="B780" t="s">
        <v>1460</v>
      </c>
      <c r="C780" s="172"/>
      <c r="D780" t="s">
        <v>1461</v>
      </c>
      <c r="E780" s="145">
        <v>14.95</v>
      </c>
      <c r="F780" s="189">
        <v>0.35</v>
      </c>
      <c r="G780" s="145">
        <v>9.72</v>
      </c>
      <c r="H780" s="86">
        <v>3</v>
      </c>
      <c r="I780" s="185">
        <f t="shared" si="34"/>
        <v>0</v>
      </c>
      <c r="J780" s="185">
        <f t="shared" si="35"/>
        <v>0</v>
      </c>
      <c r="K780"/>
    </row>
    <row r="781" spans="1:11" s="57" customFormat="1" ht="12.75">
      <c r="A781" t="s">
        <v>241</v>
      </c>
      <c r="B781"/>
      <c r="C781" s="172"/>
      <c r="D781"/>
      <c r="E781" s="145"/>
      <c r="F781" s="187"/>
      <c r="G781" s="145"/>
      <c r="H781" s="86"/>
      <c r="I781" s="185"/>
      <c r="J781" s="185"/>
      <c r="K781"/>
    </row>
    <row r="782" spans="1:11" s="57" customFormat="1" ht="12.75">
      <c r="A782"/>
      <c r="B782" t="s">
        <v>1462</v>
      </c>
      <c r="C782" s="172"/>
      <c r="D782" t="s">
        <v>1463</v>
      </c>
      <c r="E782" s="145">
        <v>19.99</v>
      </c>
      <c r="F782" s="189">
        <v>0.35</v>
      </c>
      <c r="G782" s="145">
        <v>12.99</v>
      </c>
      <c r="H782" s="86">
        <v>3</v>
      </c>
      <c r="I782" s="185">
        <f>C782*E782</f>
        <v>0</v>
      </c>
      <c r="J782" s="185">
        <f>C782*G782</f>
        <v>0</v>
      </c>
      <c r="K782"/>
    </row>
    <row r="783" spans="1:11" s="57" customFormat="1" ht="12.75">
      <c r="A783"/>
      <c r="B783" t="s">
        <v>1464</v>
      </c>
      <c r="C783" s="172"/>
      <c r="D783" t="s">
        <v>1465</v>
      </c>
      <c r="E783" s="145">
        <v>24.99</v>
      </c>
      <c r="F783" s="189">
        <v>0.35</v>
      </c>
      <c r="G783" s="145">
        <v>16.24</v>
      </c>
      <c r="H783" s="86">
        <v>3</v>
      </c>
      <c r="I783" s="185">
        <f>C783*E783</f>
        <v>0</v>
      </c>
      <c r="J783" s="185">
        <f>C783*G783</f>
        <v>0</v>
      </c>
      <c r="K783"/>
    </row>
    <row r="784" spans="1:11" s="57" customFormat="1" ht="12.75">
      <c r="A784"/>
      <c r="B784" t="s">
        <v>1466</v>
      </c>
      <c r="C784" s="172"/>
      <c r="D784" t="s">
        <v>1467</v>
      </c>
      <c r="E784" s="145">
        <v>24.99</v>
      </c>
      <c r="F784" s="189">
        <v>0.35</v>
      </c>
      <c r="G784" s="145">
        <v>16.24</v>
      </c>
      <c r="H784" s="86">
        <v>3</v>
      </c>
      <c r="I784" s="185">
        <f>C784*E784</f>
        <v>0</v>
      </c>
      <c r="J784" s="185">
        <f>C784*G784</f>
        <v>0</v>
      </c>
      <c r="K784"/>
    </row>
    <row r="785" spans="1:11" s="59" customFormat="1" ht="12.75">
      <c r="A785"/>
      <c r="B785" t="s">
        <v>1468</v>
      </c>
      <c r="C785" s="172"/>
      <c r="D785" t="s">
        <v>1469</v>
      </c>
      <c r="E785" s="145">
        <v>24.99</v>
      </c>
      <c r="F785" s="189">
        <v>0.35</v>
      </c>
      <c r="G785" s="145">
        <v>16.24</v>
      </c>
      <c r="H785" s="86">
        <v>3</v>
      </c>
      <c r="I785" s="185">
        <f>C785*E785</f>
        <v>0</v>
      </c>
      <c r="J785" s="185">
        <f>C785*G785</f>
        <v>0</v>
      </c>
      <c r="K785"/>
    </row>
    <row r="786" spans="1:11" s="59" customFormat="1" ht="12.75">
      <c r="A786" t="s">
        <v>297</v>
      </c>
      <c r="B786"/>
      <c r="C786" s="172"/>
      <c r="D786"/>
      <c r="E786" s="145"/>
      <c r="F786" s="187"/>
      <c r="G786" s="145"/>
      <c r="H786" s="86"/>
      <c r="I786" s="185"/>
      <c r="J786" s="185"/>
      <c r="K786"/>
    </row>
    <row r="787" spans="1:11" s="59" customFormat="1" ht="12.75">
      <c r="A787"/>
      <c r="B787" t="s">
        <v>1470</v>
      </c>
      <c r="C787" s="172"/>
      <c r="D787" t="s">
        <v>1471</v>
      </c>
      <c r="E787" s="145">
        <v>49.99</v>
      </c>
      <c r="F787" s="189">
        <v>0.35</v>
      </c>
      <c r="G787" s="145">
        <v>32.49</v>
      </c>
      <c r="H787" s="86">
        <v>3</v>
      </c>
      <c r="I787" s="185">
        <f>C787*E787</f>
        <v>0</v>
      </c>
      <c r="J787" s="185">
        <f>C787*G787</f>
        <v>0</v>
      </c>
      <c r="K787"/>
    </row>
    <row r="788" spans="1:11" s="57" customFormat="1" ht="12.75">
      <c r="A788"/>
      <c r="B788" t="s">
        <v>1472</v>
      </c>
      <c r="C788" s="172"/>
      <c r="D788" t="s">
        <v>1473</v>
      </c>
      <c r="E788" s="145">
        <v>3.99</v>
      </c>
      <c r="F788" s="189">
        <v>0.35</v>
      </c>
      <c r="G788" s="145">
        <v>2.59</v>
      </c>
      <c r="H788" s="86">
        <v>1</v>
      </c>
      <c r="I788" s="185">
        <f>C788*E788</f>
        <v>0</v>
      </c>
      <c r="J788" s="185">
        <f>C788*G788</f>
        <v>0</v>
      </c>
      <c r="K788"/>
    </row>
    <row r="789" spans="1:11" s="57" customFormat="1" ht="12.75">
      <c r="A789"/>
      <c r="B789" t="s">
        <v>1474</v>
      </c>
      <c r="C789" s="172"/>
      <c r="D789" t="s">
        <v>1475</v>
      </c>
      <c r="E789" s="145">
        <v>3.99</v>
      </c>
      <c r="F789" s="189">
        <v>0.35</v>
      </c>
      <c r="G789" s="145">
        <v>2.59</v>
      </c>
      <c r="H789" s="86">
        <v>1</v>
      </c>
      <c r="I789" s="185">
        <f>C789*E789</f>
        <v>0</v>
      </c>
      <c r="J789" s="185">
        <f>C789*G789</f>
        <v>0</v>
      </c>
      <c r="K789"/>
    </row>
    <row r="790" spans="1:11" s="59" customFormat="1" ht="12.75">
      <c r="A790"/>
      <c r="B790" t="s">
        <v>1476</v>
      </c>
      <c r="C790" s="172"/>
      <c r="D790" t="s">
        <v>1477</v>
      </c>
      <c r="E790" s="145">
        <v>6</v>
      </c>
      <c r="F790" s="187" t="s">
        <v>39</v>
      </c>
      <c r="G790" s="145">
        <v>6</v>
      </c>
      <c r="H790" s="86">
        <v>1</v>
      </c>
      <c r="I790" s="185">
        <f>C790*E790</f>
        <v>0</v>
      </c>
      <c r="J790" s="185">
        <f>C790*G790</f>
        <v>0</v>
      </c>
      <c r="K790"/>
    </row>
    <row r="791" spans="1:11" s="59" customFormat="1" ht="12.75">
      <c r="A791" t="s">
        <v>176</v>
      </c>
      <c r="B791"/>
      <c r="C791" s="172"/>
      <c r="D791"/>
      <c r="E791" s="145"/>
      <c r="F791" s="187"/>
      <c r="G791" s="145"/>
      <c r="H791" s="86"/>
      <c r="I791" s="185"/>
      <c r="J791" s="185"/>
      <c r="K791"/>
    </row>
    <row r="792" spans="1:11" s="59" customFormat="1" ht="12.75">
      <c r="A792"/>
      <c r="B792" t="s">
        <v>1478</v>
      </c>
      <c r="C792" s="172"/>
      <c r="D792" t="s">
        <v>1479</v>
      </c>
      <c r="E792" s="145">
        <v>3.99</v>
      </c>
      <c r="F792" s="189">
        <v>0.35</v>
      </c>
      <c r="G792" s="145">
        <v>2.59</v>
      </c>
      <c r="H792" s="86">
        <v>1</v>
      </c>
      <c r="I792" s="185">
        <f>C792*E792</f>
        <v>0</v>
      </c>
      <c r="J792" s="185">
        <f>C792*G792</f>
        <v>0</v>
      </c>
      <c r="K792"/>
    </row>
    <row r="793" spans="1:11" s="59" customFormat="1" ht="12.75">
      <c r="A793"/>
      <c r="B793" t="s">
        <v>1480</v>
      </c>
      <c r="C793" s="172"/>
      <c r="D793" t="s">
        <v>1481</v>
      </c>
      <c r="E793" s="145">
        <v>3.99</v>
      </c>
      <c r="F793" s="189">
        <v>0.35</v>
      </c>
      <c r="G793" s="145">
        <v>2.59</v>
      </c>
      <c r="H793" s="86">
        <v>1</v>
      </c>
      <c r="I793" s="185">
        <f>C793*E793</f>
        <v>0</v>
      </c>
      <c r="J793" s="185">
        <f>C793*G793</f>
        <v>0</v>
      </c>
      <c r="K793"/>
    </row>
    <row r="794" spans="1:11" s="59" customFormat="1" ht="12.75">
      <c r="A794"/>
      <c r="B794" t="s">
        <v>1482</v>
      </c>
      <c r="C794" s="172"/>
      <c r="D794" t="s">
        <v>1483</v>
      </c>
      <c r="E794" s="145">
        <v>17.99</v>
      </c>
      <c r="F794" s="189">
        <v>0.35</v>
      </c>
      <c r="G794" s="145">
        <v>11.69</v>
      </c>
      <c r="H794" s="86">
        <v>3</v>
      </c>
      <c r="I794" s="185">
        <f>C794*E794</f>
        <v>0</v>
      </c>
      <c r="J794" s="185">
        <f>C794*G794</f>
        <v>0</v>
      </c>
      <c r="K794"/>
    </row>
    <row r="795" spans="1:11" s="59" customFormat="1" ht="12.75">
      <c r="A795" s="72" t="s">
        <v>38</v>
      </c>
      <c r="B795" s="44" t="s">
        <v>144</v>
      </c>
      <c r="C795" s="173"/>
      <c r="D795" s="44"/>
      <c r="E795" s="48"/>
      <c r="F795" s="110"/>
      <c r="G795" s="48"/>
      <c r="H795" s="84"/>
      <c r="I795" s="132"/>
      <c r="J795" s="132"/>
      <c r="K795"/>
    </row>
    <row r="796" spans="1:11" s="57" customFormat="1" ht="12.75">
      <c r="A796" t="s">
        <v>1484</v>
      </c>
      <c r="B796"/>
      <c r="C796" s="172"/>
      <c r="D796"/>
      <c r="E796" s="145"/>
      <c r="F796" s="187"/>
      <c r="G796" s="145"/>
      <c r="H796" s="86"/>
      <c r="I796" s="185"/>
      <c r="J796" s="185"/>
      <c r="K796"/>
    </row>
    <row r="797" spans="1:11" s="57" customFormat="1" ht="12.75">
      <c r="A797"/>
      <c r="B797" s="194" t="s">
        <v>6275</v>
      </c>
      <c r="C797" s="173"/>
      <c r="D797" s="44"/>
      <c r="E797" s="48"/>
      <c r="F797" s="110"/>
      <c r="G797" s="48"/>
      <c r="H797" s="84"/>
      <c r="I797" s="132"/>
      <c r="J797" s="132"/>
      <c r="K797"/>
    </row>
    <row r="798" spans="1:11" s="57" customFormat="1" ht="12.75">
      <c r="A798"/>
      <c r="B798" t="s">
        <v>6273</v>
      </c>
      <c r="C798" s="172"/>
      <c r="D798" t="s">
        <v>6274</v>
      </c>
      <c r="E798" s="145">
        <v>49.99</v>
      </c>
      <c r="F798" s="189">
        <v>0</v>
      </c>
      <c r="G798" s="145">
        <v>49.99</v>
      </c>
      <c r="H798" s="86"/>
      <c r="I798" s="185">
        <f>C798*E798</f>
        <v>0</v>
      </c>
      <c r="J798" s="185">
        <f>C798*G798</f>
        <v>0</v>
      </c>
      <c r="K798"/>
    </row>
    <row r="799" spans="1:11" s="57" customFormat="1" ht="12.75">
      <c r="A799"/>
      <c r="B799" t="s">
        <v>6277</v>
      </c>
      <c r="C799" s="172"/>
      <c r="D799" t="s">
        <v>6276</v>
      </c>
      <c r="E799" s="145">
        <v>9.99</v>
      </c>
      <c r="F799" s="189">
        <v>0</v>
      </c>
      <c r="G799" s="145">
        <v>9.99</v>
      </c>
      <c r="H799" s="86"/>
      <c r="I799" s="185">
        <f>C799*E799</f>
        <v>0</v>
      </c>
      <c r="J799" s="185">
        <f>C799*G799</f>
        <v>0</v>
      </c>
      <c r="K799"/>
    </row>
    <row r="800" spans="1:11" s="57" customFormat="1" ht="13.5" thickBot="1">
      <c r="A800"/>
      <c r="B800" s="197" t="s">
        <v>6279</v>
      </c>
      <c r="C800" s="183"/>
      <c r="D800" s="182" t="s">
        <v>6278</v>
      </c>
      <c r="E800" s="196">
        <v>9.99</v>
      </c>
      <c r="F800" s="190">
        <v>0</v>
      </c>
      <c r="G800" s="196">
        <v>9.99</v>
      </c>
      <c r="H800" s="192"/>
      <c r="I800" s="186">
        <f>C800*E800</f>
        <v>0</v>
      </c>
      <c r="J800" s="186">
        <f>C800*G800</f>
        <v>0</v>
      </c>
      <c r="K800"/>
    </row>
    <row r="801" spans="1:11" s="57" customFormat="1" ht="12.75">
      <c r="A801"/>
      <c r="B801"/>
      <c r="C801" s="195"/>
      <c r="D801"/>
      <c r="E801" s="145"/>
      <c r="F801" s="187"/>
      <c r="G801" s="145"/>
      <c r="H801" s="86"/>
      <c r="I801" s="185">
        <f>C801*E801</f>
        <v>0</v>
      </c>
      <c r="J801" s="185">
        <f>C801*G801</f>
        <v>0</v>
      </c>
      <c r="K801"/>
    </row>
    <row r="802" spans="1:11" s="59" customFormat="1" ht="12.75">
      <c r="A802"/>
      <c r="B802" t="s">
        <v>1485</v>
      </c>
      <c r="C802" s="172"/>
      <c r="D802" t="s">
        <v>1486</v>
      </c>
      <c r="E802" s="145">
        <v>2.99</v>
      </c>
      <c r="F802" s="189">
        <v>0.4</v>
      </c>
      <c r="G802" s="145">
        <v>1.79</v>
      </c>
      <c r="H802" s="86">
        <v>1</v>
      </c>
      <c r="I802" s="185">
        <f aca="true" t="shared" si="36" ref="I802:I809">C802*E802</f>
        <v>0</v>
      </c>
      <c r="J802" s="185">
        <f aca="true" t="shared" si="37" ref="J802:J809">C802*G802</f>
        <v>0</v>
      </c>
      <c r="K802"/>
    </row>
    <row r="803" spans="1:11" s="57" customFormat="1" ht="12.75">
      <c r="A803"/>
      <c r="B803" t="s">
        <v>1487</v>
      </c>
      <c r="C803" s="172"/>
      <c r="D803" t="s">
        <v>1488</v>
      </c>
      <c r="E803" s="145">
        <v>3.99</v>
      </c>
      <c r="F803" s="189">
        <v>0.4</v>
      </c>
      <c r="G803" s="145">
        <v>2.39</v>
      </c>
      <c r="H803" s="86">
        <v>1</v>
      </c>
      <c r="I803" s="185">
        <f t="shared" si="36"/>
        <v>0</v>
      </c>
      <c r="J803" s="185">
        <f t="shared" si="37"/>
        <v>0</v>
      </c>
      <c r="K803"/>
    </row>
    <row r="804" spans="1:11" s="57" customFormat="1" ht="12.75">
      <c r="A804"/>
      <c r="B804" t="s">
        <v>1489</v>
      </c>
      <c r="C804" s="172"/>
      <c r="D804" t="s">
        <v>1490</v>
      </c>
      <c r="E804" s="145">
        <v>3.99</v>
      </c>
      <c r="F804" s="189">
        <v>0.4</v>
      </c>
      <c r="G804" s="145">
        <v>2.39</v>
      </c>
      <c r="H804" s="86">
        <v>1</v>
      </c>
      <c r="I804" s="185">
        <f t="shared" si="36"/>
        <v>0</v>
      </c>
      <c r="J804" s="185">
        <f t="shared" si="37"/>
        <v>0</v>
      </c>
      <c r="K804"/>
    </row>
    <row r="805" spans="1:11" s="57" customFormat="1" ht="12.75">
      <c r="A805"/>
      <c r="B805" t="s">
        <v>1491</v>
      </c>
      <c r="C805" s="172"/>
      <c r="D805" t="s">
        <v>1492</v>
      </c>
      <c r="E805" s="145">
        <v>2.99</v>
      </c>
      <c r="F805" s="189">
        <v>0.4</v>
      </c>
      <c r="G805" s="145">
        <v>1.79</v>
      </c>
      <c r="H805" s="86">
        <v>1</v>
      </c>
      <c r="I805" s="185">
        <f t="shared" si="36"/>
        <v>0</v>
      </c>
      <c r="J805" s="185">
        <f t="shared" si="37"/>
        <v>0</v>
      </c>
      <c r="K805"/>
    </row>
    <row r="806" spans="1:11" s="57" customFormat="1" ht="12.75">
      <c r="A806"/>
      <c r="B806" t="s">
        <v>1493</v>
      </c>
      <c r="C806" s="172"/>
      <c r="D806" t="s">
        <v>1494</v>
      </c>
      <c r="E806" s="145">
        <v>14.99</v>
      </c>
      <c r="F806" s="189">
        <v>0.4</v>
      </c>
      <c r="G806" s="145">
        <v>8.99</v>
      </c>
      <c r="H806" s="86">
        <v>3</v>
      </c>
      <c r="I806" s="185">
        <f t="shared" si="36"/>
        <v>0</v>
      </c>
      <c r="J806" s="185">
        <f t="shared" si="37"/>
        <v>0</v>
      </c>
      <c r="K806"/>
    </row>
    <row r="807" spans="1:11" s="57" customFormat="1" ht="12.75">
      <c r="A807"/>
      <c r="B807" t="s">
        <v>1495</v>
      </c>
      <c r="C807" s="172"/>
      <c r="D807" t="s">
        <v>1496</v>
      </c>
      <c r="E807" s="145">
        <v>2.99</v>
      </c>
      <c r="F807" s="189">
        <v>0.4</v>
      </c>
      <c r="G807" s="145">
        <v>1.79</v>
      </c>
      <c r="H807" s="86">
        <v>1</v>
      </c>
      <c r="I807" s="185">
        <f t="shared" si="36"/>
        <v>0</v>
      </c>
      <c r="J807" s="185">
        <f t="shared" si="37"/>
        <v>0</v>
      </c>
      <c r="K807"/>
    </row>
    <row r="808" spans="1:11" s="89" customFormat="1" ht="12.75">
      <c r="A808"/>
      <c r="B808" t="s">
        <v>1497</v>
      </c>
      <c r="C808" s="172"/>
      <c r="D808" t="s">
        <v>1498</v>
      </c>
      <c r="E808" s="145">
        <v>2.99</v>
      </c>
      <c r="F808" s="189">
        <v>0.4</v>
      </c>
      <c r="G808" s="145">
        <v>1.79</v>
      </c>
      <c r="H808" s="86">
        <v>1</v>
      </c>
      <c r="I808" s="185">
        <f t="shared" si="36"/>
        <v>0</v>
      </c>
      <c r="J808" s="185">
        <f t="shared" si="37"/>
        <v>0</v>
      </c>
      <c r="K808"/>
    </row>
    <row r="809" spans="2:10" s="57" customFormat="1" ht="12.75">
      <c r="B809" s="57" t="s">
        <v>1499</v>
      </c>
      <c r="C809" s="179"/>
      <c r="D809" s="57" t="s">
        <v>1500</v>
      </c>
      <c r="E809" s="181">
        <v>3.99</v>
      </c>
      <c r="F809" s="188">
        <v>0.5</v>
      </c>
      <c r="G809" s="181">
        <v>1.99</v>
      </c>
      <c r="H809" s="85">
        <v>1</v>
      </c>
      <c r="I809" s="181">
        <f t="shared" si="36"/>
        <v>0</v>
      </c>
      <c r="J809" s="181">
        <f t="shared" si="37"/>
        <v>0</v>
      </c>
    </row>
    <row r="810" spans="1:11" s="57" customFormat="1" ht="12.75">
      <c r="A810" t="s">
        <v>1501</v>
      </c>
      <c r="B810"/>
      <c r="C810" s="172"/>
      <c r="D810"/>
      <c r="E810" s="145"/>
      <c r="F810" s="187"/>
      <c r="G810" s="145"/>
      <c r="H810" s="86"/>
      <c r="I810" s="185"/>
      <c r="J810" s="185"/>
      <c r="K810"/>
    </row>
    <row r="811" spans="1:11" s="59" customFormat="1" ht="12.75">
      <c r="A811"/>
      <c r="B811" t="s">
        <v>1502</v>
      </c>
      <c r="C811" s="172"/>
      <c r="D811" t="s">
        <v>1503</v>
      </c>
      <c r="E811" s="145">
        <v>2.99</v>
      </c>
      <c r="F811" s="189">
        <v>0.4</v>
      </c>
      <c r="G811" s="145">
        <v>1.79</v>
      </c>
      <c r="H811" s="86">
        <v>1</v>
      </c>
      <c r="I811" s="185">
        <f aca="true" t="shared" si="38" ref="I811:I817">C811*E811</f>
        <v>0</v>
      </c>
      <c r="J811" s="185">
        <f aca="true" t="shared" si="39" ref="J811:J817">C811*G811</f>
        <v>0</v>
      </c>
      <c r="K811"/>
    </row>
    <row r="812" spans="1:11" s="59" customFormat="1" ht="12.75">
      <c r="A812"/>
      <c r="B812" t="s">
        <v>1504</v>
      </c>
      <c r="C812" s="172"/>
      <c r="D812" t="s">
        <v>1505</v>
      </c>
      <c r="E812" s="145">
        <v>3.99</v>
      </c>
      <c r="F812" s="189">
        <v>0.4</v>
      </c>
      <c r="G812" s="145">
        <v>2.39</v>
      </c>
      <c r="H812" s="86">
        <v>1</v>
      </c>
      <c r="I812" s="185">
        <f t="shared" si="38"/>
        <v>0</v>
      </c>
      <c r="J812" s="185">
        <f t="shared" si="39"/>
        <v>0</v>
      </c>
      <c r="K812"/>
    </row>
    <row r="813" spans="1:11" s="59" customFormat="1" ht="12.75">
      <c r="A813"/>
      <c r="B813" t="s">
        <v>1506</v>
      </c>
      <c r="C813" s="172"/>
      <c r="D813" t="s">
        <v>1507</v>
      </c>
      <c r="E813" s="145">
        <v>2.99</v>
      </c>
      <c r="F813" s="189">
        <v>0.4</v>
      </c>
      <c r="G813" s="145">
        <v>1.79</v>
      </c>
      <c r="H813" s="86">
        <v>1</v>
      </c>
      <c r="I813" s="185">
        <f t="shared" si="38"/>
        <v>0</v>
      </c>
      <c r="J813" s="185">
        <f t="shared" si="39"/>
        <v>0</v>
      </c>
      <c r="K813"/>
    </row>
    <row r="814" spans="1:11" s="59" customFormat="1" ht="12.75">
      <c r="A814"/>
      <c r="B814" t="s">
        <v>1508</v>
      </c>
      <c r="C814" s="172"/>
      <c r="D814" t="s">
        <v>1509</v>
      </c>
      <c r="E814" s="145">
        <v>3.99</v>
      </c>
      <c r="F814" s="189">
        <v>0.4</v>
      </c>
      <c r="G814" s="145">
        <v>2.39</v>
      </c>
      <c r="H814" s="86">
        <v>1</v>
      </c>
      <c r="I814" s="185">
        <f t="shared" si="38"/>
        <v>0</v>
      </c>
      <c r="J814" s="185">
        <f t="shared" si="39"/>
        <v>0</v>
      </c>
      <c r="K814"/>
    </row>
    <row r="815" spans="1:11" s="59" customFormat="1" ht="12.75">
      <c r="A815"/>
      <c r="B815" t="s">
        <v>1510</v>
      </c>
      <c r="C815" s="172"/>
      <c r="D815" t="s">
        <v>1511</v>
      </c>
      <c r="E815" s="145">
        <v>3.99</v>
      </c>
      <c r="F815" s="189">
        <v>0.4</v>
      </c>
      <c r="G815" s="145">
        <v>2.39</v>
      </c>
      <c r="H815" s="86">
        <v>1</v>
      </c>
      <c r="I815" s="185">
        <f t="shared" si="38"/>
        <v>0</v>
      </c>
      <c r="J815" s="185">
        <f t="shared" si="39"/>
        <v>0</v>
      </c>
      <c r="K815"/>
    </row>
    <row r="816" spans="1:11" s="59" customFormat="1" ht="12.75">
      <c r="A816"/>
      <c r="B816" t="s">
        <v>1512</v>
      </c>
      <c r="C816" s="172"/>
      <c r="D816" t="s">
        <v>1513</v>
      </c>
      <c r="E816" s="145">
        <v>3.99</v>
      </c>
      <c r="F816" s="189">
        <v>0.4</v>
      </c>
      <c r="G816" s="145">
        <v>2.39</v>
      </c>
      <c r="H816" s="86">
        <v>1</v>
      </c>
      <c r="I816" s="185">
        <f t="shared" si="38"/>
        <v>0</v>
      </c>
      <c r="J816" s="185">
        <f t="shared" si="39"/>
        <v>0</v>
      </c>
      <c r="K816"/>
    </row>
    <row r="817" spans="1:11" s="57" customFormat="1" ht="12.75">
      <c r="A817"/>
      <c r="B817" t="s">
        <v>1514</v>
      </c>
      <c r="C817" s="172"/>
      <c r="D817" t="s">
        <v>1515</v>
      </c>
      <c r="E817" s="145">
        <v>3.99</v>
      </c>
      <c r="F817" s="189">
        <v>0.4</v>
      </c>
      <c r="G817" s="145">
        <v>2.39</v>
      </c>
      <c r="H817" s="86">
        <v>1</v>
      </c>
      <c r="I817" s="185">
        <f t="shared" si="38"/>
        <v>0</v>
      </c>
      <c r="J817" s="185">
        <f t="shared" si="39"/>
        <v>0</v>
      </c>
      <c r="K817"/>
    </row>
    <row r="818" spans="1:11" s="59" customFormat="1" ht="12.75">
      <c r="A818" t="s">
        <v>1516</v>
      </c>
      <c r="B818"/>
      <c r="C818" s="172"/>
      <c r="D818"/>
      <c r="E818" s="145"/>
      <c r="F818" s="187"/>
      <c r="G818" s="145"/>
      <c r="H818" s="86"/>
      <c r="I818" s="185"/>
      <c r="J818" s="185"/>
      <c r="K818"/>
    </row>
    <row r="819" spans="1:11" s="57" customFormat="1" ht="12.75">
      <c r="A819"/>
      <c r="B819" t="s">
        <v>1517</v>
      </c>
      <c r="C819" s="172"/>
      <c r="D819" t="s">
        <v>1518</v>
      </c>
      <c r="E819" s="145">
        <v>2.99</v>
      </c>
      <c r="F819" s="189">
        <v>0.4</v>
      </c>
      <c r="G819" s="145">
        <v>1.79</v>
      </c>
      <c r="H819" s="86">
        <v>1</v>
      </c>
      <c r="I819" s="185">
        <f>C819*E819</f>
        <v>0</v>
      </c>
      <c r="J819" s="185">
        <f>C819*G819</f>
        <v>0</v>
      </c>
      <c r="K819"/>
    </row>
    <row r="820" spans="1:11" s="59" customFormat="1" ht="12.75">
      <c r="A820"/>
      <c r="B820" t="s">
        <v>1519</v>
      </c>
      <c r="C820" s="172"/>
      <c r="D820" t="s">
        <v>1520</v>
      </c>
      <c r="E820" s="145">
        <v>9.99</v>
      </c>
      <c r="F820" s="189">
        <v>0.4</v>
      </c>
      <c r="G820" s="145">
        <v>5.99</v>
      </c>
      <c r="H820" s="86">
        <v>3</v>
      </c>
      <c r="I820" s="185">
        <f>C820*E820</f>
        <v>0</v>
      </c>
      <c r="J820" s="185">
        <f>C820*G820</f>
        <v>0</v>
      </c>
      <c r="K820"/>
    </row>
    <row r="821" spans="1:11" s="59" customFormat="1" ht="12.75">
      <c r="A821"/>
      <c r="B821" t="s">
        <v>1521</v>
      </c>
      <c r="C821" s="172"/>
      <c r="D821" t="s">
        <v>1522</v>
      </c>
      <c r="E821" s="145">
        <v>24.99</v>
      </c>
      <c r="F821" s="189">
        <v>0.4</v>
      </c>
      <c r="G821" s="145">
        <v>14.99</v>
      </c>
      <c r="H821" s="86">
        <v>3</v>
      </c>
      <c r="I821" s="185">
        <f>C821*E821</f>
        <v>0</v>
      </c>
      <c r="J821" s="185">
        <f>C821*G821</f>
        <v>0</v>
      </c>
      <c r="K821"/>
    </row>
    <row r="822" spans="1:11" s="59" customFormat="1" ht="12.75">
      <c r="A822"/>
      <c r="B822" t="s">
        <v>1523</v>
      </c>
      <c r="C822" s="172"/>
      <c r="D822" t="s">
        <v>1524</v>
      </c>
      <c r="E822" s="145">
        <v>2.99</v>
      </c>
      <c r="F822" s="189">
        <v>0.4</v>
      </c>
      <c r="G822" s="145">
        <v>1.79</v>
      </c>
      <c r="H822" s="86">
        <v>1</v>
      </c>
      <c r="I822" s="185">
        <f>C822*E822</f>
        <v>0</v>
      </c>
      <c r="J822" s="185">
        <f>C822*G822</f>
        <v>0</v>
      </c>
      <c r="K822"/>
    </row>
    <row r="823" spans="1:11" s="59" customFormat="1" ht="12.75">
      <c r="A823"/>
      <c r="B823" t="s">
        <v>1525</v>
      </c>
      <c r="C823" s="172"/>
      <c r="D823" t="s">
        <v>1526</v>
      </c>
      <c r="E823" s="145">
        <v>3.5</v>
      </c>
      <c r="F823" s="189">
        <v>0.4</v>
      </c>
      <c r="G823" s="145">
        <v>2.1</v>
      </c>
      <c r="H823" s="86">
        <v>1</v>
      </c>
      <c r="I823" s="185">
        <f>C823*E823</f>
        <v>0</v>
      </c>
      <c r="J823" s="185">
        <f>C823*G823</f>
        <v>0</v>
      </c>
      <c r="K823"/>
    </row>
    <row r="824" spans="1:11" s="89" customFormat="1" ht="12.75">
      <c r="A824" t="s">
        <v>1527</v>
      </c>
      <c r="B824"/>
      <c r="C824" s="172"/>
      <c r="D824"/>
      <c r="E824" s="145"/>
      <c r="F824" s="187"/>
      <c r="G824" s="145"/>
      <c r="H824" s="86"/>
      <c r="I824" s="185"/>
      <c r="J824" s="185"/>
      <c r="K824"/>
    </row>
    <row r="825" spans="1:11" s="59" customFormat="1" ht="12.75">
      <c r="A825" s="57"/>
      <c r="B825" s="57" t="s">
        <v>1528</v>
      </c>
      <c r="C825" s="179"/>
      <c r="D825" s="57" t="s">
        <v>1529</v>
      </c>
      <c r="E825" s="181">
        <v>3.5</v>
      </c>
      <c r="F825" s="188">
        <v>0.5</v>
      </c>
      <c r="G825" s="181">
        <v>1.75</v>
      </c>
      <c r="H825" s="85">
        <v>1</v>
      </c>
      <c r="I825" s="181">
        <f aca="true" t="shared" si="40" ref="I825:I834">C825*E825</f>
        <v>0</v>
      </c>
      <c r="J825" s="181">
        <f aca="true" t="shared" si="41" ref="J825:J834">C825*G825</f>
        <v>0</v>
      </c>
      <c r="K825" s="57"/>
    </row>
    <row r="826" spans="2:10" s="57" customFormat="1" ht="12.75">
      <c r="B826" s="57" t="s">
        <v>1530</v>
      </c>
      <c r="C826" s="179"/>
      <c r="D826" s="57" t="s">
        <v>1531</v>
      </c>
      <c r="E826" s="181">
        <v>3.5</v>
      </c>
      <c r="F826" s="188">
        <v>0.5</v>
      </c>
      <c r="G826" s="181">
        <v>1.75</v>
      </c>
      <c r="H826" s="85">
        <v>1</v>
      </c>
      <c r="I826" s="181">
        <f t="shared" si="40"/>
        <v>0</v>
      </c>
      <c r="J826" s="181">
        <f t="shared" si="41"/>
        <v>0</v>
      </c>
    </row>
    <row r="827" spans="2:10" s="57" customFormat="1" ht="12.75">
      <c r="B827" s="57" t="s">
        <v>1532</v>
      </c>
      <c r="C827" s="179"/>
      <c r="D827" s="57" t="s">
        <v>1533</v>
      </c>
      <c r="E827" s="181">
        <v>3.5</v>
      </c>
      <c r="F827" s="188">
        <v>0.5</v>
      </c>
      <c r="G827" s="181">
        <v>1.75</v>
      </c>
      <c r="H827" s="85">
        <v>1</v>
      </c>
      <c r="I827" s="181">
        <f t="shared" si="40"/>
        <v>0</v>
      </c>
      <c r="J827" s="181">
        <f t="shared" si="41"/>
        <v>0</v>
      </c>
    </row>
    <row r="828" spans="1:11" s="57" customFormat="1" ht="12.75">
      <c r="A828"/>
      <c r="B828" t="s">
        <v>1534</v>
      </c>
      <c r="C828" s="172"/>
      <c r="D828" t="s">
        <v>1535</v>
      </c>
      <c r="E828" s="145">
        <v>3.99</v>
      </c>
      <c r="F828" s="189">
        <v>0.4</v>
      </c>
      <c r="G828" s="145">
        <v>2.39</v>
      </c>
      <c r="H828" s="86">
        <v>1</v>
      </c>
      <c r="I828" s="185">
        <f t="shared" si="40"/>
        <v>0</v>
      </c>
      <c r="J828" s="185">
        <f t="shared" si="41"/>
        <v>0</v>
      </c>
      <c r="K828"/>
    </row>
    <row r="829" spans="1:11" s="57" customFormat="1" ht="12.75">
      <c r="A829"/>
      <c r="B829" t="s">
        <v>1536</v>
      </c>
      <c r="C829" s="172"/>
      <c r="D829" t="s">
        <v>1537</v>
      </c>
      <c r="E829" s="145">
        <v>3.99</v>
      </c>
      <c r="F829" s="189">
        <v>0.4</v>
      </c>
      <c r="G829" s="145">
        <v>2.39</v>
      </c>
      <c r="H829" s="86">
        <v>1</v>
      </c>
      <c r="I829" s="185">
        <f t="shared" si="40"/>
        <v>0</v>
      </c>
      <c r="J829" s="185">
        <f t="shared" si="41"/>
        <v>0</v>
      </c>
      <c r="K829"/>
    </row>
    <row r="830" spans="1:11" s="57" customFormat="1" ht="12.75">
      <c r="A830"/>
      <c r="B830" t="s">
        <v>1538</v>
      </c>
      <c r="C830" s="172"/>
      <c r="D830" t="s">
        <v>1539</v>
      </c>
      <c r="E830" s="145">
        <v>12.99</v>
      </c>
      <c r="F830" s="189">
        <v>0.4</v>
      </c>
      <c r="G830" s="145">
        <v>7.79</v>
      </c>
      <c r="H830" s="86">
        <v>3</v>
      </c>
      <c r="I830" s="185">
        <f t="shared" si="40"/>
        <v>0</v>
      </c>
      <c r="J830" s="185">
        <f t="shared" si="41"/>
        <v>0</v>
      </c>
      <c r="K830"/>
    </row>
    <row r="831" spans="1:11" s="57" customFormat="1" ht="12.75">
      <c r="A831"/>
      <c r="B831" t="s">
        <v>1540</v>
      </c>
      <c r="C831" s="172"/>
      <c r="D831" t="s">
        <v>1541</v>
      </c>
      <c r="E831" s="145">
        <v>3.99</v>
      </c>
      <c r="F831" s="189">
        <v>0.4</v>
      </c>
      <c r="G831" s="145">
        <v>2.39</v>
      </c>
      <c r="H831" s="86">
        <v>1</v>
      </c>
      <c r="I831" s="185">
        <f t="shared" si="40"/>
        <v>0</v>
      </c>
      <c r="J831" s="185">
        <f t="shared" si="41"/>
        <v>0</v>
      </c>
      <c r="K831"/>
    </row>
    <row r="832" spans="1:11" s="57" customFormat="1" ht="12.75">
      <c r="A832"/>
      <c r="B832" t="s">
        <v>1542</v>
      </c>
      <c r="C832" s="172"/>
      <c r="D832" t="s">
        <v>1543</v>
      </c>
      <c r="E832" s="145">
        <v>3.99</v>
      </c>
      <c r="F832" s="189">
        <v>0.4</v>
      </c>
      <c r="G832" s="145">
        <v>2.39</v>
      </c>
      <c r="H832" s="86">
        <v>1</v>
      </c>
      <c r="I832" s="185">
        <f t="shared" si="40"/>
        <v>0</v>
      </c>
      <c r="J832" s="185">
        <f t="shared" si="41"/>
        <v>0</v>
      </c>
      <c r="K832"/>
    </row>
    <row r="833" spans="1:11" s="59" customFormat="1" ht="12.75">
      <c r="A833"/>
      <c r="B833" t="s">
        <v>1544</v>
      </c>
      <c r="C833" s="172"/>
      <c r="D833" t="s">
        <v>1545</v>
      </c>
      <c r="E833" s="145">
        <v>2.99</v>
      </c>
      <c r="F833" s="189">
        <v>0.4</v>
      </c>
      <c r="G833" s="145">
        <v>1.79</v>
      </c>
      <c r="H833" s="86">
        <v>1</v>
      </c>
      <c r="I833" s="185">
        <f t="shared" si="40"/>
        <v>0</v>
      </c>
      <c r="J833" s="185">
        <f t="shared" si="41"/>
        <v>0</v>
      </c>
      <c r="K833"/>
    </row>
    <row r="834" spans="1:11" s="59" customFormat="1" ht="12.75">
      <c r="A834"/>
      <c r="B834" t="s">
        <v>1546</v>
      </c>
      <c r="C834" s="172"/>
      <c r="D834" t="s">
        <v>1547</v>
      </c>
      <c r="E834" s="145">
        <v>14.99</v>
      </c>
      <c r="F834" s="189">
        <v>0.4</v>
      </c>
      <c r="G834" s="145">
        <v>8.99</v>
      </c>
      <c r="H834" s="86">
        <v>3</v>
      </c>
      <c r="I834" s="185">
        <f t="shared" si="40"/>
        <v>0</v>
      </c>
      <c r="J834" s="185">
        <f t="shared" si="41"/>
        <v>0</v>
      </c>
      <c r="K834"/>
    </row>
    <row r="835" spans="1:11" s="59" customFormat="1" ht="12.75">
      <c r="A835" t="s">
        <v>1548</v>
      </c>
      <c r="B835"/>
      <c r="C835" s="172"/>
      <c r="D835"/>
      <c r="E835" s="145"/>
      <c r="F835" s="187"/>
      <c r="G835" s="145"/>
      <c r="H835" s="86"/>
      <c r="I835" s="185"/>
      <c r="J835" s="185"/>
      <c r="K835"/>
    </row>
    <row r="836" spans="1:11" s="59" customFormat="1" ht="12.75">
      <c r="A836"/>
      <c r="B836" t="s">
        <v>1549</v>
      </c>
      <c r="C836" s="172"/>
      <c r="D836" t="s">
        <v>1550</v>
      </c>
      <c r="E836" s="145">
        <v>2.99</v>
      </c>
      <c r="F836" s="189">
        <v>0.4</v>
      </c>
      <c r="G836" s="145">
        <v>1.79</v>
      </c>
      <c r="H836" s="86">
        <v>1</v>
      </c>
      <c r="I836" s="185">
        <f aca="true" t="shared" si="42" ref="I836:I844">C836*E836</f>
        <v>0</v>
      </c>
      <c r="J836" s="185">
        <f aca="true" t="shared" si="43" ref="J836:J844">C836*G836</f>
        <v>0</v>
      </c>
      <c r="K836"/>
    </row>
    <row r="837" spans="1:11" s="59" customFormat="1" ht="12.75">
      <c r="A837"/>
      <c r="B837" t="s">
        <v>1551</v>
      </c>
      <c r="C837" s="172"/>
      <c r="D837" t="s">
        <v>1552</v>
      </c>
      <c r="E837" s="145">
        <v>3.5</v>
      </c>
      <c r="F837" s="189">
        <v>0.4</v>
      </c>
      <c r="G837" s="145">
        <v>2.1</v>
      </c>
      <c r="H837" s="86">
        <v>1</v>
      </c>
      <c r="I837" s="185">
        <f t="shared" si="42"/>
        <v>0</v>
      </c>
      <c r="J837" s="185">
        <f t="shared" si="43"/>
        <v>0</v>
      </c>
      <c r="K837"/>
    </row>
    <row r="838" spans="1:11" s="59" customFormat="1" ht="12.75">
      <c r="A838"/>
      <c r="B838" t="s">
        <v>1553</v>
      </c>
      <c r="C838" s="172"/>
      <c r="D838" t="s">
        <v>1554</v>
      </c>
      <c r="E838" s="145">
        <v>3.5</v>
      </c>
      <c r="F838" s="189">
        <v>0.4</v>
      </c>
      <c r="G838" s="145">
        <v>2.1</v>
      </c>
      <c r="H838" s="86">
        <v>1</v>
      </c>
      <c r="I838" s="185">
        <f t="shared" si="42"/>
        <v>0</v>
      </c>
      <c r="J838" s="185">
        <f t="shared" si="43"/>
        <v>0</v>
      </c>
      <c r="K838"/>
    </row>
    <row r="839" spans="1:11" s="59" customFormat="1" ht="12.75">
      <c r="A839"/>
      <c r="B839" t="s">
        <v>1555</v>
      </c>
      <c r="C839" s="172"/>
      <c r="D839" t="s">
        <v>1556</v>
      </c>
      <c r="E839" s="145">
        <v>3.5</v>
      </c>
      <c r="F839" s="189">
        <v>0.4</v>
      </c>
      <c r="G839" s="145">
        <v>2.1</v>
      </c>
      <c r="H839" s="86">
        <v>1</v>
      </c>
      <c r="I839" s="185">
        <f t="shared" si="42"/>
        <v>0</v>
      </c>
      <c r="J839" s="185">
        <f t="shared" si="43"/>
        <v>0</v>
      </c>
      <c r="K839"/>
    </row>
    <row r="840" spans="1:11" s="59" customFormat="1" ht="12.75">
      <c r="A840"/>
      <c r="B840" t="s">
        <v>1557</v>
      </c>
      <c r="C840" s="172"/>
      <c r="D840" t="s">
        <v>1558</v>
      </c>
      <c r="E840" s="145">
        <v>3.5</v>
      </c>
      <c r="F840" s="189">
        <v>0.4</v>
      </c>
      <c r="G840" s="145">
        <v>2.1</v>
      </c>
      <c r="H840" s="86">
        <v>1</v>
      </c>
      <c r="I840" s="185">
        <f t="shared" si="42"/>
        <v>0</v>
      </c>
      <c r="J840" s="185">
        <f t="shared" si="43"/>
        <v>0</v>
      </c>
      <c r="K840"/>
    </row>
    <row r="841" spans="1:11" s="59" customFormat="1" ht="12.75">
      <c r="A841"/>
      <c r="B841" t="s">
        <v>1559</v>
      </c>
      <c r="C841" s="172"/>
      <c r="D841" t="s">
        <v>1560</v>
      </c>
      <c r="E841" s="145">
        <v>2.99</v>
      </c>
      <c r="F841" s="189">
        <v>0.4</v>
      </c>
      <c r="G841" s="145">
        <v>1.79</v>
      </c>
      <c r="H841" s="86">
        <v>1</v>
      </c>
      <c r="I841" s="185">
        <f t="shared" si="42"/>
        <v>0</v>
      </c>
      <c r="J841" s="185">
        <f t="shared" si="43"/>
        <v>0</v>
      </c>
      <c r="K841"/>
    </row>
    <row r="842" spans="1:11" s="59" customFormat="1" ht="12.75">
      <c r="A842"/>
      <c r="B842" t="s">
        <v>1561</v>
      </c>
      <c r="C842" s="172"/>
      <c r="D842" t="s">
        <v>1562</v>
      </c>
      <c r="E842" s="145">
        <v>2.99</v>
      </c>
      <c r="F842" s="189">
        <v>0.4</v>
      </c>
      <c r="G842" s="145">
        <v>1.79</v>
      </c>
      <c r="H842" s="86">
        <v>1</v>
      </c>
      <c r="I842" s="185">
        <f t="shared" si="42"/>
        <v>0</v>
      </c>
      <c r="J842" s="185">
        <f t="shared" si="43"/>
        <v>0</v>
      </c>
      <c r="K842"/>
    </row>
    <row r="843" spans="1:11" s="59" customFormat="1" ht="12.75">
      <c r="A843"/>
      <c r="B843" t="s">
        <v>1563</v>
      </c>
      <c r="C843" s="172"/>
      <c r="D843" t="s">
        <v>1564</v>
      </c>
      <c r="E843" s="145">
        <v>2.99</v>
      </c>
      <c r="F843" s="189">
        <v>0.4</v>
      </c>
      <c r="G843" s="145">
        <v>1.79</v>
      </c>
      <c r="H843" s="86">
        <v>1</v>
      </c>
      <c r="I843" s="185">
        <f t="shared" si="42"/>
        <v>0</v>
      </c>
      <c r="J843" s="185">
        <f t="shared" si="43"/>
        <v>0</v>
      </c>
      <c r="K843"/>
    </row>
    <row r="844" spans="1:11" s="59" customFormat="1" ht="12.75">
      <c r="A844"/>
      <c r="B844" t="s">
        <v>1565</v>
      </c>
      <c r="C844" s="172"/>
      <c r="D844" t="s">
        <v>1566</v>
      </c>
      <c r="E844" s="145">
        <v>2.99</v>
      </c>
      <c r="F844" s="189">
        <v>0.4</v>
      </c>
      <c r="G844" s="145">
        <v>1.79</v>
      </c>
      <c r="H844" s="86">
        <v>1</v>
      </c>
      <c r="I844" s="185">
        <f t="shared" si="42"/>
        <v>0</v>
      </c>
      <c r="J844" s="185">
        <f t="shared" si="43"/>
        <v>0</v>
      </c>
      <c r="K844"/>
    </row>
    <row r="845" spans="1:11" s="59" customFormat="1" ht="12.75">
      <c r="A845" t="s">
        <v>1567</v>
      </c>
      <c r="B845"/>
      <c r="C845" s="172"/>
      <c r="D845"/>
      <c r="E845" s="145"/>
      <c r="F845" s="187"/>
      <c r="G845" s="145"/>
      <c r="H845" s="86"/>
      <c r="I845" s="185"/>
      <c r="J845" s="185"/>
      <c r="K845"/>
    </row>
    <row r="846" spans="1:11" s="59" customFormat="1" ht="12.75">
      <c r="A846"/>
      <c r="B846" t="s">
        <v>1568</v>
      </c>
      <c r="C846" s="172"/>
      <c r="D846" t="s">
        <v>1569</v>
      </c>
      <c r="E846" s="145">
        <v>3.99</v>
      </c>
      <c r="F846" s="189">
        <v>0.4</v>
      </c>
      <c r="G846" s="145">
        <v>2.39</v>
      </c>
      <c r="H846" s="86">
        <v>1</v>
      </c>
      <c r="I846" s="185">
        <f aca="true" t="shared" si="44" ref="I846:I851">C846*E846</f>
        <v>0</v>
      </c>
      <c r="J846" s="185">
        <f aca="true" t="shared" si="45" ref="J846:J851">C846*G846</f>
        <v>0</v>
      </c>
      <c r="K846"/>
    </row>
    <row r="847" spans="1:11" s="59" customFormat="1" ht="12.75">
      <c r="A847" s="57"/>
      <c r="B847" s="57" t="s">
        <v>1570</v>
      </c>
      <c r="C847" s="179"/>
      <c r="D847" s="57" t="s">
        <v>1571</v>
      </c>
      <c r="E847" s="181">
        <v>3.99</v>
      </c>
      <c r="F847" s="188">
        <v>0.5</v>
      </c>
      <c r="G847" s="181">
        <v>1.99</v>
      </c>
      <c r="H847" s="85">
        <v>1</v>
      </c>
      <c r="I847" s="181">
        <f t="shared" si="44"/>
        <v>0</v>
      </c>
      <c r="J847" s="181">
        <f t="shared" si="45"/>
        <v>0</v>
      </c>
      <c r="K847" s="57"/>
    </row>
    <row r="848" spans="1:11" s="59" customFormat="1" ht="12.75">
      <c r="A848"/>
      <c r="B848" t="s">
        <v>1572</v>
      </c>
      <c r="C848" s="172"/>
      <c r="D848" t="s">
        <v>1573</v>
      </c>
      <c r="E848" s="145">
        <v>3.99</v>
      </c>
      <c r="F848" s="189">
        <v>0.4</v>
      </c>
      <c r="G848" s="145">
        <v>2.39</v>
      </c>
      <c r="H848" s="86">
        <v>1</v>
      </c>
      <c r="I848" s="185">
        <f t="shared" si="44"/>
        <v>0</v>
      </c>
      <c r="J848" s="185">
        <f t="shared" si="45"/>
        <v>0</v>
      </c>
      <c r="K848"/>
    </row>
    <row r="849" spans="1:11" s="59" customFormat="1" ht="12.75">
      <c r="A849"/>
      <c r="B849" t="s">
        <v>1574</v>
      </c>
      <c r="C849" s="172"/>
      <c r="D849" t="s">
        <v>1575</v>
      </c>
      <c r="E849" s="145">
        <v>2.99</v>
      </c>
      <c r="F849" s="189">
        <v>0.4</v>
      </c>
      <c r="G849" s="145">
        <v>1.79</v>
      </c>
      <c r="H849" s="86">
        <v>1</v>
      </c>
      <c r="I849" s="185">
        <f t="shared" si="44"/>
        <v>0</v>
      </c>
      <c r="J849" s="185">
        <f t="shared" si="45"/>
        <v>0</v>
      </c>
      <c r="K849"/>
    </row>
    <row r="850" spans="1:11" s="59" customFormat="1" ht="12.75">
      <c r="A850"/>
      <c r="B850" t="s">
        <v>1576</v>
      </c>
      <c r="C850" s="172"/>
      <c r="D850" t="s">
        <v>1577</v>
      </c>
      <c r="E850" s="145">
        <v>14.99</v>
      </c>
      <c r="F850" s="189">
        <v>0.4</v>
      </c>
      <c r="G850" s="145">
        <v>8.99</v>
      </c>
      <c r="H850" s="86">
        <v>3</v>
      </c>
      <c r="I850" s="185">
        <f t="shared" si="44"/>
        <v>0</v>
      </c>
      <c r="J850" s="185">
        <f t="shared" si="45"/>
        <v>0</v>
      </c>
      <c r="K850"/>
    </row>
    <row r="851" spans="1:11" ht="12.75">
      <c r="A851"/>
      <c r="B851" t="s">
        <v>1578</v>
      </c>
      <c r="C851" s="172"/>
      <c r="D851" t="s">
        <v>1579</v>
      </c>
      <c r="E851" s="145">
        <v>2.99</v>
      </c>
      <c r="F851" s="189">
        <v>0.4</v>
      </c>
      <c r="G851" s="145">
        <v>1.79</v>
      </c>
      <c r="H851" s="86">
        <v>1</v>
      </c>
      <c r="I851" s="185">
        <f t="shared" si="44"/>
        <v>0</v>
      </c>
      <c r="J851" s="185">
        <f t="shared" si="45"/>
        <v>0</v>
      </c>
      <c r="K851"/>
    </row>
    <row r="852" spans="1:11" s="59" customFormat="1" ht="12.75">
      <c r="A852" t="s">
        <v>1580</v>
      </c>
      <c r="B852"/>
      <c r="C852" s="172"/>
      <c r="D852"/>
      <c r="E852" s="145"/>
      <c r="F852" s="187"/>
      <c r="G852" s="145"/>
      <c r="H852" s="86"/>
      <c r="I852" s="185"/>
      <c r="J852" s="185"/>
      <c r="K852"/>
    </row>
    <row r="853" spans="1:11" s="59" customFormat="1" ht="12.75">
      <c r="A853"/>
      <c r="B853" t="s">
        <v>1581</v>
      </c>
      <c r="C853" s="172"/>
      <c r="D853" t="s">
        <v>1582</v>
      </c>
      <c r="E853" s="145">
        <v>3.99</v>
      </c>
      <c r="F853" s="189">
        <v>0.4</v>
      </c>
      <c r="G853" s="145">
        <v>2.39</v>
      </c>
      <c r="H853" s="86">
        <v>1</v>
      </c>
      <c r="I853" s="185">
        <f>C853*E853</f>
        <v>0</v>
      </c>
      <c r="J853" s="185">
        <f>C853*G853</f>
        <v>0</v>
      </c>
      <c r="K853"/>
    </row>
    <row r="854" spans="1:11" s="59" customFormat="1" ht="12.75">
      <c r="A854"/>
      <c r="B854" t="s">
        <v>1583</v>
      </c>
      <c r="C854" s="172"/>
      <c r="D854" t="s">
        <v>1584</v>
      </c>
      <c r="E854" s="145">
        <v>3.5</v>
      </c>
      <c r="F854" s="189">
        <v>0.4</v>
      </c>
      <c r="G854" s="145">
        <v>2.1</v>
      </c>
      <c r="H854" s="86">
        <v>1</v>
      </c>
      <c r="I854" s="185">
        <f>C854*E854</f>
        <v>0</v>
      </c>
      <c r="J854" s="185">
        <f>C854*G854</f>
        <v>0</v>
      </c>
      <c r="K854"/>
    </row>
    <row r="855" spans="1:11" s="59" customFormat="1" ht="12.75">
      <c r="A855"/>
      <c r="B855" t="s">
        <v>1585</v>
      </c>
      <c r="C855" s="172"/>
      <c r="D855" t="s">
        <v>1586</v>
      </c>
      <c r="E855" s="145">
        <v>2.99</v>
      </c>
      <c r="F855" s="189">
        <v>0.4</v>
      </c>
      <c r="G855" s="145">
        <v>1.79</v>
      </c>
      <c r="H855" s="86">
        <v>1</v>
      </c>
      <c r="I855" s="185">
        <f>C855*E855</f>
        <v>0</v>
      </c>
      <c r="J855" s="185">
        <f>C855*G855</f>
        <v>0</v>
      </c>
      <c r="K855"/>
    </row>
    <row r="856" spans="1:11" s="59" customFormat="1" ht="12.75">
      <c r="A856"/>
      <c r="B856" t="s">
        <v>1587</v>
      </c>
      <c r="C856" s="172"/>
      <c r="D856" t="s">
        <v>1588</v>
      </c>
      <c r="E856" s="145">
        <v>3.5</v>
      </c>
      <c r="F856" s="189">
        <v>0.4</v>
      </c>
      <c r="G856" s="145">
        <v>2.1</v>
      </c>
      <c r="H856" s="86">
        <v>1</v>
      </c>
      <c r="I856" s="185">
        <f>C856*E856</f>
        <v>0</v>
      </c>
      <c r="J856" s="185">
        <f>C856*G856</f>
        <v>0</v>
      </c>
      <c r="K856"/>
    </row>
    <row r="857" spans="1:11" s="59" customFormat="1" ht="12.75">
      <c r="A857" t="s">
        <v>1589</v>
      </c>
      <c r="B857"/>
      <c r="C857" s="172"/>
      <c r="D857"/>
      <c r="E857" s="145"/>
      <c r="F857" s="187"/>
      <c r="G857" s="145"/>
      <c r="H857" s="86"/>
      <c r="I857" s="185"/>
      <c r="J857" s="185"/>
      <c r="K857"/>
    </row>
    <row r="858" spans="1:11" s="59" customFormat="1" ht="12.75">
      <c r="A858"/>
      <c r="B858" t="s">
        <v>1590</v>
      </c>
      <c r="C858" s="172"/>
      <c r="D858" t="s">
        <v>1591</v>
      </c>
      <c r="E858" s="145">
        <v>2.99</v>
      </c>
      <c r="F858" s="189">
        <v>0.4</v>
      </c>
      <c r="G858" s="145">
        <v>1.79</v>
      </c>
      <c r="H858" s="86">
        <v>1</v>
      </c>
      <c r="I858" s="185">
        <f aca="true" t="shared" si="46" ref="I858:I863">C858*E858</f>
        <v>0</v>
      </c>
      <c r="J858" s="185">
        <f aca="true" t="shared" si="47" ref="J858:J863">C858*G858</f>
        <v>0</v>
      </c>
      <c r="K858"/>
    </row>
    <row r="859" spans="1:11" s="89" customFormat="1" ht="12.75">
      <c r="A859"/>
      <c r="B859" t="s">
        <v>1592</v>
      </c>
      <c r="C859" s="172"/>
      <c r="D859" t="s">
        <v>1593</v>
      </c>
      <c r="E859" s="145">
        <v>3.5</v>
      </c>
      <c r="F859" s="189">
        <v>0.4</v>
      </c>
      <c r="G859" s="145">
        <v>2.1</v>
      </c>
      <c r="H859" s="86">
        <v>1</v>
      </c>
      <c r="I859" s="185">
        <f t="shared" si="46"/>
        <v>0</v>
      </c>
      <c r="J859" s="185">
        <f t="shared" si="47"/>
        <v>0</v>
      </c>
      <c r="K859"/>
    </row>
    <row r="860" spans="1:11" s="57" customFormat="1" ht="12.75">
      <c r="A860"/>
      <c r="B860" t="s">
        <v>1594</v>
      </c>
      <c r="C860" s="172"/>
      <c r="D860" t="s">
        <v>1595</v>
      </c>
      <c r="E860" s="145">
        <v>3.5</v>
      </c>
      <c r="F860" s="189">
        <v>0.4</v>
      </c>
      <c r="G860" s="145">
        <v>2.1</v>
      </c>
      <c r="H860" s="86">
        <v>1</v>
      </c>
      <c r="I860" s="185">
        <f t="shared" si="46"/>
        <v>0</v>
      </c>
      <c r="J860" s="185">
        <f t="shared" si="47"/>
        <v>0</v>
      </c>
      <c r="K860"/>
    </row>
    <row r="861" spans="1:11" s="57" customFormat="1" ht="12.75">
      <c r="A861"/>
      <c r="B861" t="s">
        <v>1596</v>
      </c>
      <c r="C861" s="172"/>
      <c r="D861" t="s">
        <v>1597</v>
      </c>
      <c r="E861" s="145">
        <v>2.99</v>
      </c>
      <c r="F861" s="189">
        <v>0.4</v>
      </c>
      <c r="G861" s="145">
        <v>1.79</v>
      </c>
      <c r="H861" s="86">
        <v>1</v>
      </c>
      <c r="I861" s="185">
        <f t="shared" si="46"/>
        <v>0</v>
      </c>
      <c r="J861" s="185">
        <f t="shared" si="47"/>
        <v>0</v>
      </c>
      <c r="K861"/>
    </row>
    <row r="862" spans="2:10" s="57" customFormat="1" ht="12.75">
      <c r="B862" s="57" t="s">
        <v>1598</v>
      </c>
      <c r="C862" s="179"/>
      <c r="D862" s="57" t="s">
        <v>1599</v>
      </c>
      <c r="E862" s="181">
        <v>9.99</v>
      </c>
      <c r="F862" s="188">
        <v>0.5</v>
      </c>
      <c r="G862" s="181">
        <v>4.99</v>
      </c>
      <c r="H862" s="85">
        <v>3</v>
      </c>
      <c r="I862" s="181">
        <f t="shared" si="46"/>
        <v>0</v>
      </c>
      <c r="J862" s="181">
        <f t="shared" si="47"/>
        <v>0</v>
      </c>
    </row>
    <row r="863" spans="1:11" s="57" customFormat="1" ht="12.75">
      <c r="A863"/>
      <c r="B863" t="s">
        <v>1600</v>
      </c>
      <c r="C863" s="172"/>
      <c r="D863" t="s">
        <v>1601</v>
      </c>
      <c r="E863" s="145">
        <v>7.99</v>
      </c>
      <c r="F863" s="189">
        <v>0.4</v>
      </c>
      <c r="G863" s="145">
        <v>4.79</v>
      </c>
      <c r="H863" s="86">
        <v>1</v>
      </c>
      <c r="I863" s="185">
        <f t="shared" si="46"/>
        <v>0</v>
      </c>
      <c r="J863" s="185">
        <f t="shared" si="47"/>
        <v>0</v>
      </c>
      <c r="K863"/>
    </row>
    <row r="864" spans="1:11" s="57" customFormat="1" ht="12.75">
      <c r="A864" t="s">
        <v>1602</v>
      </c>
      <c r="B864"/>
      <c r="C864" s="172"/>
      <c r="D864"/>
      <c r="E864" s="145"/>
      <c r="F864" s="187"/>
      <c r="G864" s="145"/>
      <c r="H864" s="86"/>
      <c r="I864" s="185"/>
      <c r="J864" s="185"/>
      <c r="K864"/>
    </row>
    <row r="865" spans="1:11" s="57" customFormat="1" ht="12.75">
      <c r="A865"/>
      <c r="B865" t="s">
        <v>1603</v>
      </c>
      <c r="C865" s="172"/>
      <c r="D865" t="s">
        <v>1604</v>
      </c>
      <c r="E865" s="145">
        <v>3.5</v>
      </c>
      <c r="F865" s="189">
        <v>0.4</v>
      </c>
      <c r="G865" s="145">
        <v>2.1</v>
      </c>
      <c r="H865" s="86">
        <v>1</v>
      </c>
      <c r="I865" s="185">
        <f aca="true" t="shared" si="48" ref="I865:I871">C865*E865</f>
        <v>0</v>
      </c>
      <c r="J865" s="185">
        <f aca="true" t="shared" si="49" ref="J865:J871">C865*G865</f>
        <v>0</v>
      </c>
      <c r="K865"/>
    </row>
    <row r="866" spans="1:11" s="57" customFormat="1" ht="12.75">
      <c r="A866"/>
      <c r="B866" t="s">
        <v>1605</v>
      </c>
      <c r="C866" s="172"/>
      <c r="D866" t="s">
        <v>1606</v>
      </c>
      <c r="E866" s="145">
        <v>3.5</v>
      </c>
      <c r="F866" s="189">
        <v>0.4</v>
      </c>
      <c r="G866" s="145">
        <v>2.1</v>
      </c>
      <c r="H866" s="86">
        <v>1</v>
      </c>
      <c r="I866" s="185">
        <f t="shared" si="48"/>
        <v>0</v>
      </c>
      <c r="J866" s="185">
        <f t="shared" si="49"/>
        <v>0</v>
      </c>
      <c r="K866"/>
    </row>
    <row r="867" spans="2:10" s="57" customFormat="1" ht="12.75">
      <c r="B867" s="57" t="s">
        <v>1607</v>
      </c>
      <c r="C867" s="179"/>
      <c r="D867" s="57" t="s">
        <v>1608</v>
      </c>
      <c r="E867" s="181">
        <v>4.5</v>
      </c>
      <c r="F867" s="188">
        <v>0.5</v>
      </c>
      <c r="G867" s="181">
        <v>2.25</v>
      </c>
      <c r="H867" s="85">
        <v>1</v>
      </c>
      <c r="I867" s="181">
        <f t="shared" si="48"/>
        <v>0</v>
      </c>
      <c r="J867" s="181">
        <f t="shared" si="49"/>
        <v>0</v>
      </c>
    </row>
    <row r="868" spans="1:11" s="57" customFormat="1" ht="12.75">
      <c r="A868"/>
      <c r="B868" t="s">
        <v>1609</v>
      </c>
      <c r="C868" s="172"/>
      <c r="D868" t="s">
        <v>1610</v>
      </c>
      <c r="E868" s="145">
        <v>3.99</v>
      </c>
      <c r="F868" s="189">
        <v>0.4</v>
      </c>
      <c r="G868" s="145">
        <v>2.39</v>
      </c>
      <c r="H868" s="86">
        <v>1</v>
      </c>
      <c r="I868" s="185">
        <f t="shared" si="48"/>
        <v>0</v>
      </c>
      <c r="J868" s="185">
        <f t="shared" si="49"/>
        <v>0</v>
      </c>
      <c r="K868"/>
    </row>
    <row r="869" spans="1:11" s="57" customFormat="1" ht="12.75">
      <c r="A869"/>
      <c r="B869" t="s">
        <v>1611</v>
      </c>
      <c r="C869" s="172"/>
      <c r="D869" t="s">
        <v>1612</v>
      </c>
      <c r="E869" s="145">
        <v>3.99</v>
      </c>
      <c r="F869" s="189">
        <v>0.4</v>
      </c>
      <c r="G869" s="145">
        <v>2.39</v>
      </c>
      <c r="H869" s="86">
        <v>1</v>
      </c>
      <c r="I869" s="185">
        <f t="shared" si="48"/>
        <v>0</v>
      </c>
      <c r="J869" s="185">
        <f t="shared" si="49"/>
        <v>0</v>
      </c>
      <c r="K869"/>
    </row>
    <row r="870" spans="1:11" s="57" customFormat="1" ht="12.75">
      <c r="A870"/>
      <c r="B870" t="s">
        <v>1613</v>
      </c>
      <c r="C870" s="172"/>
      <c r="D870" t="s">
        <v>1614</v>
      </c>
      <c r="E870" s="145">
        <v>3.99</v>
      </c>
      <c r="F870" s="189">
        <v>0.4</v>
      </c>
      <c r="G870" s="145">
        <v>2.39</v>
      </c>
      <c r="H870" s="86">
        <v>1</v>
      </c>
      <c r="I870" s="185">
        <f t="shared" si="48"/>
        <v>0</v>
      </c>
      <c r="J870" s="185">
        <f t="shared" si="49"/>
        <v>0</v>
      </c>
      <c r="K870"/>
    </row>
    <row r="871" spans="1:11" s="57" customFormat="1" ht="12.75">
      <c r="A871"/>
      <c r="B871" t="s">
        <v>1615</v>
      </c>
      <c r="C871" s="172"/>
      <c r="D871" t="s">
        <v>1616</v>
      </c>
      <c r="E871" s="145">
        <v>3.99</v>
      </c>
      <c r="F871" s="189">
        <v>0.4</v>
      </c>
      <c r="G871" s="145">
        <v>2.39</v>
      </c>
      <c r="H871" s="86">
        <v>1</v>
      </c>
      <c r="I871" s="185">
        <f t="shared" si="48"/>
        <v>0</v>
      </c>
      <c r="J871" s="185">
        <f t="shared" si="49"/>
        <v>0</v>
      </c>
      <c r="K871"/>
    </row>
    <row r="872" spans="1:11" s="57" customFormat="1" ht="12.75">
      <c r="A872" t="s">
        <v>1617</v>
      </c>
      <c r="B872"/>
      <c r="C872" s="172"/>
      <c r="D872"/>
      <c r="E872" s="145"/>
      <c r="F872" s="187"/>
      <c r="G872" s="145"/>
      <c r="H872" s="86"/>
      <c r="I872" s="185"/>
      <c r="J872" s="185"/>
      <c r="K872"/>
    </row>
    <row r="873" spans="1:11" s="59" customFormat="1" ht="12.75">
      <c r="A873" s="57"/>
      <c r="B873" s="57" t="s">
        <v>1618</v>
      </c>
      <c r="C873" s="179"/>
      <c r="D873" s="57" t="s">
        <v>1619</v>
      </c>
      <c r="E873" s="181">
        <v>9.99</v>
      </c>
      <c r="F873" s="188">
        <v>0.5</v>
      </c>
      <c r="G873" s="181">
        <v>4.99</v>
      </c>
      <c r="H873" s="85">
        <v>3</v>
      </c>
      <c r="I873" s="181">
        <f aca="true" t="shared" si="50" ref="I873:I878">C873*E873</f>
        <v>0</v>
      </c>
      <c r="J873" s="181">
        <f aca="true" t="shared" si="51" ref="J873:J878">C873*G873</f>
        <v>0</v>
      </c>
      <c r="K873" s="57"/>
    </row>
    <row r="874" spans="1:11" s="59" customFormat="1" ht="12.75">
      <c r="A874"/>
      <c r="B874" t="s">
        <v>1620</v>
      </c>
      <c r="C874" s="172"/>
      <c r="D874" t="s">
        <v>1621</v>
      </c>
      <c r="E874" s="145">
        <v>3.5</v>
      </c>
      <c r="F874" s="189">
        <v>0.4</v>
      </c>
      <c r="G874" s="145">
        <v>2.1</v>
      </c>
      <c r="H874" s="86">
        <v>1</v>
      </c>
      <c r="I874" s="185">
        <f t="shared" si="50"/>
        <v>0</v>
      </c>
      <c r="J874" s="185">
        <f t="shared" si="51"/>
        <v>0</v>
      </c>
      <c r="K874"/>
    </row>
    <row r="875" spans="1:11" s="59" customFormat="1" ht="12.75">
      <c r="A875"/>
      <c r="B875" t="s">
        <v>1622</v>
      </c>
      <c r="C875" s="172"/>
      <c r="D875" t="s">
        <v>1623</v>
      </c>
      <c r="E875" s="145">
        <v>4.69</v>
      </c>
      <c r="F875" s="189">
        <v>0.4</v>
      </c>
      <c r="G875" s="145">
        <v>2.81</v>
      </c>
      <c r="H875" s="86">
        <v>1</v>
      </c>
      <c r="I875" s="185">
        <f t="shared" si="50"/>
        <v>0</v>
      </c>
      <c r="J875" s="185">
        <f t="shared" si="51"/>
        <v>0</v>
      </c>
      <c r="K875"/>
    </row>
    <row r="876" spans="1:11" s="59" customFormat="1" ht="12.75">
      <c r="A876"/>
      <c r="B876" t="s">
        <v>1624</v>
      </c>
      <c r="C876" s="172"/>
      <c r="D876" t="s">
        <v>1625</v>
      </c>
      <c r="E876" s="145">
        <v>2.99</v>
      </c>
      <c r="F876" s="189">
        <v>0.4</v>
      </c>
      <c r="G876" s="145">
        <v>1.79</v>
      </c>
      <c r="H876" s="86">
        <v>1</v>
      </c>
      <c r="I876" s="185">
        <f t="shared" si="50"/>
        <v>0</v>
      </c>
      <c r="J876" s="185">
        <f t="shared" si="51"/>
        <v>0</v>
      </c>
      <c r="K876"/>
    </row>
    <row r="877" spans="1:11" s="59" customFormat="1" ht="12.75">
      <c r="A877"/>
      <c r="B877" t="s">
        <v>1626</v>
      </c>
      <c r="C877" s="172"/>
      <c r="D877" t="s">
        <v>1627</v>
      </c>
      <c r="E877" s="145">
        <v>3.5</v>
      </c>
      <c r="F877" s="189">
        <v>0.4</v>
      </c>
      <c r="G877" s="145">
        <v>2.1</v>
      </c>
      <c r="H877" s="86">
        <v>1</v>
      </c>
      <c r="I877" s="185">
        <f t="shared" si="50"/>
        <v>0</v>
      </c>
      <c r="J877" s="185">
        <f t="shared" si="51"/>
        <v>0</v>
      </c>
      <c r="K877"/>
    </row>
    <row r="878" spans="1:11" s="59" customFormat="1" ht="12.75">
      <c r="A878"/>
      <c r="B878" t="s">
        <v>1628</v>
      </c>
      <c r="C878" s="172"/>
      <c r="D878" t="s">
        <v>1629</v>
      </c>
      <c r="E878" s="145">
        <v>19.99</v>
      </c>
      <c r="F878" s="189">
        <v>0.4</v>
      </c>
      <c r="G878" s="145">
        <v>11.99</v>
      </c>
      <c r="H878" s="86">
        <v>3</v>
      </c>
      <c r="I878" s="185">
        <f t="shared" si="50"/>
        <v>0</v>
      </c>
      <c r="J878" s="185">
        <f t="shared" si="51"/>
        <v>0</v>
      </c>
      <c r="K878"/>
    </row>
    <row r="879" spans="1:11" ht="12.75">
      <c r="A879" t="s">
        <v>1630</v>
      </c>
      <c r="B879"/>
      <c r="C879" s="172"/>
      <c r="D879"/>
      <c r="E879" s="145"/>
      <c r="F879" s="187"/>
      <c r="G879" s="145"/>
      <c r="H879" s="86"/>
      <c r="I879" s="185"/>
      <c r="J879" s="185"/>
      <c r="K879"/>
    </row>
    <row r="880" spans="1:11" s="59" customFormat="1" ht="12.75">
      <c r="A880"/>
      <c r="B880" t="s">
        <v>1631</v>
      </c>
      <c r="C880" s="172"/>
      <c r="D880" t="s">
        <v>1632</v>
      </c>
      <c r="E880" s="145">
        <v>2.99</v>
      </c>
      <c r="F880" s="189">
        <v>0.4</v>
      </c>
      <c r="G880" s="145">
        <v>1.79</v>
      </c>
      <c r="H880" s="86">
        <v>1</v>
      </c>
      <c r="I880" s="185">
        <f>C880*E880</f>
        <v>0</v>
      </c>
      <c r="J880" s="185">
        <f>C880*G880</f>
        <v>0</v>
      </c>
      <c r="K880"/>
    </row>
    <row r="881" spans="1:11" s="59" customFormat="1" ht="12.75">
      <c r="A881"/>
      <c r="B881" t="s">
        <v>1633</v>
      </c>
      <c r="C881" s="172"/>
      <c r="D881" t="s">
        <v>1634</v>
      </c>
      <c r="E881" s="145">
        <v>19.99</v>
      </c>
      <c r="F881" s="189">
        <v>0.4</v>
      </c>
      <c r="G881" s="145">
        <v>11.99</v>
      </c>
      <c r="H881" s="86">
        <v>3</v>
      </c>
      <c r="I881" s="185">
        <f>C881*E881</f>
        <v>0</v>
      </c>
      <c r="J881" s="185">
        <f>C881*G881</f>
        <v>0</v>
      </c>
      <c r="K881"/>
    </row>
    <row r="882" spans="1:11" s="59" customFormat="1" ht="12.75">
      <c r="A882" t="s">
        <v>1635</v>
      </c>
      <c r="B882"/>
      <c r="C882" s="172"/>
      <c r="D882"/>
      <c r="E882" s="145"/>
      <c r="F882" s="187"/>
      <c r="G882" s="145"/>
      <c r="H882" s="86"/>
      <c r="I882" s="185"/>
      <c r="J882" s="185"/>
      <c r="K882"/>
    </row>
    <row r="883" spans="1:11" s="59" customFormat="1" ht="12.75">
      <c r="A883"/>
      <c r="B883" t="s">
        <v>1636</v>
      </c>
      <c r="C883" s="172"/>
      <c r="D883" t="s">
        <v>1637</v>
      </c>
      <c r="E883" s="145">
        <v>3.99</v>
      </c>
      <c r="F883" s="189">
        <v>0.4</v>
      </c>
      <c r="G883" s="145">
        <v>2.39</v>
      </c>
      <c r="H883" s="86">
        <v>1</v>
      </c>
      <c r="I883" s="185">
        <f aca="true" t="shared" si="52" ref="I883:I890">C883*E883</f>
        <v>0</v>
      </c>
      <c r="J883" s="185">
        <f aca="true" t="shared" si="53" ref="J883:J890">C883*G883</f>
        <v>0</v>
      </c>
      <c r="K883"/>
    </row>
    <row r="884" spans="1:11" s="59" customFormat="1" ht="12.75">
      <c r="A884"/>
      <c r="B884" t="s">
        <v>1638</v>
      </c>
      <c r="C884" s="172"/>
      <c r="D884" t="s">
        <v>1639</v>
      </c>
      <c r="E884" s="145">
        <v>3.99</v>
      </c>
      <c r="F884" s="189">
        <v>0.4</v>
      </c>
      <c r="G884" s="145">
        <v>2.39</v>
      </c>
      <c r="H884" s="86">
        <v>1</v>
      </c>
      <c r="I884" s="185">
        <f t="shared" si="52"/>
        <v>0</v>
      </c>
      <c r="J884" s="185">
        <f t="shared" si="53"/>
        <v>0</v>
      </c>
      <c r="K884"/>
    </row>
    <row r="885" spans="1:11" s="59" customFormat="1" ht="12.75">
      <c r="A885"/>
      <c r="B885" t="s">
        <v>1640</v>
      </c>
      <c r="C885" s="172"/>
      <c r="D885" t="s">
        <v>1641</v>
      </c>
      <c r="E885" s="145">
        <v>19.99</v>
      </c>
      <c r="F885" s="189">
        <v>0.4</v>
      </c>
      <c r="G885" s="145">
        <v>11.99</v>
      </c>
      <c r="H885" s="86">
        <v>1</v>
      </c>
      <c r="I885" s="185">
        <f t="shared" si="52"/>
        <v>0</v>
      </c>
      <c r="J885" s="185">
        <f t="shared" si="53"/>
        <v>0</v>
      </c>
      <c r="K885"/>
    </row>
    <row r="886" spans="1:11" s="59" customFormat="1" ht="12.75">
      <c r="A886"/>
      <c r="B886" t="s">
        <v>1642</v>
      </c>
      <c r="C886" s="172"/>
      <c r="D886" t="s">
        <v>1643</v>
      </c>
      <c r="E886" s="145">
        <v>3.5</v>
      </c>
      <c r="F886" s="189">
        <v>0.4</v>
      </c>
      <c r="G886" s="145">
        <v>2.1</v>
      </c>
      <c r="H886" s="86">
        <v>1</v>
      </c>
      <c r="I886" s="185">
        <f t="shared" si="52"/>
        <v>0</v>
      </c>
      <c r="J886" s="185">
        <f t="shared" si="53"/>
        <v>0</v>
      </c>
      <c r="K886"/>
    </row>
    <row r="887" spans="1:11" s="59" customFormat="1" ht="12.75">
      <c r="A887"/>
      <c r="B887" t="s">
        <v>1644</v>
      </c>
      <c r="C887" s="172"/>
      <c r="D887" t="s">
        <v>1645</v>
      </c>
      <c r="E887" s="145">
        <v>3.5</v>
      </c>
      <c r="F887" s="189">
        <v>0.4</v>
      </c>
      <c r="G887" s="145">
        <v>2.1</v>
      </c>
      <c r="H887" s="86">
        <v>1</v>
      </c>
      <c r="I887" s="185">
        <f t="shared" si="52"/>
        <v>0</v>
      </c>
      <c r="J887" s="185">
        <f t="shared" si="53"/>
        <v>0</v>
      </c>
      <c r="K887"/>
    </row>
    <row r="888" spans="1:11" s="59" customFormat="1" ht="12.75">
      <c r="A888"/>
      <c r="B888" t="s">
        <v>1646</v>
      </c>
      <c r="C888" s="172"/>
      <c r="D888" t="s">
        <v>1647</v>
      </c>
      <c r="E888" s="145">
        <v>3.5</v>
      </c>
      <c r="F888" s="189">
        <v>0.4</v>
      </c>
      <c r="G888" s="145">
        <v>2.1</v>
      </c>
      <c r="H888" s="86">
        <v>1</v>
      </c>
      <c r="I888" s="185">
        <f t="shared" si="52"/>
        <v>0</v>
      </c>
      <c r="J888" s="185">
        <f t="shared" si="53"/>
        <v>0</v>
      </c>
      <c r="K888"/>
    </row>
    <row r="889" spans="1:11" s="59" customFormat="1" ht="12.75">
      <c r="A889"/>
      <c r="B889" t="s">
        <v>1648</v>
      </c>
      <c r="C889" s="172"/>
      <c r="D889" t="s">
        <v>1649</v>
      </c>
      <c r="E889" s="145">
        <v>3.5</v>
      </c>
      <c r="F889" s="189">
        <v>0.4</v>
      </c>
      <c r="G889" s="145">
        <v>2.1</v>
      </c>
      <c r="H889" s="86">
        <v>1</v>
      </c>
      <c r="I889" s="185">
        <f t="shared" si="52"/>
        <v>0</v>
      </c>
      <c r="J889" s="185">
        <f t="shared" si="53"/>
        <v>0</v>
      </c>
      <c r="K889"/>
    </row>
    <row r="890" spans="1:11" s="59" customFormat="1" ht="12.75">
      <c r="A890"/>
      <c r="B890" t="s">
        <v>1650</v>
      </c>
      <c r="C890" s="172"/>
      <c r="D890" t="s">
        <v>1651</v>
      </c>
      <c r="E890" s="145">
        <v>3.5</v>
      </c>
      <c r="F890" s="189">
        <v>0.4</v>
      </c>
      <c r="G890" s="145">
        <v>2.1</v>
      </c>
      <c r="H890" s="86">
        <v>1</v>
      </c>
      <c r="I890" s="185">
        <f t="shared" si="52"/>
        <v>0</v>
      </c>
      <c r="J890" s="185">
        <f t="shared" si="53"/>
        <v>0</v>
      </c>
      <c r="K890"/>
    </row>
    <row r="891" spans="1:11" s="59" customFormat="1" ht="12.75">
      <c r="A891" t="s">
        <v>224</v>
      </c>
      <c r="B891"/>
      <c r="C891" s="172"/>
      <c r="D891"/>
      <c r="E891" s="145"/>
      <c r="F891" s="187"/>
      <c r="G891" s="145"/>
      <c r="H891" s="86"/>
      <c r="I891" s="185"/>
      <c r="J891" s="185"/>
      <c r="K891"/>
    </row>
    <row r="892" spans="1:11" s="59" customFormat="1" ht="12.75">
      <c r="A892"/>
      <c r="B892" t="s">
        <v>1652</v>
      </c>
      <c r="C892" s="172"/>
      <c r="D892" t="s">
        <v>1653</v>
      </c>
      <c r="E892" s="145">
        <v>3.5</v>
      </c>
      <c r="F892" s="189">
        <v>0.4</v>
      </c>
      <c r="G892" s="145">
        <v>2.1</v>
      </c>
      <c r="H892" s="86">
        <v>1</v>
      </c>
      <c r="I892" s="185">
        <f aca="true" t="shared" si="54" ref="I892:I897">C892*E892</f>
        <v>0</v>
      </c>
      <c r="J892" s="185">
        <f aca="true" t="shared" si="55" ref="J892:J897">C892*G892</f>
        <v>0</v>
      </c>
      <c r="K892"/>
    </row>
    <row r="893" spans="1:11" s="59" customFormat="1" ht="12.75">
      <c r="A893"/>
      <c r="B893" t="s">
        <v>1654</v>
      </c>
      <c r="C893" s="172"/>
      <c r="D893" t="s">
        <v>1655</v>
      </c>
      <c r="E893" s="145">
        <v>3.99</v>
      </c>
      <c r="F893" s="189">
        <v>0.4</v>
      </c>
      <c r="G893" s="145">
        <v>2.39</v>
      </c>
      <c r="H893" s="86">
        <v>1</v>
      </c>
      <c r="I893" s="185">
        <f t="shared" si="54"/>
        <v>0</v>
      </c>
      <c r="J893" s="185">
        <f t="shared" si="55"/>
        <v>0</v>
      </c>
      <c r="K893"/>
    </row>
    <row r="894" spans="1:11" s="59" customFormat="1" ht="12.75">
      <c r="A894"/>
      <c r="B894" t="s">
        <v>1656</v>
      </c>
      <c r="C894" s="172"/>
      <c r="D894" t="s">
        <v>1657</v>
      </c>
      <c r="E894" s="145">
        <v>2.99</v>
      </c>
      <c r="F894" s="189">
        <v>0.4</v>
      </c>
      <c r="G894" s="145">
        <v>1.79</v>
      </c>
      <c r="H894" s="86">
        <v>1</v>
      </c>
      <c r="I894" s="185">
        <f t="shared" si="54"/>
        <v>0</v>
      </c>
      <c r="J894" s="185">
        <f t="shared" si="55"/>
        <v>0</v>
      </c>
      <c r="K894"/>
    </row>
    <row r="895" spans="1:11" s="59" customFormat="1" ht="12.75">
      <c r="A895"/>
      <c r="B895" t="s">
        <v>1658</v>
      </c>
      <c r="C895" s="172"/>
      <c r="D895" t="s">
        <v>1659</v>
      </c>
      <c r="E895" s="145">
        <v>3.5</v>
      </c>
      <c r="F895" s="189">
        <v>0.4</v>
      </c>
      <c r="G895" s="145">
        <v>2.1</v>
      </c>
      <c r="H895" s="86">
        <v>1</v>
      </c>
      <c r="I895" s="185">
        <f t="shared" si="54"/>
        <v>0</v>
      </c>
      <c r="J895" s="185">
        <f t="shared" si="55"/>
        <v>0</v>
      </c>
      <c r="K895"/>
    </row>
    <row r="896" spans="1:11" s="59" customFormat="1" ht="12.75">
      <c r="A896"/>
      <c r="B896" t="s">
        <v>1660</v>
      </c>
      <c r="C896" s="172"/>
      <c r="D896" t="s">
        <v>1661</v>
      </c>
      <c r="E896" s="145">
        <v>3.5</v>
      </c>
      <c r="F896" s="189">
        <v>0.4</v>
      </c>
      <c r="G896" s="145">
        <v>2.1</v>
      </c>
      <c r="H896" s="86">
        <v>1</v>
      </c>
      <c r="I896" s="185">
        <f t="shared" si="54"/>
        <v>0</v>
      </c>
      <c r="J896" s="185">
        <f t="shared" si="55"/>
        <v>0</v>
      </c>
      <c r="K896"/>
    </row>
    <row r="897" spans="1:11" s="59" customFormat="1" ht="12.75">
      <c r="A897"/>
      <c r="B897" t="s">
        <v>1662</v>
      </c>
      <c r="C897" s="172"/>
      <c r="D897" t="s">
        <v>1663</v>
      </c>
      <c r="E897" s="145">
        <v>3.99</v>
      </c>
      <c r="F897" s="189">
        <v>0.4</v>
      </c>
      <c r="G897" s="145">
        <v>2.39</v>
      </c>
      <c r="H897" s="86">
        <v>1</v>
      </c>
      <c r="I897" s="185">
        <f t="shared" si="54"/>
        <v>0</v>
      </c>
      <c r="J897" s="185">
        <f t="shared" si="55"/>
        <v>0</v>
      </c>
      <c r="K897"/>
    </row>
    <row r="898" spans="1:11" s="59" customFormat="1" ht="12.75">
      <c r="A898" t="s">
        <v>225</v>
      </c>
      <c r="B898"/>
      <c r="C898" s="172"/>
      <c r="D898"/>
      <c r="E898" s="145"/>
      <c r="F898" s="187"/>
      <c r="G898" s="145"/>
      <c r="H898" s="86"/>
      <c r="I898" s="185"/>
      <c r="J898" s="185"/>
      <c r="K898"/>
    </row>
    <row r="899" spans="1:11" s="59" customFormat="1" ht="12.75">
      <c r="A899"/>
      <c r="B899" t="s">
        <v>1664</v>
      </c>
      <c r="C899" s="172"/>
      <c r="D899" t="s">
        <v>1665</v>
      </c>
      <c r="E899" s="145">
        <v>3.5</v>
      </c>
      <c r="F899" s="189">
        <v>0.4</v>
      </c>
      <c r="G899" s="145">
        <v>2.1</v>
      </c>
      <c r="H899" s="86">
        <v>1</v>
      </c>
      <c r="I899" s="185">
        <f aca="true" t="shared" si="56" ref="I899:I905">C899*E899</f>
        <v>0</v>
      </c>
      <c r="J899" s="185">
        <f aca="true" t="shared" si="57" ref="J899:J905">C899*G899</f>
        <v>0</v>
      </c>
      <c r="K899"/>
    </row>
    <row r="900" spans="1:11" s="59" customFormat="1" ht="12.75">
      <c r="A900"/>
      <c r="B900" t="s">
        <v>1666</v>
      </c>
      <c r="C900" s="172"/>
      <c r="D900" t="s">
        <v>1667</v>
      </c>
      <c r="E900" s="145">
        <v>3.5</v>
      </c>
      <c r="F900" s="189">
        <v>0.4</v>
      </c>
      <c r="G900" s="145">
        <v>2.1</v>
      </c>
      <c r="H900" s="86">
        <v>1</v>
      </c>
      <c r="I900" s="185">
        <f t="shared" si="56"/>
        <v>0</v>
      </c>
      <c r="J900" s="185">
        <f t="shared" si="57"/>
        <v>0</v>
      </c>
      <c r="K900"/>
    </row>
    <row r="901" spans="1:11" s="59" customFormat="1" ht="12.75">
      <c r="A901"/>
      <c r="B901" t="s">
        <v>1668</v>
      </c>
      <c r="C901" s="172"/>
      <c r="D901" t="s">
        <v>1669</v>
      </c>
      <c r="E901" s="145">
        <v>3.99</v>
      </c>
      <c r="F901" s="189">
        <v>0.4</v>
      </c>
      <c r="G901" s="145">
        <v>2.39</v>
      </c>
      <c r="H901" s="86">
        <v>1</v>
      </c>
      <c r="I901" s="185">
        <f t="shared" si="56"/>
        <v>0</v>
      </c>
      <c r="J901" s="185">
        <f t="shared" si="57"/>
        <v>0</v>
      </c>
      <c r="K901"/>
    </row>
    <row r="902" spans="1:11" s="59" customFormat="1" ht="12.75">
      <c r="A902"/>
      <c r="B902" t="s">
        <v>1670</v>
      </c>
      <c r="C902" s="172"/>
      <c r="D902" t="s">
        <v>1671</v>
      </c>
      <c r="E902" s="145">
        <v>34.99</v>
      </c>
      <c r="F902" s="189">
        <v>0.4</v>
      </c>
      <c r="G902" s="145">
        <v>20.99</v>
      </c>
      <c r="H902" s="86">
        <v>3</v>
      </c>
      <c r="I902" s="185">
        <f t="shared" si="56"/>
        <v>0</v>
      </c>
      <c r="J902" s="185">
        <f t="shared" si="57"/>
        <v>0</v>
      </c>
      <c r="K902"/>
    </row>
    <row r="903" spans="1:11" s="59" customFormat="1" ht="12.75">
      <c r="A903"/>
      <c r="B903" t="s">
        <v>1672</v>
      </c>
      <c r="C903" s="172"/>
      <c r="D903" t="s">
        <v>1673</v>
      </c>
      <c r="E903" s="145">
        <v>2.99</v>
      </c>
      <c r="F903" s="189">
        <v>0.4</v>
      </c>
      <c r="G903" s="145">
        <v>1.79</v>
      </c>
      <c r="H903" s="86">
        <v>1</v>
      </c>
      <c r="I903" s="185">
        <f t="shared" si="56"/>
        <v>0</v>
      </c>
      <c r="J903" s="185">
        <f t="shared" si="57"/>
        <v>0</v>
      </c>
      <c r="K903"/>
    </row>
    <row r="904" spans="1:11" s="59" customFormat="1" ht="12.75">
      <c r="A904"/>
      <c r="B904" t="s">
        <v>1674</v>
      </c>
      <c r="C904" s="172"/>
      <c r="D904" t="s">
        <v>1675</v>
      </c>
      <c r="E904" s="145">
        <v>3.5</v>
      </c>
      <c r="F904" s="189">
        <v>0.4</v>
      </c>
      <c r="G904" s="145">
        <v>2.1</v>
      </c>
      <c r="H904" s="86">
        <v>1</v>
      </c>
      <c r="I904" s="185">
        <f t="shared" si="56"/>
        <v>0</v>
      </c>
      <c r="J904" s="185">
        <f t="shared" si="57"/>
        <v>0</v>
      </c>
      <c r="K904"/>
    </row>
    <row r="905" spans="1:11" s="59" customFormat="1" ht="12.75">
      <c r="A905"/>
      <c r="B905" t="s">
        <v>1676</v>
      </c>
      <c r="C905" s="172"/>
      <c r="D905" t="s">
        <v>1677</v>
      </c>
      <c r="E905" s="145">
        <v>2.99</v>
      </c>
      <c r="F905" s="189">
        <v>0.4</v>
      </c>
      <c r="G905" s="145">
        <v>1.79</v>
      </c>
      <c r="H905" s="86">
        <v>1</v>
      </c>
      <c r="I905" s="185">
        <f t="shared" si="56"/>
        <v>0</v>
      </c>
      <c r="J905" s="185">
        <f t="shared" si="57"/>
        <v>0</v>
      </c>
      <c r="K905"/>
    </row>
    <row r="906" spans="1:11" ht="12.75">
      <c r="A906" t="s">
        <v>167</v>
      </c>
      <c r="B906"/>
      <c r="C906" s="172"/>
      <c r="D906"/>
      <c r="E906" s="145"/>
      <c r="F906" s="187"/>
      <c r="G906" s="145"/>
      <c r="H906" s="86"/>
      <c r="I906" s="185"/>
      <c r="J906" s="185"/>
      <c r="K906"/>
    </row>
    <row r="907" spans="1:11" s="59" customFormat="1" ht="12.75">
      <c r="A907"/>
      <c r="B907" t="s">
        <v>1678</v>
      </c>
      <c r="C907" s="172"/>
      <c r="D907" t="s">
        <v>1679</v>
      </c>
      <c r="E907" s="145">
        <v>14.99</v>
      </c>
      <c r="F907" s="189">
        <v>0.4</v>
      </c>
      <c r="G907" s="145">
        <v>8.99</v>
      </c>
      <c r="H907" s="86">
        <v>3</v>
      </c>
      <c r="I907" s="185">
        <f aca="true" t="shared" si="58" ref="I907:I913">C907*E907</f>
        <v>0</v>
      </c>
      <c r="J907" s="185">
        <f aca="true" t="shared" si="59" ref="J907:J913">C907*G907</f>
        <v>0</v>
      </c>
      <c r="K907"/>
    </row>
    <row r="908" spans="1:11" s="57" customFormat="1" ht="12.75">
      <c r="A908"/>
      <c r="B908" t="s">
        <v>1680</v>
      </c>
      <c r="C908" s="172"/>
      <c r="D908" t="s">
        <v>1681</v>
      </c>
      <c r="E908" s="145">
        <v>14.99</v>
      </c>
      <c r="F908" s="189">
        <v>0.4</v>
      </c>
      <c r="G908" s="145">
        <v>8.99</v>
      </c>
      <c r="H908" s="86">
        <v>3</v>
      </c>
      <c r="I908" s="185">
        <f t="shared" si="58"/>
        <v>0</v>
      </c>
      <c r="J908" s="185">
        <f t="shared" si="59"/>
        <v>0</v>
      </c>
      <c r="K908"/>
    </row>
    <row r="909" spans="1:11" s="57" customFormat="1" ht="12.75">
      <c r="A909"/>
      <c r="B909" t="s">
        <v>1682</v>
      </c>
      <c r="C909" s="172"/>
      <c r="D909" t="s">
        <v>1683</v>
      </c>
      <c r="E909" s="145">
        <v>3.99</v>
      </c>
      <c r="F909" s="189">
        <v>0.4</v>
      </c>
      <c r="G909" s="145">
        <v>2.39</v>
      </c>
      <c r="H909" s="86">
        <v>1</v>
      </c>
      <c r="I909" s="185">
        <f t="shared" si="58"/>
        <v>0</v>
      </c>
      <c r="J909" s="185">
        <f t="shared" si="59"/>
        <v>0</v>
      </c>
      <c r="K909"/>
    </row>
    <row r="910" spans="1:11" s="57" customFormat="1" ht="12.75">
      <c r="A910"/>
      <c r="B910" t="s">
        <v>1684</v>
      </c>
      <c r="C910" s="172"/>
      <c r="D910" t="s">
        <v>1685</v>
      </c>
      <c r="E910" s="145">
        <v>3.99</v>
      </c>
      <c r="F910" s="189">
        <v>0.4</v>
      </c>
      <c r="G910" s="145">
        <v>2.39</v>
      </c>
      <c r="H910" s="86">
        <v>1</v>
      </c>
      <c r="I910" s="185">
        <f t="shared" si="58"/>
        <v>0</v>
      </c>
      <c r="J910" s="185">
        <f t="shared" si="59"/>
        <v>0</v>
      </c>
      <c r="K910"/>
    </row>
    <row r="911" spans="1:11" s="57" customFormat="1" ht="12.75">
      <c r="A911"/>
      <c r="B911" t="s">
        <v>1686</v>
      </c>
      <c r="C911" s="172"/>
      <c r="D911" t="s">
        <v>1687</v>
      </c>
      <c r="E911" s="145">
        <v>2.99</v>
      </c>
      <c r="F911" s="189">
        <v>0.4</v>
      </c>
      <c r="G911" s="145">
        <v>1.79</v>
      </c>
      <c r="H911" s="86">
        <v>1</v>
      </c>
      <c r="I911" s="185">
        <f t="shared" si="58"/>
        <v>0</v>
      </c>
      <c r="J911" s="185">
        <f t="shared" si="59"/>
        <v>0</v>
      </c>
      <c r="K911"/>
    </row>
    <row r="912" spans="2:10" s="57" customFormat="1" ht="12.75">
      <c r="B912" s="57" t="s">
        <v>1688</v>
      </c>
      <c r="C912" s="179"/>
      <c r="D912" s="57" t="s">
        <v>1689</v>
      </c>
      <c r="E912" s="181">
        <v>14.99</v>
      </c>
      <c r="F912" s="188">
        <v>0.5</v>
      </c>
      <c r="G912" s="181">
        <v>7.49</v>
      </c>
      <c r="H912" s="85">
        <v>3</v>
      </c>
      <c r="I912" s="181">
        <f t="shared" si="58"/>
        <v>0</v>
      </c>
      <c r="J912" s="181">
        <f t="shared" si="59"/>
        <v>0</v>
      </c>
    </row>
    <row r="913" spans="1:11" s="57" customFormat="1" ht="12.75">
      <c r="A913"/>
      <c r="B913" t="s">
        <v>1690</v>
      </c>
      <c r="C913" s="172"/>
      <c r="D913" t="s">
        <v>1691</v>
      </c>
      <c r="E913" s="145">
        <v>3.5</v>
      </c>
      <c r="F913" s="189">
        <v>0.4</v>
      </c>
      <c r="G913" s="145">
        <v>2.1</v>
      </c>
      <c r="H913" s="86">
        <v>1</v>
      </c>
      <c r="I913" s="185">
        <f t="shared" si="58"/>
        <v>0</v>
      </c>
      <c r="J913" s="185">
        <f t="shared" si="59"/>
        <v>0</v>
      </c>
      <c r="K913"/>
    </row>
    <row r="914" spans="1:11" s="59" customFormat="1" ht="12.75">
      <c r="A914" t="s">
        <v>240</v>
      </c>
      <c r="B914"/>
      <c r="C914" s="172"/>
      <c r="D914"/>
      <c r="E914" s="145"/>
      <c r="F914" s="187"/>
      <c r="G914" s="145"/>
      <c r="H914" s="86"/>
      <c r="I914" s="185"/>
      <c r="J914" s="185"/>
      <c r="K914"/>
    </row>
    <row r="915" spans="1:11" s="59" customFormat="1" ht="12.75">
      <c r="A915"/>
      <c r="B915" t="s">
        <v>1692</v>
      </c>
      <c r="C915" s="172"/>
      <c r="D915" t="s">
        <v>1693</v>
      </c>
      <c r="E915" s="145">
        <v>14.99</v>
      </c>
      <c r="F915" s="189">
        <v>0.4</v>
      </c>
      <c r="G915" s="145">
        <v>8.99</v>
      </c>
      <c r="H915" s="86">
        <v>3</v>
      </c>
      <c r="I915" s="185">
        <f>C915*E915</f>
        <v>0</v>
      </c>
      <c r="J915" s="185">
        <f>C915*G915</f>
        <v>0</v>
      </c>
      <c r="K915"/>
    </row>
    <row r="916" spans="1:11" s="59" customFormat="1" ht="12.75">
      <c r="A916"/>
      <c r="B916" t="s">
        <v>1694</v>
      </c>
      <c r="C916" s="172"/>
      <c r="D916" t="s">
        <v>1695</v>
      </c>
      <c r="E916" s="145">
        <v>16.99</v>
      </c>
      <c r="F916" s="189">
        <v>0.4</v>
      </c>
      <c r="G916" s="145">
        <v>10.19</v>
      </c>
      <c r="H916" s="86">
        <v>3</v>
      </c>
      <c r="I916" s="185">
        <f>C916*E916</f>
        <v>0</v>
      </c>
      <c r="J916" s="185">
        <f>C916*G916</f>
        <v>0</v>
      </c>
      <c r="K916"/>
    </row>
    <row r="917" spans="1:11" s="57" customFormat="1" ht="12.75">
      <c r="A917"/>
      <c r="B917" t="s">
        <v>1696</v>
      </c>
      <c r="C917" s="172"/>
      <c r="D917" t="s">
        <v>1697</v>
      </c>
      <c r="E917" s="145">
        <v>14.99</v>
      </c>
      <c r="F917" s="189">
        <v>0.4</v>
      </c>
      <c r="G917" s="145">
        <v>8.99</v>
      </c>
      <c r="H917" s="86">
        <v>3</v>
      </c>
      <c r="I917" s="185">
        <f>C917*E917</f>
        <v>0</v>
      </c>
      <c r="J917" s="185">
        <f>C917*G917</f>
        <v>0</v>
      </c>
      <c r="K917"/>
    </row>
    <row r="918" spans="1:11" s="59" customFormat="1" ht="12.75">
      <c r="A918" t="s">
        <v>298</v>
      </c>
      <c r="B918"/>
      <c r="C918" s="172"/>
      <c r="D918"/>
      <c r="E918" s="145"/>
      <c r="F918" s="187"/>
      <c r="G918" s="145"/>
      <c r="H918" s="86"/>
      <c r="I918" s="185"/>
      <c r="J918" s="185"/>
      <c r="K918"/>
    </row>
    <row r="919" spans="1:11" s="59" customFormat="1" ht="12.75">
      <c r="A919"/>
      <c r="B919" t="s">
        <v>1698</v>
      </c>
      <c r="C919" s="172"/>
      <c r="D919" t="s">
        <v>1699</v>
      </c>
      <c r="E919" s="145">
        <v>12.99</v>
      </c>
      <c r="F919" s="189">
        <v>0.4</v>
      </c>
      <c r="G919" s="145">
        <v>7.79</v>
      </c>
      <c r="H919" s="86">
        <v>3</v>
      </c>
      <c r="I919" s="185">
        <f aca="true" t="shared" si="60" ref="I919:I982">C919*E919</f>
        <v>0</v>
      </c>
      <c r="J919" s="185">
        <f aca="true" t="shared" si="61" ref="J919:J982">C919*G919</f>
        <v>0</v>
      </c>
      <c r="K919"/>
    </row>
    <row r="920" spans="1:11" s="59" customFormat="1" ht="12.75">
      <c r="A920"/>
      <c r="B920" t="s">
        <v>1700</v>
      </c>
      <c r="C920" s="172"/>
      <c r="D920" t="s">
        <v>1701</v>
      </c>
      <c r="E920" s="145">
        <v>12.99</v>
      </c>
      <c r="F920" s="189">
        <v>0.4</v>
      </c>
      <c r="G920" s="145">
        <v>7.79</v>
      </c>
      <c r="H920" s="86">
        <v>3</v>
      </c>
      <c r="I920" s="185">
        <f t="shared" si="60"/>
        <v>0</v>
      </c>
      <c r="J920" s="185">
        <f t="shared" si="61"/>
        <v>0</v>
      </c>
      <c r="K920"/>
    </row>
    <row r="921" spans="1:11" s="59" customFormat="1" ht="12.75">
      <c r="A921"/>
      <c r="B921" t="s">
        <v>1702</v>
      </c>
      <c r="C921" s="172"/>
      <c r="D921" t="s">
        <v>445</v>
      </c>
      <c r="E921" s="145">
        <v>9.99</v>
      </c>
      <c r="F921" s="189">
        <v>0.4</v>
      </c>
      <c r="G921" s="145">
        <v>5.99</v>
      </c>
      <c r="H921" s="86">
        <v>3</v>
      </c>
      <c r="I921" s="185">
        <f t="shared" si="60"/>
        <v>0</v>
      </c>
      <c r="J921" s="185">
        <f t="shared" si="61"/>
        <v>0</v>
      </c>
      <c r="K921"/>
    </row>
    <row r="922" spans="1:11" s="59" customFormat="1" ht="12.75">
      <c r="A922"/>
      <c r="B922" t="s">
        <v>1703</v>
      </c>
      <c r="C922" s="172"/>
      <c r="D922" t="s">
        <v>446</v>
      </c>
      <c r="E922" s="145">
        <v>14.99</v>
      </c>
      <c r="F922" s="189">
        <v>0.4</v>
      </c>
      <c r="G922" s="145">
        <v>8.99</v>
      </c>
      <c r="H922" s="86">
        <v>3</v>
      </c>
      <c r="I922" s="185">
        <f t="shared" si="60"/>
        <v>0</v>
      </c>
      <c r="J922" s="185">
        <f t="shared" si="61"/>
        <v>0</v>
      </c>
      <c r="K922"/>
    </row>
    <row r="923" spans="1:11" s="59" customFormat="1" ht="12.75">
      <c r="A923"/>
      <c r="B923" t="s">
        <v>1704</v>
      </c>
      <c r="C923" s="172"/>
      <c r="D923" t="s">
        <v>447</v>
      </c>
      <c r="E923" s="145">
        <v>14.99</v>
      </c>
      <c r="F923" s="189">
        <v>0.4</v>
      </c>
      <c r="G923" s="145">
        <v>8.99</v>
      </c>
      <c r="H923" s="86">
        <v>3</v>
      </c>
      <c r="I923" s="185">
        <f t="shared" si="60"/>
        <v>0</v>
      </c>
      <c r="J923" s="185">
        <f t="shared" si="61"/>
        <v>0</v>
      </c>
      <c r="K923"/>
    </row>
    <row r="924" spans="1:11" s="59" customFormat="1" ht="12.75">
      <c r="A924"/>
      <c r="B924" t="s">
        <v>1705</v>
      </c>
      <c r="C924" s="172"/>
      <c r="D924" t="s">
        <v>1706</v>
      </c>
      <c r="E924" s="145">
        <v>9.99</v>
      </c>
      <c r="F924" s="189">
        <v>0.4</v>
      </c>
      <c r="G924" s="145">
        <v>5.99</v>
      </c>
      <c r="H924" s="86">
        <v>3</v>
      </c>
      <c r="I924" s="185">
        <f t="shared" si="60"/>
        <v>0</v>
      </c>
      <c r="J924" s="185">
        <f t="shared" si="61"/>
        <v>0</v>
      </c>
      <c r="K924"/>
    </row>
    <row r="925" spans="1:11" s="59" customFormat="1" ht="12.75">
      <c r="A925"/>
      <c r="B925" t="s">
        <v>1707</v>
      </c>
      <c r="C925" s="172"/>
      <c r="D925" t="s">
        <v>1708</v>
      </c>
      <c r="E925" s="145">
        <v>12.99</v>
      </c>
      <c r="F925" s="189">
        <v>0.4</v>
      </c>
      <c r="G925" s="145">
        <v>7.79</v>
      </c>
      <c r="H925" s="86">
        <v>3</v>
      </c>
      <c r="I925" s="185">
        <f t="shared" si="60"/>
        <v>0</v>
      </c>
      <c r="J925" s="185">
        <f t="shared" si="61"/>
        <v>0</v>
      </c>
      <c r="K925"/>
    </row>
    <row r="926" spans="1:11" s="59" customFormat="1" ht="12.75">
      <c r="A926"/>
      <c r="B926" t="s">
        <v>1709</v>
      </c>
      <c r="C926" s="172"/>
      <c r="D926" t="s">
        <v>1710</v>
      </c>
      <c r="E926" s="145">
        <v>12.99</v>
      </c>
      <c r="F926" s="189">
        <v>0.4</v>
      </c>
      <c r="G926" s="145">
        <v>7.79</v>
      </c>
      <c r="H926" s="86">
        <v>3</v>
      </c>
      <c r="I926" s="185">
        <f t="shared" si="60"/>
        <v>0</v>
      </c>
      <c r="J926" s="185">
        <f t="shared" si="61"/>
        <v>0</v>
      </c>
      <c r="K926"/>
    </row>
    <row r="927" spans="1:11" s="59" customFormat="1" ht="12.75">
      <c r="A927"/>
      <c r="B927" t="s">
        <v>1711</v>
      </c>
      <c r="C927" s="172"/>
      <c r="D927" t="s">
        <v>1712</v>
      </c>
      <c r="E927" s="145">
        <v>12.99</v>
      </c>
      <c r="F927" s="189">
        <v>0.4</v>
      </c>
      <c r="G927" s="145">
        <v>7.79</v>
      </c>
      <c r="H927" s="86">
        <v>3</v>
      </c>
      <c r="I927" s="185">
        <f t="shared" si="60"/>
        <v>0</v>
      </c>
      <c r="J927" s="185">
        <f t="shared" si="61"/>
        <v>0</v>
      </c>
      <c r="K927"/>
    </row>
    <row r="928" spans="1:11" s="57" customFormat="1" ht="12.75">
      <c r="A928"/>
      <c r="B928" t="s">
        <v>1713</v>
      </c>
      <c r="C928" s="172"/>
      <c r="D928" t="s">
        <v>1714</v>
      </c>
      <c r="E928" s="145">
        <v>12.99</v>
      </c>
      <c r="F928" s="189">
        <v>0.4</v>
      </c>
      <c r="G928" s="145">
        <v>7.79</v>
      </c>
      <c r="H928" s="86">
        <v>3</v>
      </c>
      <c r="I928" s="185">
        <f t="shared" si="60"/>
        <v>0</v>
      </c>
      <c r="J928" s="185">
        <f t="shared" si="61"/>
        <v>0</v>
      </c>
      <c r="K928"/>
    </row>
    <row r="929" spans="1:11" s="57" customFormat="1" ht="12.75">
      <c r="A929"/>
      <c r="B929" t="s">
        <v>1715</v>
      </c>
      <c r="C929" s="172"/>
      <c r="D929" t="s">
        <v>1716</v>
      </c>
      <c r="E929" s="145">
        <v>14.99</v>
      </c>
      <c r="F929" s="189">
        <v>0.4</v>
      </c>
      <c r="G929" s="145">
        <v>8.99</v>
      </c>
      <c r="H929" s="86">
        <v>3</v>
      </c>
      <c r="I929" s="185">
        <f t="shared" si="60"/>
        <v>0</v>
      </c>
      <c r="J929" s="185">
        <f t="shared" si="61"/>
        <v>0</v>
      </c>
      <c r="K929"/>
    </row>
    <row r="930" spans="1:11" s="59" customFormat="1" ht="12.75">
      <c r="A930"/>
      <c r="B930" t="s">
        <v>1717</v>
      </c>
      <c r="C930" s="172"/>
      <c r="D930" t="s">
        <v>1718</v>
      </c>
      <c r="E930" s="145">
        <v>12.99</v>
      </c>
      <c r="F930" s="189">
        <v>0.4</v>
      </c>
      <c r="G930" s="145">
        <v>7.79</v>
      </c>
      <c r="H930" s="86">
        <v>3</v>
      </c>
      <c r="I930" s="185">
        <f t="shared" si="60"/>
        <v>0</v>
      </c>
      <c r="J930" s="185">
        <f t="shared" si="61"/>
        <v>0</v>
      </c>
      <c r="K930"/>
    </row>
    <row r="931" spans="1:11" s="57" customFormat="1" ht="12.75">
      <c r="A931"/>
      <c r="B931" t="s">
        <v>1719</v>
      </c>
      <c r="C931" s="172"/>
      <c r="D931" t="s">
        <v>1720</v>
      </c>
      <c r="E931" s="145">
        <v>12.99</v>
      </c>
      <c r="F931" s="189">
        <v>0.4</v>
      </c>
      <c r="G931" s="145">
        <v>7.79</v>
      </c>
      <c r="H931" s="86">
        <v>3</v>
      </c>
      <c r="I931" s="185">
        <f t="shared" si="60"/>
        <v>0</v>
      </c>
      <c r="J931" s="185">
        <f t="shared" si="61"/>
        <v>0</v>
      </c>
      <c r="K931"/>
    </row>
    <row r="932" spans="1:11" s="57" customFormat="1" ht="12.75">
      <c r="A932"/>
      <c r="B932" t="s">
        <v>1721</v>
      </c>
      <c r="C932" s="172"/>
      <c r="D932" t="s">
        <v>1722</v>
      </c>
      <c r="E932" s="145">
        <v>14.99</v>
      </c>
      <c r="F932" s="189">
        <v>0.4</v>
      </c>
      <c r="G932" s="145">
        <v>8.99</v>
      </c>
      <c r="H932" s="86">
        <v>3</v>
      </c>
      <c r="I932" s="185">
        <f t="shared" si="60"/>
        <v>0</v>
      </c>
      <c r="J932" s="185">
        <f t="shared" si="61"/>
        <v>0</v>
      </c>
      <c r="K932"/>
    </row>
    <row r="933" spans="1:11" s="98" customFormat="1" ht="12.75">
      <c r="A933"/>
      <c r="B933" t="s">
        <v>1723</v>
      </c>
      <c r="C933" s="172"/>
      <c r="D933" t="s">
        <v>1724</v>
      </c>
      <c r="E933" s="145">
        <v>14.99</v>
      </c>
      <c r="F933" s="189">
        <v>0.4</v>
      </c>
      <c r="G933" s="145">
        <v>8.99</v>
      </c>
      <c r="H933" s="86">
        <v>3</v>
      </c>
      <c r="I933" s="185">
        <f t="shared" si="60"/>
        <v>0</v>
      </c>
      <c r="J933" s="185">
        <f t="shared" si="61"/>
        <v>0</v>
      </c>
      <c r="K933"/>
    </row>
    <row r="934" spans="1:11" s="98" customFormat="1" ht="12.75">
      <c r="A934"/>
      <c r="B934" t="s">
        <v>1725</v>
      </c>
      <c r="C934" s="172"/>
      <c r="D934" t="s">
        <v>1726</v>
      </c>
      <c r="E934" s="145">
        <v>9.99</v>
      </c>
      <c r="F934" s="189">
        <v>0.4</v>
      </c>
      <c r="G934" s="145">
        <v>5.99</v>
      </c>
      <c r="H934" s="86">
        <v>3</v>
      </c>
      <c r="I934" s="185">
        <f t="shared" si="60"/>
        <v>0</v>
      </c>
      <c r="J934" s="185">
        <f t="shared" si="61"/>
        <v>0</v>
      </c>
      <c r="K934"/>
    </row>
    <row r="935" spans="1:11" s="98" customFormat="1" ht="12.75">
      <c r="A935"/>
      <c r="B935" t="s">
        <v>1727</v>
      </c>
      <c r="C935" s="172"/>
      <c r="D935" t="s">
        <v>1728</v>
      </c>
      <c r="E935" s="145">
        <v>9.99</v>
      </c>
      <c r="F935" s="189">
        <v>0.4</v>
      </c>
      <c r="G935" s="145">
        <v>5.99</v>
      </c>
      <c r="H935" s="86">
        <v>3</v>
      </c>
      <c r="I935" s="185">
        <f t="shared" si="60"/>
        <v>0</v>
      </c>
      <c r="J935" s="185">
        <f t="shared" si="61"/>
        <v>0</v>
      </c>
      <c r="K935"/>
    </row>
    <row r="936" spans="1:11" s="59" customFormat="1" ht="12.75">
      <c r="A936"/>
      <c r="B936" t="s">
        <v>1729</v>
      </c>
      <c r="C936" s="172"/>
      <c r="D936" t="s">
        <v>1730</v>
      </c>
      <c r="E936" s="145">
        <v>14.99</v>
      </c>
      <c r="F936" s="189">
        <v>0.4</v>
      </c>
      <c r="G936" s="145">
        <v>8.99</v>
      </c>
      <c r="H936" s="86">
        <v>3</v>
      </c>
      <c r="I936" s="185">
        <f t="shared" si="60"/>
        <v>0</v>
      </c>
      <c r="J936" s="185">
        <f t="shared" si="61"/>
        <v>0</v>
      </c>
      <c r="K936"/>
    </row>
    <row r="937" spans="1:11" s="59" customFormat="1" ht="12.75">
      <c r="A937"/>
      <c r="B937" t="s">
        <v>1731</v>
      </c>
      <c r="C937" s="172"/>
      <c r="D937" t="s">
        <v>448</v>
      </c>
      <c r="E937" s="145">
        <v>12.99</v>
      </c>
      <c r="F937" s="189">
        <v>0.4</v>
      </c>
      <c r="G937" s="145">
        <v>7.79</v>
      </c>
      <c r="H937" s="86">
        <v>3</v>
      </c>
      <c r="I937" s="185">
        <f t="shared" si="60"/>
        <v>0</v>
      </c>
      <c r="J937" s="185">
        <f t="shared" si="61"/>
        <v>0</v>
      </c>
      <c r="K937"/>
    </row>
    <row r="938" spans="1:11" ht="12.75">
      <c r="A938"/>
      <c r="B938" t="s">
        <v>1732</v>
      </c>
      <c r="C938" s="172"/>
      <c r="D938" t="s">
        <v>1733</v>
      </c>
      <c r="E938" s="145">
        <v>1</v>
      </c>
      <c r="F938" s="189">
        <v>0.4</v>
      </c>
      <c r="G938" s="145">
        <v>0.6</v>
      </c>
      <c r="H938" s="86">
        <v>1</v>
      </c>
      <c r="I938" s="185">
        <f t="shared" si="60"/>
        <v>0</v>
      </c>
      <c r="J938" s="185">
        <f t="shared" si="61"/>
        <v>0</v>
      </c>
      <c r="K938"/>
    </row>
    <row r="939" spans="1:11" s="59" customFormat="1" ht="12.75">
      <c r="A939"/>
      <c r="B939" t="s">
        <v>1734</v>
      </c>
      <c r="C939" s="172"/>
      <c r="D939" t="s">
        <v>1735</v>
      </c>
      <c r="E939" s="145">
        <v>17.99</v>
      </c>
      <c r="F939" s="189">
        <v>0.4</v>
      </c>
      <c r="G939" s="145">
        <v>10.79</v>
      </c>
      <c r="H939" s="86">
        <v>3</v>
      </c>
      <c r="I939" s="185">
        <f t="shared" si="60"/>
        <v>0</v>
      </c>
      <c r="J939" s="185">
        <f t="shared" si="61"/>
        <v>0</v>
      </c>
      <c r="K939"/>
    </row>
    <row r="940" spans="1:11" s="57" customFormat="1" ht="12.75">
      <c r="A940"/>
      <c r="B940" t="s">
        <v>1736</v>
      </c>
      <c r="C940" s="172"/>
      <c r="D940" t="s">
        <v>1737</v>
      </c>
      <c r="E940" s="145">
        <v>17.99</v>
      </c>
      <c r="F940" s="189">
        <v>0.4</v>
      </c>
      <c r="G940" s="145">
        <v>10.79</v>
      </c>
      <c r="H940" s="86">
        <v>3</v>
      </c>
      <c r="I940" s="185">
        <f t="shared" si="60"/>
        <v>0</v>
      </c>
      <c r="J940" s="185">
        <f t="shared" si="61"/>
        <v>0</v>
      </c>
      <c r="K940"/>
    </row>
    <row r="941" spans="1:11" s="57" customFormat="1" ht="12.75">
      <c r="A941"/>
      <c r="B941" t="s">
        <v>1738</v>
      </c>
      <c r="C941" s="172"/>
      <c r="D941" t="s">
        <v>1739</v>
      </c>
      <c r="E941" s="145">
        <v>17.99</v>
      </c>
      <c r="F941" s="189">
        <v>0.4</v>
      </c>
      <c r="G941" s="145">
        <v>10.79</v>
      </c>
      <c r="H941" s="86">
        <v>3</v>
      </c>
      <c r="I941" s="185">
        <f t="shared" si="60"/>
        <v>0</v>
      </c>
      <c r="J941" s="185">
        <f t="shared" si="61"/>
        <v>0</v>
      </c>
      <c r="K941"/>
    </row>
    <row r="942" spans="1:11" s="57" customFormat="1" ht="12.75">
      <c r="A942"/>
      <c r="B942" t="s">
        <v>1740</v>
      </c>
      <c r="C942" s="172"/>
      <c r="D942" t="s">
        <v>1741</v>
      </c>
      <c r="E942" s="145">
        <v>17.99</v>
      </c>
      <c r="F942" s="189">
        <v>0.4</v>
      </c>
      <c r="G942" s="145">
        <v>10.79</v>
      </c>
      <c r="H942" s="86">
        <v>3</v>
      </c>
      <c r="I942" s="185">
        <f t="shared" si="60"/>
        <v>0</v>
      </c>
      <c r="J942" s="185">
        <f t="shared" si="61"/>
        <v>0</v>
      </c>
      <c r="K942"/>
    </row>
    <row r="943" spans="1:11" s="57" customFormat="1" ht="12.75">
      <c r="A943"/>
      <c r="B943" t="s">
        <v>1742</v>
      </c>
      <c r="C943" s="172"/>
      <c r="D943" t="s">
        <v>1743</v>
      </c>
      <c r="E943" s="145">
        <v>17.99</v>
      </c>
      <c r="F943" s="189">
        <v>0.4</v>
      </c>
      <c r="G943" s="145">
        <v>10.79</v>
      </c>
      <c r="H943" s="86">
        <v>3</v>
      </c>
      <c r="I943" s="185">
        <f t="shared" si="60"/>
        <v>0</v>
      </c>
      <c r="J943" s="185">
        <f t="shared" si="61"/>
        <v>0</v>
      </c>
      <c r="K943"/>
    </row>
    <row r="944" spans="1:11" s="57" customFormat="1" ht="12.75">
      <c r="A944"/>
      <c r="B944" t="s">
        <v>1744</v>
      </c>
      <c r="C944" s="172"/>
      <c r="D944" t="s">
        <v>1745</v>
      </c>
      <c r="E944" s="145">
        <v>17.99</v>
      </c>
      <c r="F944" s="189">
        <v>0.4</v>
      </c>
      <c r="G944" s="145">
        <v>10.79</v>
      </c>
      <c r="H944" s="86">
        <v>3</v>
      </c>
      <c r="I944" s="185">
        <f t="shared" si="60"/>
        <v>0</v>
      </c>
      <c r="J944" s="185">
        <f t="shared" si="61"/>
        <v>0</v>
      </c>
      <c r="K944"/>
    </row>
    <row r="945" spans="1:11" s="57" customFormat="1" ht="12.75">
      <c r="A945"/>
      <c r="B945" t="s">
        <v>1746</v>
      </c>
      <c r="C945" s="172"/>
      <c r="D945" t="s">
        <v>1747</v>
      </c>
      <c r="E945" s="145">
        <v>9.99</v>
      </c>
      <c r="F945" s="189">
        <v>0.4</v>
      </c>
      <c r="G945" s="145">
        <v>5.99</v>
      </c>
      <c r="H945" s="86">
        <v>3</v>
      </c>
      <c r="I945" s="185">
        <f t="shared" si="60"/>
        <v>0</v>
      </c>
      <c r="J945" s="185">
        <f t="shared" si="61"/>
        <v>0</v>
      </c>
      <c r="K945"/>
    </row>
    <row r="946" spans="1:11" s="57" customFormat="1" ht="12.75">
      <c r="A946"/>
      <c r="B946" t="s">
        <v>1748</v>
      </c>
      <c r="C946" s="172"/>
      <c r="D946" t="s">
        <v>1749</v>
      </c>
      <c r="E946" s="145">
        <v>12.99</v>
      </c>
      <c r="F946" s="189">
        <v>0.4</v>
      </c>
      <c r="G946" s="145">
        <v>7.79</v>
      </c>
      <c r="H946" s="86">
        <v>3</v>
      </c>
      <c r="I946" s="185">
        <f t="shared" si="60"/>
        <v>0</v>
      </c>
      <c r="J946" s="185">
        <f t="shared" si="61"/>
        <v>0</v>
      </c>
      <c r="K946"/>
    </row>
    <row r="947" spans="1:11" s="57" customFormat="1" ht="12.75">
      <c r="A947"/>
      <c r="B947" t="s">
        <v>1750</v>
      </c>
      <c r="C947" s="172"/>
      <c r="D947" t="s">
        <v>1751</v>
      </c>
      <c r="E947" s="145">
        <v>14.99</v>
      </c>
      <c r="F947" s="189">
        <v>0.4</v>
      </c>
      <c r="G947" s="145">
        <v>8.99</v>
      </c>
      <c r="H947" s="86">
        <v>3</v>
      </c>
      <c r="I947" s="185">
        <f t="shared" si="60"/>
        <v>0</v>
      </c>
      <c r="J947" s="185">
        <f t="shared" si="61"/>
        <v>0</v>
      </c>
      <c r="K947"/>
    </row>
    <row r="948" spans="1:11" s="57" customFormat="1" ht="12.75">
      <c r="A948"/>
      <c r="B948" t="s">
        <v>1752</v>
      </c>
      <c r="C948" s="172"/>
      <c r="D948" t="s">
        <v>1753</v>
      </c>
      <c r="E948" s="145">
        <v>14.99</v>
      </c>
      <c r="F948" s="189">
        <v>0.4</v>
      </c>
      <c r="G948" s="145">
        <v>8.99</v>
      </c>
      <c r="H948" s="86">
        <v>3</v>
      </c>
      <c r="I948" s="185">
        <f t="shared" si="60"/>
        <v>0</v>
      </c>
      <c r="J948" s="185">
        <f t="shared" si="61"/>
        <v>0</v>
      </c>
      <c r="K948"/>
    </row>
    <row r="949" spans="1:11" s="57" customFormat="1" ht="12.75">
      <c r="A949"/>
      <c r="B949" t="s">
        <v>1754</v>
      </c>
      <c r="C949" s="172"/>
      <c r="D949" t="s">
        <v>1755</v>
      </c>
      <c r="E949" s="145">
        <v>12.99</v>
      </c>
      <c r="F949" s="189">
        <v>0.4</v>
      </c>
      <c r="G949" s="145">
        <v>7.79</v>
      </c>
      <c r="H949" s="86">
        <v>3</v>
      </c>
      <c r="I949" s="185">
        <f t="shared" si="60"/>
        <v>0</v>
      </c>
      <c r="J949" s="185">
        <f t="shared" si="61"/>
        <v>0</v>
      </c>
      <c r="K949"/>
    </row>
    <row r="950" spans="1:11" s="57" customFormat="1" ht="12.75">
      <c r="A950"/>
      <c r="B950" t="s">
        <v>1756</v>
      </c>
      <c r="C950" s="172"/>
      <c r="D950" t="s">
        <v>1757</v>
      </c>
      <c r="E950" s="145">
        <v>14.99</v>
      </c>
      <c r="F950" s="189">
        <v>0.4</v>
      </c>
      <c r="G950" s="145">
        <v>8.99</v>
      </c>
      <c r="H950" s="86">
        <v>3</v>
      </c>
      <c r="I950" s="185">
        <f t="shared" si="60"/>
        <v>0</v>
      </c>
      <c r="J950" s="185">
        <f t="shared" si="61"/>
        <v>0</v>
      </c>
      <c r="K950"/>
    </row>
    <row r="951" spans="1:11" s="57" customFormat="1" ht="12.75">
      <c r="A951"/>
      <c r="B951" t="s">
        <v>1758</v>
      </c>
      <c r="C951" s="172"/>
      <c r="D951" t="s">
        <v>1759</v>
      </c>
      <c r="E951" s="145">
        <v>12.99</v>
      </c>
      <c r="F951" s="189">
        <v>0.4</v>
      </c>
      <c r="G951" s="145">
        <v>7.79</v>
      </c>
      <c r="H951" s="86">
        <v>3</v>
      </c>
      <c r="I951" s="185">
        <f t="shared" si="60"/>
        <v>0</v>
      </c>
      <c r="J951" s="185">
        <f t="shared" si="61"/>
        <v>0</v>
      </c>
      <c r="K951"/>
    </row>
    <row r="952" spans="1:11" s="57" customFormat="1" ht="12.75">
      <c r="A952"/>
      <c r="B952" t="s">
        <v>1760</v>
      </c>
      <c r="C952" s="172"/>
      <c r="D952" t="s">
        <v>1761</v>
      </c>
      <c r="E952" s="145">
        <v>12.99</v>
      </c>
      <c r="F952" s="189">
        <v>0.4</v>
      </c>
      <c r="G952" s="145">
        <v>7.79</v>
      </c>
      <c r="H952" s="86">
        <v>3</v>
      </c>
      <c r="I952" s="185">
        <f t="shared" si="60"/>
        <v>0</v>
      </c>
      <c r="J952" s="185">
        <f t="shared" si="61"/>
        <v>0</v>
      </c>
      <c r="K952"/>
    </row>
    <row r="953" spans="1:11" s="57" customFormat="1" ht="12.75">
      <c r="A953"/>
      <c r="B953" t="s">
        <v>1762</v>
      </c>
      <c r="C953" s="172"/>
      <c r="D953" t="s">
        <v>1763</v>
      </c>
      <c r="E953" s="145">
        <v>9.99</v>
      </c>
      <c r="F953" s="189">
        <v>0.4</v>
      </c>
      <c r="G953" s="145">
        <v>5.99</v>
      </c>
      <c r="H953" s="86">
        <v>3</v>
      </c>
      <c r="I953" s="185">
        <f t="shared" si="60"/>
        <v>0</v>
      </c>
      <c r="J953" s="185">
        <f t="shared" si="61"/>
        <v>0</v>
      </c>
      <c r="K953"/>
    </row>
    <row r="954" spans="1:11" s="57" customFormat="1" ht="12.75">
      <c r="A954"/>
      <c r="B954" t="s">
        <v>1764</v>
      </c>
      <c r="C954" s="172"/>
      <c r="D954" t="s">
        <v>1765</v>
      </c>
      <c r="E954" s="145">
        <v>14.99</v>
      </c>
      <c r="F954" s="189">
        <v>0.4</v>
      </c>
      <c r="G954" s="145">
        <v>8.99</v>
      </c>
      <c r="H954" s="86">
        <v>3</v>
      </c>
      <c r="I954" s="185">
        <f t="shared" si="60"/>
        <v>0</v>
      </c>
      <c r="J954" s="185">
        <f t="shared" si="61"/>
        <v>0</v>
      </c>
      <c r="K954"/>
    </row>
    <row r="955" spans="1:11" s="57" customFormat="1" ht="12.75">
      <c r="A955"/>
      <c r="B955" t="s">
        <v>1766</v>
      </c>
      <c r="C955" s="172"/>
      <c r="D955" t="s">
        <v>1767</v>
      </c>
      <c r="E955" s="145">
        <v>14.99</v>
      </c>
      <c r="F955" s="189">
        <v>0.4</v>
      </c>
      <c r="G955" s="145">
        <v>8.99</v>
      </c>
      <c r="H955" s="86">
        <v>3</v>
      </c>
      <c r="I955" s="185">
        <f t="shared" si="60"/>
        <v>0</v>
      </c>
      <c r="J955" s="185">
        <f t="shared" si="61"/>
        <v>0</v>
      </c>
      <c r="K955"/>
    </row>
    <row r="956" spans="1:11" s="57" customFormat="1" ht="12.75">
      <c r="A956"/>
      <c r="B956" t="s">
        <v>1768</v>
      </c>
      <c r="C956" s="172"/>
      <c r="D956" t="s">
        <v>1769</v>
      </c>
      <c r="E956" s="145">
        <v>14.99</v>
      </c>
      <c r="F956" s="189">
        <v>0.4</v>
      </c>
      <c r="G956" s="145">
        <v>8.99</v>
      </c>
      <c r="H956" s="86">
        <v>3</v>
      </c>
      <c r="I956" s="185">
        <f t="shared" si="60"/>
        <v>0</v>
      </c>
      <c r="J956" s="185">
        <f t="shared" si="61"/>
        <v>0</v>
      </c>
      <c r="K956"/>
    </row>
    <row r="957" spans="1:11" s="57" customFormat="1" ht="12.75">
      <c r="A957"/>
      <c r="B957" t="s">
        <v>1770</v>
      </c>
      <c r="C957" s="172"/>
      <c r="D957" t="s">
        <v>1771</v>
      </c>
      <c r="E957" s="145">
        <v>9.99</v>
      </c>
      <c r="F957" s="189">
        <v>0.4</v>
      </c>
      <c r="G957" s="145">
        <v>5.99</v>
      </c>
      <c r="H957" s="86">
        <v>3</v>
      </c>
      <c r="I957" s="185">
        <f t="shared" si="60"/>
        <v>0</v>
      </c>
      <c r="J957" s="185">
        <f t="shared" si="61"/>
        <v>0</v>
      </c>
      <c r="K957"/>
    </row>
    <row r="958" spans="1:11" s="59" customFormat="1" ht="12.75">
      <c r="A958"/>
      <c r="B958" t="s">
        <v>1772</v>
      </c>
      <c r="C958" s="172"/>
      <c r="D958" t="s">
        <v>1773</v>
      </c>
      <c r="E958" s="145">
        <v>14.99</v>
      </c>
      <c r="F958" s="189">
        <v>0.4</v>
      </c>
      <c r="G958" s="145">
        <v>8.99</v>
      </c>
      <c r="H958" s="86">
        <v>3</v>
      </c>
      <c r="I958" s="185">
        <f t="shared" si="60"/>
        <v>0</v>
      </c>
      <c r="J958" s="185">
        <f t="shared" si="61"/>
        <v>0</v>
      </c>
      <c r="K958"/>
    </row>
    <row r="959" spans="1:11" s="89" customFormat="1" ht="12.75">
      <c r="A959"/>
      <c r="B959" t="s">
        <v>1774</v>
      </c>
      <c r="C959" s="172"/>
      <c r="D959" t="s">
        <v>1775</v>
      </c>
      <c r="E959" s="145">
        <v>34.99</v>
      </c>
      <c r="F959" s="189">
        <v>0.4</v>
      </c>
      <c r="G959" s="145">
        <v>20.99</v>
      </c>
      <c r="H959" s="86">
        <v>3</v>
      </c>
      <c r="I959" s="185">
        <f t="shared" si="60"/>
        <v>0</v>
      </c>
      <c r="J959" s="185">
        <f t="shared" si="61"/>
        <v>0</v>
      </c>
      <c r="K959"/>
    </row>
    <row r="960" spans="1:11" s="89" customFormat="1" ht="12.75">
      <c r="A960"/>
      <c r="B960" t="s">
        <v>1776</v>
      </c>
      <c r="C960" s="172"/>
      <c r="D960" t="s">
        <v>1777</v>
      </c>
      <c r="E960" s="145">
        <v>34.99</v>
      </c>
      <c r="F960" s="189">
        <v>0.4</v>
      </c>
      <c r="G960" s="145">
        <v>20.99</v>
      </c>
      <c r="H960" s="86">
        <v>3</v>
      </c>
      <c r="I960" s="185">
        <f t="shared" si="60"/>
        <v>0</v>
      </c>
      <c r="J960" s="185">
        <f t="shared" si="61"/>
        <v>0</v>
      </c>
      <c r="K960"/>
    </row>
    <row r="961" spans="1:11" s="89" customFormat="1" ht="12.75">
      <c r="A961"/>
      <c r="B961" t="s">
        <v>1778</v>
      </c>
      <c r="C961" s="172"/>
      <c r="D961" t="s">
        <v>1779</v>
      </c>
      <c r="E961" s="145">
        <v>19.99</v>
      </c>
      <c r="F961" s="189">
        <v>0.4</v>
      </c>
      <c r="G961" s="145">
        <v>11.99</v>
      </c>
      <c r="H961" s="86">
        <v>3</v>
      </c>
      <c r="I961" s="185">
        <f t="shared" si="60"/>
        <v>0</v>
      </c>
      <c r="J961" s="185">
        <f t="shared" si="61"/>
        <v>0</v>
      </c>
      <c r="K961"/>
    </row>
    <row r="962" spans="1:11" s="59" customFormat="1" ht="12.75">
      <c r="A962"/>
      <c r="B962" t="s">
        <v>1780</v>
      </c>
      <c r="C962" s="172"/>
      <c r="D962" t="s">
        <v>1781</v>
      </c>
      <c r="E962" s="145">
        <v>19.99</v>
      </c>
      <c r="F962" s="189">
        <v>0.4</v>
      </c>
      <c r="G962" s="145">
        <v>11.99</v>
      </c>
      <c r="H962" s="86">
        <v>3</v>
      </c>
      <c r="I962" s="185">
        <f t="shared" si="60"/>
        <v>0</v>
      </c>
      <c r="J962" s="185">
        <f t="shared" si="61"/>
        <v>0</v>
      </c>
      <c r="K962"/>
    </row>
    <row r="963" spans="1:11" s="57" customFormat="1" ht="12.75">
      <c r="A963"/>
      <c r="B963" t="s">
        <v>1782</v>
      </c>
      <c r="C963" s="172"/>
      <c r="D963" t="s">
        <v>1783</v>
      </c>
      <c r="E963" s="145">
        <v>19.99</v>
      </c>
      <c r="F963" s="189">
        <v>0.4</v>
      </c>
      <c r="G963" s="145">
        <v>11.99</v>
      </c>
      <c r="H963" s="86">
        <v>3</v>
      </c>
      <c r="I963" s="185">
        <f t="shared" si="60"/>
        <v>0</v>
      </c>
      <c r="J963" s="185">
        <f t="shared" si="61"/>
        <v>0</v>
      </c>
      <c r="K963"/>
    </row>
    <row r="964" spans="1:11" s="59" customFormat="1" ht="12.75">
      <c r="A964"/>
      <c r="B964" t="s">
        <v>1784</v>
      </c>
      <c r="C964" s="172"/>
      <c r="D964" t="s">
        <v>1785</v>
      </c>
      <c r="E964" s="145">
        <v>59.99</v>
      </c>
      <c r="F964" s="189">
        <v>0.4</v>
      </c>
      <c r="G964" s="145">
        <v>35.99</v>
      </c>
      <c r="H964" s="86">
        <v>3</v>
      </c>
      <c r="I964" s="185">
        <f t="shared" si="60"/>
        <v>0</v>
      </c>
      <c r="J964" s="185">
        <f t="shared" si="61"/>
        <v>0</v>
      </c>
      <c r="K964"/>
    </row>
    <row r="965" spans="1:11" ht="12.75">
      <c r="A965"/>
      <c r="B965" t="s">
        <v>1786</v>
      </c>
      <c r="C965" s="172"/>
      <c r="D965" t="s">
        <v>1787</v>
      </c>
      <c r="E965" s="145">
        <v>14.99</v>
      </c>
      <c r="F965" s="189">
        <v>0.4</v>
      </c>
      <c r="G965" s="145">
        <v>8.99</v>
      </c>
      <c r="H965" s="86">
        <v>3</v>
      </c>
      <c r="I965" s="185">
        <f t="shared" si="60"/>
        <v>0</v>
      </c>
      <c r="J965" s="185">
        <f t="shared" si="61"/>
        <v>0</v>
      </c>
      <c r="K965"/>
    </row>
    <row r="966" spans="1:11" s="59" customFormat="1" ht="12.75">
      <c r="A966"/>
      <c r="B966" t="s">
        <v>1788</v>
      </c>
      <c r="C966" s="172"/>
      <c r="D966" t="s">
        <v>1789</v>
      </c>
      <c r="E966" s="145">
        <v>14.99</v>
      </c>
      <c r="F966" s="189">
        <v>0.4</v>
      </c>
      <c r="G966" s="145">
        <v>8.99</v>
      </c>
      <c r="H966" s="86">
        <v>3</v>
      </c>
      <c r="I966" s="185">
        <f t="shared" si="60"/>
        <v>0</v>
      </c>
      <c r="J966" s="185">
        <f t="shared" si="61"/>
        <v>0</v>
      </c>
      <c r="K966"/>
    </row>
    <row r="967" spans="1:11" s="59" customFormat="1" ht="12.75">
      <c r="A967"/>
      <c r="B967" t="s">
        <v>1790</v>
      </c>
      <c r="C967" s="172"/>
      <c r="D967" t="s">
        <v>1791</v>
      </c>
      <c r="E967" s="145">
        <v>2.99</v>
      </c>
      <c r="F967" s="189">
        <v>0.4</v>
      </c>
      <c r="G967" s="145">
        <v>1.79</v>
      </c>
      <c r="H967" s="86">
        <v>1</v>
      </c>
      <c r="I967" s="185">
        <f t="shared" si="60"/>
        <v>0</v>
      </c>
      <c r="J967" s="185">
        <f t="shared" si="61"/>
        <v>0</v>
      </c>
      <c r="K967"/>
    </row>
    <row r="968" spans="1:11" s="59" customFormat="1" ht="12.75">
      <c r="A968"/>
      <c r="B968" t="s">
        <v>1792</v>
      </c>
      <c r="C968" s="172"/>
      <c r="D968" t="s">
        <v>1793</v>
      </c>
      <c r="E968" s="145">
        <v>2.99</v>
      </c>
      <c r="F968" s="189">
        <v>0.4</v>
      </c>
      <c r="G968" s="145">
        <v>1.79</v>
      </c>
      <c r="H968" s="86">
        <v>1</v>
      </c>
      <c r="I968" s="185">
        <f t="shared" si="60"/>
        <v>0</v>
      </c>
      <c r="J968" s="185">
        <f t="shared" si="61"/>
        <v>0</v>
      </c>
      <c r="K968"/>
    </row>
    <row r="969" spans="1:11" s="59" customFormat="1" ht="12.75">
      <c r="A969"/>
      <c r="B969" t="s">
        <v>1794</v>
      </c>
      <c r="C969" s="172"/>
      <c r="D969" t="s">
        <v>1795</v>
      </c>
      <c r="E969" s="145">
        <v>2.99</v>
      </c>
      <c r="F969" s="189">
        <v>0.4</v>
      </c>
      <c r="G969" s="145">
        <v>1.79</v>
      </c>
      <c r="H969" s="86">
        <v>1</v>
      </c>
      <c r="I969" s="185">
        <f t="shared" si="60"/>
        <v>0</v>
      </c>
      <c r="J969" s="185">
        <f t="shared" si="61"/>
        <v>0</v>
      </c>
      <c r="K969"/>
    </row>
    <row r="970" spans="1:11" s="89" customFormat="1" ht="12.75">
      <c r="A970"/>
      <c r="B970" t="s">
        <v>1796</v>
      </c>
      <c r="C970" s="172"/>
      <c r="D970" t="s">
        <v>1797</v>
      </c>
      <c r="E970" s="145">
        <v>2.99</v>
      </c>
      <c r="F970" s="189">
        <v>0.4</v>
      </c>
      <c r="G970" s="145">
        <v>1.79</v>
      </c>
      <c r="H970" s="86">
        <v>1</v>
      </c>
      <c r="I970" s="185">
        <f t="shared" si="60"/>
        <v>0</v>
      </c>
      <c r="J970" s="185">
        <f t="shared" si="61"/>
        <v>0</v>
      </c>
      <c r="K970"/>
    </row>
    <row r="971" spans="1:11" s="59" customFormat="1" ht="12.75">
      <c r="A971"/>
      <c r="B971" t="s">
        <v>1798</v>
      </c>
      <c r="C971" s="172"/>
      <c r="D971" t="s">
        <v>1799</v>
      </c>
      <c r="E971" s="145">
        <v>2.99</v>
      </c>
      <c r="F971" s="189">
        <v>0.4</v>
      </c>
      <c r="G971" s="145">
        <v>1.79</v>
      </c>
      <c r="H971" s="86">
        <v>1</v>
      </c>
      <c r="I971" s="185">
        <f t="shared" si="60"/>
        <v>0</v>
      </c>
      <c r="J971" s="185">
        <f t="shared" si="61"/>
        <v>0</v>
      </c>
      <c r="K971"/>
    </row>
    <row r="972" spans="1:11" s="57" customFormat="1" ht="12.75">
      <c r="A972"/>
      <c r="B972" t="s">
        <v>1800</v>
      </c>
      <c r="C972" s="172"/>
      <c r="D972" t="s">
        <v>1801</v>
      </c>
      <c r="E972" s="145">
        <v>2.99</v>
      </c>
      <c r="F972" s="189">
        <v>0.4</v>
      </c>
      <c r="G972" s="145">
        <v>1.79</v>
      </c>
      <c r="H972" s="86">
        <v>1</v>
      </c>
      <c r="I972" s="185">
        <f t="shared" si="60"/>
        <v>0</v>
      </c>
      <c r="J972" s="185">
        <f t="shared" si="61"/>
        <v>0</v>
      </c>
      <c r="K972"/>
    </row>
    <row r="973" spans="1:11" s="57" customFormat="1" ht="12.75">
      <c r="A973"/>
      <c r="B973" t="s">
        <v>1802</v>
      </c>
      <c r="C973" s="172"/>
      <c r="D973" t="s">
        <v>1803</v>
      </c>
      <c r="E973" s="145">
        <v>9.99</v>
      </c>
      <c r="F973" s="189">
        <v>0.4</v>
      </c>
      <c r="G973" s="145">
        <v>5.99</v>
      </c>
      <c r="H973" s="86">
        <v>3</v>
      </c>
      <c r="I973" s="185">
        <f t="shared" si="60"/>
        <v>0</v>
      </c>
      <c r="J973" s="185">
        <f t="shared" si="61"/>
        <v>0</v>
      </c>
      <c r="K973"/>
    </row>
    <row r="974" spans="1:11" s="57" customFormat="1" ht="12.75">
      <c r="A974"/>
      <c r="B974" t="s">
        <v>1804</v>
      </c>
      <c r="C974" s="172"/>
      <c r="D974" t="s">
        <v>1805</v>
      </c>
      <c r="E974" s="145">
        <v>14.99</v>
      </c>
      <c r="F974" s="189">
        <v>0.4</v>
      </c>
      <c r="G974" s="145">
        <v>8.99</v>
      </c>
      <c r="H974" s="86">
        <v>3</v>
      </c>
      <c r="I974" s="185">
        <f t="shared" si="60"/>
        <v>0</v>
      </c>
      <c r="J974" s="185">
        <f t="shared" si="61"/>
        <v>0</v>
      </c>
      <c r="K974"/>
    </row>
    <row r="975" spans="1:11" s="59" customFormat="1" ht="12.75">
      <c r="A975"/>
      <c r="B975" t="s">
        <v>1806</v>
      </c>
      <c r="C975" s="172"/>
      <c r="D975" t="s">
        <v>1807</v>
      </c>
      <c r="E975" s="145">
        <v>14.99</v>
      </c>
      <c r="F975" s="189">
        <v>0.4</v>
      </c>
      <c r="G975" s="145">
        <v>8.99</v>
      </c>
      <c r="H975" s="86">
        <v>3</v>
      </c>
      <c r="I975" s="185">
        <f t="shared" si="60"/>
        <v>0</v>
      </c>
      <c r="J975" s="185">
        <f t="shared" si="61"/>
        <v>0</v>
      </c>
      <c r="K975"/>
    </row>
    <row r="976" spans="1:11" s="59" customFormat="1" ht="12.75">
      <c r="A976"/>
      <c r="B976" t="s">
        <v>1808</v>
      </c>
      <c r="C976" s="172"/>
      <c r="D976" t="s">
        <v>1809</v>
      </c>
      <c r="E976" s="145">
        <v>14.99</v>
      </c>
      <c r="F976" s="189">
        <v>0.4</v>
      </c>
      <c r="G976" s="145">
        <v>8.99</v>
      </c>
      <c r="H976" s="86">
        <v>3</v>
      </c>
      <c r="I976" s="185">
        <f t="shared" si="60"/>
        <v>0</v>
      </c>
      <c r="J976" s="185">
        <f t="shared" si="61"/>
        <v>0</v>
      </c>
      <c r="K976"/>
    </row>
    <row r="977" spans="1:11" s="59" customFormat="1" ht="12.75">
      <c r="A977"/>
      <c r="B977" t="s">
        <v>1810</v>
      </c>
      <c r="C977" s="172"/>
      <c r="D977" t="s">
        <v>1811</v>
      </c>
      <c r="E977" s="145">
        <v>29.99</v>
      </c>
      <c r="F977" s="189">
        <v>0.4</v>
      </c>
      <c r="G977" s="145">
        <v>17.99</v>
      </c>
      <c r="H977" s="86">
        <v>3</v>
      </c>
      <c r="I977" s="185">
        <f t="shared" si="60"/>
        <v>0</v>
      </c>
      <c r="J977" s="185">
        <f t="shared" si="61"/>
        <v>0</v>
      </c>
      <c r="K977"/>
    </row>
    <row r="978" spans="1:11" s="59" customFormat="1" ht="12.75">
      <c r="A978"/>
      <c r="B978" t="s">
        <v>1812</v>
      </c>
      <c r="C978" s="172"/>
      <c r="D978" t="s">
        <v>1813</v>
      </c>
      <c r="E978" s="145">
        <v>12.99</v>
      </c>
      <c r="F978" s="189">
        <v>0.4</v>
      </c>
      <c r="G978" s="145">
        <v>7.79</v>
      </c>
      <c r="H978" s="86">
        <v>3</v>
      </c>
      <c r="I978" s="185">
        <f t="shared" si="60"/>
        <v>0</v>
      </c>
      <c r="J978" s="185">
        <f t="shared" si="61"/>
        <v>0</v>
      </c>
      <c r="K978"/>
    </row>
    <row r="979" spans="1:11" s="57" customFormat="1" ht="12.75">
      <c r="A979"/>
      <c r="B979" t="s">
        <v>1814</v>
      </c>
      <c r="C979" s="172"/>
      <c r="D979" t="s">
        <v>1815</v>
      </c>
      <c r="E979" s="145">
        <v>14.99</v>
      </c>
      <c r="F979" s="189">
        <v>0.4</v>
      </c>
      <c r="G979" s="145">
        <v>8.99</v>
      </c>
      <c r="H979" s="86">
        <v>3</v>
      </c>
      <c r="I979" s="185">
        <f t="shared" si="60"/>
        <v>0</v>
      </c>
      <c r="J979" s="185">
        <f t="shared" si="61"/>
        <v>0</v>
      </c>
      <c r="K979"/>
    </row>
    <row r="980" spans="1:11" s="59" customFormat="1" ht="12.75">
      <c r="A980"/>
      <c r="B980" t="s">
        <v>1816</v>
      </c>
      <c r="C980" s="172"/>
      <c r="D980" t="s">
        <v>1817</v>
      </c>
      <c r="E980" s="145">
        <v>14.99</v>
      </c>
      <c r="F980" s="189">
        <v>0.4</v>
      </c>
      <c r="G980" s="145">
        <v>8.99</v>
      </c>
      <c r="H980" s="86">
        <v>3</v>
      </c>
      <c r="I980" s="185">
        <f t="shared" si="60"/>
        <v>0</v>
      </c>
      <c r="J980" s="185">
        <f t="shared" si="61"/>
        <v>0</v>
      </c>
      <c r="K980"/>
    </row>
    <row r="981" spans="1:11" s="59" customFormat="1" ht="12.75">
      <c r="A981"/>
      <c r="B981" t="s">
        <v>1818</v>
      </c>
      <c r="C981" s="172"/>
      <c r="D981" t="s">
        <v>1819</v>
      </c>
      <c r="E981" s="145">
        <v>14.99</v>
      </c>
      <c r="F981" s="189">
        <v>0.4</v>
      </c>
      <c r="G981" s="145">
        <v>8.99</v>
      </c>
      <c r="H981" s="86">
        <v>3</v>
      </c>
      <c r="I981" s="185">
        <f t="shared" si="60"/>
        <v>0</v>
      </c>
      <c r="J981" s="185">
        <f t="shared" si="61"/>
        <v>0</v>
      </c>
      <c r="K981"/>
    </row>
    <row r="982" spans="1:11" s="59" customFormat="1" ht="12.75">
      <c r="A982"/>
      <c r="B982" t="s">
        <v>1820</v>
      </c>
      <c r="C982" s="172"/>
      <c r="D982" t="s">
        <v>1821</v>
      </c>
      <c r="E982" s="145">
        <v>14.99</v>
      </c>
      <c r="F982" s="189">
        <v>0.4</v>
      </c>
      <c r="G982" s="145">
        <v>8.99</v>
      </c>
      <c r="H982" s="86">
        <v>3</v>
      </c>
      <c r="I982" s="185">
        <f t="shared" si="60"/>
        <v>0</v>
      </c>
      <c r="J982" s="185">
        <f t="shared" si="61"/>
        <v>0</v>
      </c>
      <c r="K982"/>
    </row>
    <row r="983" spans="1:11" ht="12.75">
      <c r="A983"/>
      <c r="B983" t="s">
        <v>1822</v>
      </c>
      <c r="C983" s="172"/>
      <c r="D983" t="s">
        <v>1823</v>
      </c>
      <c r="E983" s="145">
        <v>14.99</v>
      </c>
      <c r="F983" s="189">
        <v>0.4</v>
      </c>
      <c r="G983" s="145">
        <v>8.99</v>
      </c>
      <c r="H983" s="86">
        <v>3</v>
      </c>
      <c r="I983" s="185">
        <f aca="true" t="shared" si="62" ref="I983:I1005">C983*E983</f>
        <v>0</v>
      </c>
      <c r="J983" s="185">
        <f aca="true" t="shared" si="63" ref="J983:J1005">C983*G983</f>
        <v>0</v>
      </c>
      <c r="K983"/>
    </row>
    <row r="984" spans="1:11" s="59" customFormat="1" ht="12.75">
      <c r="A984"/>
      <c r="B984" t="s">
        <v>1824</v>
      </c>
      <c r="C984" s="172"/>
      <c r="D984" t="s">
        <v>1825</v>
      </c>
      <c r="E984" s="145">
        <v>14.99</v>
      </c>
      <c r="F984" s="189">
        <v>0.4</v>
      </c>
      <c r="G984" s="145">
        <v>8.99</v>
      </c>
      <c r="H984" s="86">
        <v>3</v>
      </c>
      <c r="I984" s="185">
        <f t="shared" si="62"/>
        <v>0</v>
      </c>
      <c r="J984" s="185">
        <f t="shared" si="63"/>
        <v>0</v>
      </c>
      <c r="K984"/>
    </row>
    <row r="985" spans="1:11" s="57" customFormat="1" ht="12.75">
      <c r="A985"/>
      <c r="B985" t="s">
        <v>1826</v>
      </c>
      <c r="C985" s="172"/>
      <c r="D985" t="s">
        <v>1827</v>
      </c>
      <c r="E985" s="145">
        <v>14.99</v>
      </c>
      <c r="F985" s="189">
        <v>0.4</v>
      </c>
      <c r="G985" s="145">
        <v>8.99</v>
      </c>
      <c r="H985" s="86">
        <v>3</v>
      </c>
      <c r="I985" s="185">
        <f t="shared" si="62"/>
        <v>0</v>
      </c>
      <c r="J985" s="185">
        <f t="shared" si="63"/>
        <v>0</v>
      </c>
      <c r="K985"/>
    </row>
    <row r="986" spans="1:11" s="57" customFormat="1" ht="12.75">
      <c r="A986"/>
      <c r="B986" t="s">
        <v>1828</v>
      </c>
      <c r="C986" s="172"/>
      <c r="D986" t="s">
        <v>1829</v>
      </c>
      <c r="E986" s="145">
        <v>14.99</v>
      </c>
      <c r="F986" s="189">
        <v>0.4</v>
      </c>
      <c r="G986" s="145">
        <v>8.99</v>
      </c>
      <c r="H986" s="86">
        <v>3</v>
      </c>
      <c r="I986" s="185">
        <f t="shared" si="62"/>
        <v>0</v>
      </c>
      <c r="J986" s="185">
        <f t="shared" si="63"/>
        <v>0</v>
      </c>
      <c r="K986"/>
    </row>
    <row r="987" spans="1:11" s="57" customFormat="1" ht="12.75">
      <c r="A987"/>
      <c r="B987" t="s">
        <v>1830</v>
      </c>
      <c r="C987" s="172"/>
      <c r="D987" t="s">
        <v>1831</v>
      </c>
      <c r="E987" s="145">
        <v>14.99</v>
      </c>
      <c r="F987" s="189">
        <v>0.4</v>
      </c>
      <c r="G987" s="145">
        <v>8.99</v>
      </c>
      <c r="H987" s="86">
        <v>3</v>
      </c>
      <c r="I987" s="185">
        <f t="shared" si="62"/>
        <v>0</v>
      </c>
      <c r="J987" s="185">
        <f t="shared" si="63"/>
        <v>0</v>
      </c>
      <c r="K987"/>
    </row>
    <row r="988" spans="1:11" s="57" customFormat="1" ht="12.75">
      <c r="A988"/>
      <c r="B988" t="s">
        <v>1832</v>
      </c>
      <c r="C988" s="172"/>
      <c r="D988" t="s">
        <v>1833</v>
      </c>
      <c r="E988" s="145">
        <v>14.99</v>
      </c>
      <c r="F988" s="189">
        <v>0.4</v>
      </c>
      <c r="G988" s="145">
        <v>8.99</v>
      </c>
      <c r="H988" s="86">
        <v>3</v>
      </c>
      <c r="I988" s="185">
        <f t="shared" si="62"/>
        <v>0</v>
      </c>
      <c r="J988" s="185">
        <f t="shared" si="63"/>
        <v>0</v>
      </c>
      <c r="K988"/>
    </row>
    <row r="989" spans="1:11" s="59" customFormat="1" ht="12.75">
      <c r="A989"/>
      <c r="B989" t="s">
        <v>1834</v>
      </c>
      <c r="C989" s="172"/>
      <c r="D989" t="s">
        <v>1835</v>
      </c>
      <c r="E989" s="145">
        <v>14.99</v>
      </c>
      <c r="F989" s="189">
        <v>0.4</v>
      </c>
      <c r="G989" s="145">
        <v>8.99</v>
      </c>
      <c r="H989" s="86">
        <v>3</v>
      </c>
      <c r="I989" s="185">
        <f t="shared" si="62"/>
        <v>0</v>
      </c>
      <c r="J989" s="185">
        <f t="shared" si="63"/>
        <v>0</v>
      </c>
      <c r="K989"/>
    </row>
    <row r="990" spans="1:11" s="89" customFormat="1" ht="12.75">
      <c r="A990"/>
      <c r="B990" t="s">
        <v>1836</v>
      </c>
      <c r="C990" s="172"/>
      <c r="D990" t="s">
        <v>1837</v>
      </c>
      <c r="E990" s="145">
        <v>14.99</v>
      </c>
      <c r="F990" s="189">
        <v>0.4</v>
      </c>
      <c r="G990" s="145">
        <v>8.99</v>
      </c>
      <c r="H990" s="86">
        <v>3</v>
      </c>
      <c r="I990" s="185">
        <f t="shared" si="62"/>
        <v>0</v>
      </c>
      <c r="J990" s="185">
        <f t="shared" si="63"/>
        <v>0</v>
      </c>
      <c r="K990"/>
    </row>
    <row r="991" spans="1:11" s="57" customFormat="1" ht="12.75">
      <c r="A991"/>
      <c r="B991" t="s">
        <v>1838</v>
      </c>
      <c r="C991" s="172"/>
      <c r="D991" t="s">
        <v>1839</v>
      </c>
      <c r="E991" s="145">
        <v>14.99</v>
      </c>
      <c r="F991" s="189">
        <v>0.4</v>
      </c>
      <c r="G991" s="145">
        <v>8.99</v>
      </c>
      <c r="H991" s="86">
        <v>3</v>
      </c>
      <c r="I991" s="185">
        <f t="shared" si="62"/>
        <v>0</v>
      </c>
      <c r="J991" s="185">
        <f t="shared" si="63"/>
        <v>0</v>
      </c>
      <c r="K991"/>
    </row>
    <row r="992" spans="1:11" s="57" customFormat="1" ht="12.75">
      <c r="A992"/>
      <c r="B992" t="s">
        <v>1840</v>
      </c>
      <c r="C992" s="172"/>
      <c r="D992" t="s">
        <v>1841</v>
      </c>
      <c r="E992" s="145">
        <v>14.99</v>
      </c>
      <c r="F992" s="189">
        <v>0.4</v>
      </c>
      <c r="G992" s="145">
        <v>8.99</v>
      </c>
      <c r="H992" s="86">
        <v>3</v>
      </c>
      <c r="I992" s="185">
        <f t="shared" si="62"/>
        <v>0</v>
      </c>
      <c r="J992" s="185">
        <f t="shared" si="63"/>
        <v>0</v>
      </c>
      <c r="K992"/>
    </row>
    <row r="993" spans="1:11" s="57" customFormat="1" ht="12.75">
      <c r="A993"/>
      <c r="B993" t="s">
        <v>1842</v>
      </c>
      <c r="C993" s="172"/>
      <c r="D993" t="s">
        <v>1843</v>
      </c>
      <c r="E993" s="145">
        <v>14.99</v>
      </c>
      <c r="F993" s="189">
        <v>0.4</v>
      </c>
      <c r="G993" s="145">
        <v>8.99</v>
      </c>
      <c r="H993" s="86">
        <v>3</v>
      </c>
      <c r="I993" s="185">
        <f t="shared" si="62"/>
        <v>0</v>
      </c>
      <c r="J993" s="185">
        <f t="shared" si="63"/>
        <v>0</v>
      </c>
      <c r="K993"/>
    </row>
    <row r="994" spans="1:11" s="59" customFormat="1" ht="12.75">
      <c r="A994"/>
      <c r="B994" t="s">
        <v>1844</v>
      </c>
      <c r="C994" s="172"/>
      <c r="D994" t="s">
        <v>1845</v>
      </c>
      <c r="E994" s="145">
        <v>14.99</v>
      </c>
      <c r="F994" s="189">
        <v>0.4</v>
      </c>
      <c r="G994" s="145">
        <v>8.99</v>
      </c>
      <c r="H994" s="86">
        <v>3</v>
      </c>
      <c r="I994" s="185">
        <f t="shared" si="62"/>
        <v>0</v>
      </c>
      <c r="J994" s="185">
        <f t="shared" si="63"/>
        <v>0</v>
      </c>
      <c r="K994"/>
    </row>
    <row r="995" spans="1:11" s="59" customFormat="1" ht="12.75">
      <c r="A995"/>
      <c r="B995" t="s">
        <v>1846</v>
      </c>
      <c r="C995" s="172"/>
      <c r="D995" t="s">
        <v>1847</v>
      </c>
      <c r="E995" s="145">
        <v>14.99</v>
      </c>
      <c r="F995" s="189">
        <v>0.4</v>
      </c>
      <c r="G995" s="145">
        <v>8.99</v>
      </c>
      <c r="H995" s="86">
        <v>3</v>
      </c>
      <c r="I995" s="185">
        <f t="shared" si="62"/>
        <v>0</v>
      </c>
      <c r="J995" s="185">
        <f t="shared" si="63"/>
        <v>0</v>
      </c>
      <c r="K995"/>
    </row>
    <row r="996" spans="1:11" s="59" customFormat="1" ht="12.75">
      <c r="A996"/>
      <c r="B996" t="s">
        <v>1848</v>
      </c>
      <c r="C996" s="172"/>
      <c r="D996" t="s">
        <v>1849</v>
      </c>
      <c r="E996" s="145">
        <v>14.99</v>
      </c>
      <c r="F996" s="189">
        <v>0.4</v>
      </c>
      <c r="G996" s="145">
        <v>8.99</v>
      </c>
      <c r="H996" s="86">
        <v>3</v>
      </c>
      <c r="I996" s="185">
        <f t="shared" si="62"/>
        <v>0</v>
      </c>
      <c r="J996" s="185">
        <f t="shared" si="63"/>
        <v>0</v>
      </c>
      <c r="K996"/>
    </row>
    <row r="997" spans="1:11" ht="12.75">
      <c r="A997"/>
      <c r="B997" t="s">
        <v>1850</v>
      </c>
      <c r="C997" s="172"/>
      <c r="D997" t="s">
        <v>1851</v>
      </c>
      <c r="E997" s="145">
        <v>14.99</v>
      </c>
      <c r="F997" s="189">
        <v>0.4</v>
      </c>
      <c r="G997" s="145">
        <v>8.99</v>
      </c>
      <c r="H997" s="86">
        <v>3</v>
      </c>
      <c r="I997" s="185">
        <f t="shared" si="62"/>
        <v>0</v>
      </c>
      <c r="J997" s="185">
        <f t="shared" si="63"/>
        <v>0</v>
      </c>
      <c r="K997"/>
    </row>
    <row r="998" spans="1:11" s="59" customFormat="1" ht="12.75">
      <c r="A998"/>
      <c r="B998" t="s">
        <v>1852</v>
      </c>
      <c r="C998" s="172"/>
      <c r="D998" t="s">
        <v>1853</v>
      </c>
      <c r="E998" s="145">
        <v>14.99</v>
      </c>
      <c r="F998" s="189">
        <v>0.4</v>
      </c>
      <c r="G998" s="145">
        <v>8.99</v>
      </c>
      <c r="H998" s="86">
        <v>3</v>
      </c>
      <c r="I998" s="185">
        <f t="shared" si="62"/>
        <v>0</v>
      </c>
      <c r="J998" s="185">
        <f t="shared" si="63"/>
        <v>0</v>
      </c>
      <c r="K998"/>
    </row>
    <row r="999" spans="1:11" s="59" customFormat="1" ht="12.75">
      <c r="A999"/>
      <c r="B999" t="s">
        <v>1854</v>
      </c>
      <c r="C999" s="172"/>
      <c r="D999" t="s">
        <v>1855</v>
      </c>
      <c r="E999" s="145">
        <v>14.99</v>
      </c>
      <c r="F999" s="189">
        <v>0.4</v>
      </c>
      <c r="G999" s="145">
        <v>8.99</v>
      </c>
      <c r="H999" s="86">
        <v>3</v>
      </c>
      <c r="I999" s="185">
        <f t="shared" si="62"/>
        <v>0</v>
      </c>
      <c r="J999" s="185">
        <f t="shared" si="63"/>
        <v>0</v>
      </c>
      <c r="K999"/>
    </row>
    <row r="1000" spans="1:11" s="59" customFormat="1" ht="12.75">
      <c r="A1000"/>
      <c r="B1000" t="s">
        <v>1856</v>
      </c>
      <c r="C1000" s="172"/>
      <c r="D1000" t="s">
        <v>1857</v>
      </c>
      <c r="E1000" s="145">
        <v>14.99</v>
      </c>
      <c r="F1000" s="189">
        <v>0.4</v>
      </c>
      <c r="G1000" s="145">
        <v>8.99</v>
      </c>
      <c r="H1000" s="86">
        <v>3</v>
      </c>
      <c r="I1000" s="185">
        <f t="shared" si="62"/>
        <v>0</v>
      </c>
      <c r="J1000" s="185">
        <f t="shared" si="63"/>
        <v>0</v>
      </c>
      <c r="K1000"/>
    </row>
    <row r="1001" spans="1:11" s="59" customFormat="1" ht="12.75">
      <c r="A1001"/>
      <c r="B1001" t="s">
        <v>1858</v>
      </c>
      <c r="C1001" s="172"/>
      <c r="D1001" t="s">
        <v>1859</v>
      </c>
      <c r="E1001" s="145">
        <v>14.99</v>
      </c>
      <c r="F1001" s="189">
        <v>0.4</v>
      </c>
      <c r="G1001" s="145">
        <v>8.99</v>
      </c>
      <c r="H1001" s="86">
        <v>3</v>
      </c>
      <c r="I1001" s="185">
        <f t="shared" si="62"/>
        <v>0</v>
      </c>
      <c r="J1001" s="185">
        <f t="shared" si="63"/>
        <v>0</v>
      </c>
      <c r="K1001"/>
    </row>
    <row r="1002" spans="1:11" s="59" customFormat="1" ht="12.75">
      <c r="A1002"/>
      <c r="B1002" t="s">
        <v>1860</v>
      </c>
      <c r="C1002" s="172"/>
      <c r="D1002" t="s">
        <v>1861</v>
      </c>
      <c r="E1002" s="145">
        <v>9.99</v>
      </c>
      <c r="F1002" s="189">
        <v>0.4</v>
      </c>
      <c r="G1002" s="145">
        <v>5.99</v>
      </c>
      <c r="H1002" s="86">
        <v>3</v>
      </c>
      <c r="I1002" s="185">
        <f t="shared" si="62"/>
        <v>0</v>
      </c>
      <c r="J1002" s="185">
        <f t="shared" si="63"/>
        <v>0</v>
      </c>
      <c r="K1002"/>
    </row>
    <row r="1003" spans="1:11" ht="12.75">
      <c r="A1003"/>
      <c r="B1003" t="s">
        <v>1862</v>
      </c>
      <c r="C1003" s="172"/>
      <c r="D1003" t="s">
        <v>1863</v>
      </c>
      <c r="E1003" s="145">
        <v>9.99</v>
      </c>
      <c r="F1003" s="189">
        <v>0.4</v>
      </c>
      <c r="G1003" s="145">
        <v>5.99</v>
      </c>
      <c r="H1003" s="86">
        <v>3</v>
      </c>
      <c r="I1003" s="185">
        <f t="shared" si="62"/>
        <v>0</v>
      </c>
      <c r="J1003" s="185">
        <f t="shared" si="63"/>
        <v>0</v>
      </c>
      <c r="K1003"/>
    </row>
    <row r="1004" spans="1:11" s="59" customFormat="1" ht="12.75">
      <c r="A1004"/>
      <c r="B1004" t="s">
        <v>1864</v>
      </c>
      <c r="C1004" s="172"/>
      <c r="D1004" t="s">
        <v>1865</v>
      </c>
      <c r="E1004" s="145">
        <v>14.99</v>
      </c>
      <c r="F1004" s="189">
        <v>0.4</v>
      </c>
      <c r="G1004" s="145">
        <v>8.99</v>
      </c>
      <c r="H1004" s="86">
        <v>3</v>
      </c>
      <c r="I1004" s="185">
        <f t="shared" si="62"/>
        <v>0</v>
      </c>
      <c r="J1004" s="185">
        <f t="shared" si="63"/>
        <v>0</v>
      </c>
      <c r="K1004"/>
    </row>
    <row r="1005" spans="1:11" s="57" customFormat="1" ht="12.75">
      <c r="A1005"/>
      <c r="B1005" t="s">
        <v>1866</v>
      </c>
      <c r="C1005" s="172"/>
      <c r="D1005" t="s">
        <v>1867</v>
      </c>
      <c r="E1005" s="145">
        <v>14.99</v>
      </c>
      <c r="F1005" s="189">
        <v>0.4</v>
      </c>
      <c r="G1005" s="145">
        <v>8.99</v>
      </c>
      <c r="H1005" s="86">
        <v>3</v>
      </c>
      <c r="I1005" s="185">
        <f t="shared" si="62"/>
        <v>0</v>
      </c>
      <c r="J1005" s="185">
        <f t="shared" si="63"/>
        <v>0</v>
      </c>
      <c r="K1005"/>
    </row>
    <row r="1006" spans="1:11" s="57" customFormat="1" ht="12.75">
      <c r="A1006" s="72" t="s">
        <v>38</v>
      </c>
      <c r="B1006" s="44" t="s">
        <v>294</v>
      </c>
      <c r="C1006" s="173"/>
      <c r="D1006" s="44"/>
      <c r="E1006" s="48"/>
      <c r="F1006" s="110"/>
      <c r="G1006" s="48"/>
      <c r="H1006" s="84"/>
      <c r="I1006" s="132"/>
      <c r="J1006" s="132"/>
      <c r="K1006"/>
    </row>
    <row r="1007" spans="1:11" s="57" customFormat="1" ht="12.75">
      <c r="A1007"/>
      <c r="B1007" s="44" t="s">
        <v>40</v>
      </c>
      <c r="C1007" s="173"/>
      <c r="D1007" s="44"/>
      <c r="E1007" s="48"/>
      <c r="F1007" s="110"/>
      <c r="G1007" s="48"/>
      <c r="H1007" s="84"/>
      <c r="I1007" s="132"/>
      <c r="J1007" s="132"/>
      <c r="K1007"/>
    </row>
    <row r="1008" spans="1:11" s="57" customFormat="1" ht="12.75">
      <c r="A1008" t="s">
        <v>165</v>
      </c>
      <c r="B1008"/>
      <c r="C1008" s="172"/>
      <c r="D1008"/>
      <c r="E1008" s="145"/>
      <c r="F1008" s="187"/>
      <c r="G1008" s="145"/>
      <c r="H1008" s="86"/>
      <c r="I1008" s="185"/>
      <c r="J1008" s="185"/>
      <c r="K1008"/>
    </row>
    <row r="1009" spans="1:11" s="57" customFormat="1" ht="12.75">
      <c r="A1009"/>
      <c r="B1009" t="s">
        <v>1868</v>
      </c>
      <c r="C1009" s="172"/>
      <c r="D1009" t="s">
        <v>1869</v>
      </c>
      <c r="E1009" s="145">
        <v>4.99</v>
      </c>
      <c r="F1009" s="189">
        <v>0.4</v>
      </c>
      <c r="G1009" s="145">
        <v>2.99</v>
      </c>
      <c r="H1009" s="86">
        <v>1</v>
      </c>
      <c r="I1009" s="185">
        <f>C1009*E1009</f>
        <v>0</v>
      </c>
      <c r="J1009" s="185">
        <f>C1009*G1009</f>
        <v>0</v>
      </c>
      <c r="K1009"/>
    </row>
    <row r="1010" spans="1:11" s="57" customFormat="1" ht="12.75">
      <c r="A1010"/>
      <c r="B1010" t="s">
        <v>1870</v>
      </c>
      <c r="C1010" s="172"/>
      <c r="D1010" t="s">
        <v>1871</v>
      </c>
      <c r="E1010" s="145">
        <v>10</v>
      </c>
      <c r="F1010" s="187" t="s">
        <v>39</v>
      </c>
      <c r="G1010" s="145">
        <v>10</v>
      </c>
      <c r="H1010" s="86">
        <v>1</v>
      </c>
      <c r="I1010" s="185">
        <f>C1010*E1010</f>
        <v>0</v>
      </c>
      <c r="J1010" s="185">
        <f>C1010*G1010</f>
        <v>0</v>
      </c>
      <c r="K1010"/>
    </row>
    <row r="1011" spans="1:11" s="57" customFormat="1" ht="12.75">
      <c r="A1011" t="s">
        <v>72</v>
      </c>
      <c r="B1011"/>
      <c r="C1011" s="172"/>
      <c r="D1011"/>
      <c r="E1011" s="145"/>
      <c r="F1011" s="187"/>
      <c r="G1011" s="145"/>
      <c r="H1011" s="86"/>
      <c r="I1011" s="185"/>
      <c r="J1011" s="185"/>
      <c r="K1011"/>
    </row>
    <row r="1012" spans="1:11" s="57" customFormat="1" ht="12.75">
      <c r="A1012"/>
      <c r="B1012" t="s">
        <v>1872</v>
      </c>
      <c r="C1012" s="172"/>
      <c r="D1012" t="s">
        <v>1873</v>
      </c>
      <c r="E1012" s="145">
        <v>3.99</v>
      </c>
      <c r="F1012" s="189">
        <v>0.4</v>
      </c>
      <c r="G1012" s="145">
        <v>2.39</v>
      </c>
      <c r="H1012" s="86">
        <v>1</v>
      </c>
      <c r="I1012" s="185">
        <f>C1012*E1012</f>
        <v>0</v>
      </c>
      <c r="J1012" s="185">
        <f>C1012*G1012</f>
        <v>0</v>
      </c>
      <c r="K1012"/>
    </row>
    <row r="1013" spans="1:11" s="57" customFormat="1" ht="12.75">
      <c r="A1013"/>
      <c r="B1013" t="s">
        <v>1874</v>
      </c>
      <c r="C1013" s="172"/>
      <c r="D1013" t="s">
        <v>1875</v>
      </c>
      <c r="E1013" s="145">
        <v>12</v>
      </c>
      <c r="F1013" s="187" t="s">
        <v>39</v>
      </c>
      <c r="G1013" s="145">
        <v>12</v>
      </c>
      <c r="H1013" s="86">
        <v>1</v>
      </c>
      <c r="I1013" s="185">
        <f>C1013*E1013</f>
        <v>0</v>
      </c>
      <c r="J1013" s="185">
        <f>C1013*G1013</f>
        <v>0</v>
      </c>
      <c r="K1013"/>
    </row>
    <row r="1014" spans="1:11" s="59" customFormat="1" ht="12.75">
      <c r="A1014" t="s">
        <v>73</v>
      </c>
      <c r="B1014"/>
      <c r="C1014" s="172"/>
      <c r="D1014"/>
      <c r="E1014" s="145"/>
      <c r="F1014" s="187"/>
      <c r="G1014" s="145"/>
      <c r="H1014" s="86"/>
      <c r="I1014" s="185"/>
      <c r="J1014" s="185"/>
      <c r="K1014"/>
    </row>
    <row r="1015" spans="1:11" s="59" customFormat="1" ht="12.75">
      <c r="A1015"/>
      <c r="B1015" t="s">
        <v>1876</v>
      </c>
      <c r="C1015" s="172"/>
      <c r="D1015" t="s">
        <v>1877</v>
      </c>
      <c r="E1015" s="145">
        <v>3.99</v>
      </c>
      <c r="F1015" s="189">
        <v>0.4</v>
      </c>
      <c r="G1015" s="145">
        <v>2.39</v>
      </c>
      <c r="H1015" s="86">
        <v>1</v>
      </c>
      <c r="I1015" s="185">
        <f>C1015*E1015</f>
        <v>0</v>
      </c>
      <c r="J1015" s="185">
        <f>C1015*G1015</f>
        <v>0</v>
      </c>
      <c r="K1015"/>
    </row>
    <row r="1016" spans="1:11" s="59" customFormat="1" ht="12.75">
      <c r="A1016" t="s">
        <v>140</v>
      </c>
      <c r="B1016"/>
      <c r="C1016" s="172"/>
      <c r="D1016"/>
      <c r="E1016" s="145"/>
      <c r="F1016" s="187"/>
      <c r="G1016" s="145"/>
      <c r="H1016" s="86"/>
      <c r="I1016" s="185"/>
      <c r="J1016" s="185"/>
      <c r="K1016"/>
    </row>
    <row r="1017" spans="1:11" s="57" customFormat="1" ht="12.75">
      <c r="A1017"/>
      <c r="B1017" t="s">
        <v>1878</v>
      </c>
      <c r="C1017" s="172"/>
      <c r="D1017" t="s">
        <v>1879</v>
      </c>
      <c r="E1017" s="145">
        <v>3.99</v>
      </c>
      <c r="F1017" s="189">
        <v>0.4</v>
      </c>
      <c r="G1017" s="145">
        <v>2.39</v>
      </c>
      <c r="H1017" s="86">
        <v>1</v>
      </c>
      <c r="I1017" s="185">
        <f>C1017*E1017</f>
        <v>0</v>
      </c>
      <c r="J1017" s="185">
        <f>C1017*G1017</f>
        <v>0</v>
      </c>
      <c r="K1017"/>
    </row>
    <row r="1018" spans="1:11" s="89" customFormat="1" ht="12.75">
      <c r="A1018"/>
      <c r="B1018" t="s">
        <v>1880</v>
      </c>
      <c r="C1018" s="172"/>
      <c r="D1018" t="s">
        <v>1881</v>
      </c>
      <c r="E1018" s="145">
        <v>12</v>
      </c>
      <c r="F1018" s="187" t="s">
        <v>39</v>
      </c>
      <c r="G1018" s="145">
        <v>12</v>
      </c>
      <c r="H1018" s="86">
        <v>1</v>
      </c>
      <c r="I1018" s="185">
        <f>C1018*E1018</f>
        <v>0</v>
      </c>
      <c r="J1018" s="185">
        <f>C1018*G1018</f>
        <v>0</v>
      </c>
      <c r="K1018"/>
    </row>
    <row r="1019" spans="1:11" s="57" customFormat="1" ht="12.75">
      <c r="A1019" t="s">
        <v>74</v>
      </c>
      <c r="B1019"/>
      <c r="C1019" s="172"/>
      <c r="D1019"/>
      <c r="E1019" s="145"/>
      <c r="F1019" s="187"/>
      <c r="G1019" s="145"/>
      <c r="H1019" s="86"/>
      <c r="I1019" s="185"/>
      <c r="J1019" s="185"/>
      <c r="K1019"/>
    </row>
    <row r="1020" spans="1:11" s="89" customFormat="1" ht="12.75">
      <c r="A1020"/>
      <c r="B1020" t="s">
        <v>1882</v>
      </c>
      <c r="C1020" s="172"/>
      <c r="D1020" t="s">
        <v>1883</v>
      </c>
      <c r="E1020" s="145">
        <v>3.99</v>
      </c>
      <c r="F1020" s="189">
        <v>0.4</v>
      </c>
      <c r="G1020" s="145">
        <v>2.39</v>
      </c>
      <c r="H1020" s="86">
        <v>1</v>
      </c>
      <c r="I1020" s="185">
        <f>C1020*E1020</f>
        <v>0</v>
      </c>
      <c r="J1020" s="185">
        <f>C1020*G1020</f>
        <v>0</v>
      </c>
      <c r="K1020"/>
    </row>
    <row r="1021" spans="1:11" s="57" customFormat="1" ht="12.75">
      <c r="A1021"/>
      <c r="B1021" t="s">
        <v>1884</v>
      </c>
      <c r="C1021" s="172"/>
      <c r="D1021" t="s">
        <v>1885</v>
      </c>
      <c r="E1021" s="145">
        <v>12</v>
      </c>
      <c r="F1021" s="187" t="s">
        <v>39</v>
      </c>
      <c r="G1021" s="145">
        <v>12</v>
      </c>
      <c r="H1021" s="86">
        <v>1</v>
      </c>
      <c r="I1021" s="185">
        <f>C1021*E1021</f>
        <v>0</v>
      </c>
      <c r="J1021" s="185">
        <f>C1021*G1021</f>
        <v>0</v>
      </c>
      <c r="K1021"/>
    </row>
    <row r="1022" spans="1:11" s="59" customFormat="1" ht="12.75">
      <c r="A1022" t="s">
        <v>75</v>
      </c>
      <c r="B1022"/>
      <c r="C1022" s="172"/>
      <c r="D1022"/>
      <c r="E1022" s="145"/>
      <c r="F1022" s="187"/>
      <c r="G1022" s="145"/>
      <c r="H1022" s="86"/>
      <c r="I1022" s="185"/>
      <c r="J1022" s="185"/>
      <c r="K1022"/>
    </row>
    <row r="1023" spans="1:11" s="57" customFormat="1" ht="12.75">
      <c r="A1023"/>
      <c r="B1023" t="s">
        <v>1886</v>
      </c>
      <c r="C1023" s="172"/>
      <c r="D1023" t="s">
        <v>1887</v>
      </c>
      <c r="E1023" s="145">
        <v>3.99</v>
      </c>
      <c r="F1023" s="189">
        <v>0.4</v>
      </c>
      <c r="G1023" s="145">
        <v>2.39</v>
      </c>
      <c r="H1023" s="86">
        <v>1</v>
      </c>
      <c r="I1023" s="185">
        <f>C1023*E1023</f>
        <v>0</v>
      </c>
      <c r="J1023" s="185">
        <f>C1023*G1023</f>
        <v>0</v>
      </c>
      <c r="K1023"/>
    </row>
    <row r="1024" spans="1:11" s="57" customFormat="1" ht="12.75">
      <c r="A1024"/>
      <c r="B1024" t="s">
        <v>1888</v>
      </c>
      <c r="C1024" s="172"/>
      <c r="D1024" t="s">
        <v>1889</v>
      </c>
      <c r="E1024" s="145">
        <v>8</v>
      </c>
      <c r="F1024" s="187" t="s">
        <v>39</v>
      </c>
      <c r="G1024" s="145">
        <v>8</v>
      </c>
      <c r="H1024" s="86">
        <v>1</v>
      </c>
      <c r="I1024" s="185">
        <f>C1024*E1024</f>
        <v>0</v>
      </c>
      <c r="J1024" s="185">
        <f>C1024*G1024</f>
        <v>0</v>
      </c>
      <c r="K1024"/>
    </row>
    <row r="1025" spans="1:11" s="57" customFormat="1" ht="12.75">
      <c r="A1025" t="s">
        <v>189</v>
      </c>
      <c r="B1025"/>
      <c r="C1025" s="172"/>
      <c r="D1025"/>
      <c r="E1025" s="145"/>
      <c r="F1025" s="187"/>
      <c r="G1025" s="145"/>
      <c r="H1025" s="86"/>
      <c r="I1025" s="185"/>
      <c r="J1025" s="185"/>
      <c r="K1025"/>
    </row>
    <row r="1026" spans="1:11" ht="12.75">
      <c r="A1026"/>
      <c r="B1026" t="s">
        <v>1890</v>
      </c>
      <c r="C1026" s="172"/>
      <c r="D1026" t="s">
        <v>1891</v>
      </c>
      <c r="E1026" s="145">
        <v>3.99</v>
      </c>
      <c r="F1026" s="189">
        <v>0.4</v>
      </c>
      <c r="G1026" s="145">
        <v>2.39</v>
      </c>
      <c r="H1026" s="86">
        <v>1</v>
      </c>
      <c r="I1026" s="185">
        <f>C1026*E1026</f>
        <v>0</v>
      </c>
      <c r="J1026" s="185">
        <f>C1026*G1026</f>
        <v>0</v>
      </c>
      <c r="K1026"/>
    </row>
    <row r="1027" spans="1:11" ht="12.75">
      <c r="A1027"/>
      <c r="B1027" t="s">
        <v>1892</v>
      </c>
      <c r="C1027" s="172"/>
      <c r="D1027" t="s">
        <v>1893</v>
      </c>
      <c r="E1027" s="145">
        <v>8</v>
      </c>
      <c r="F1027" s="187" t="s">
        <v>39</v>
      </c>
      <c r="G1027" s="145">
        <v>8</v>
      </c>
      <c r="H1027" s="86">
        <v>1</v>
      </c>
      <c r="I1027" s="185">
        <f>C1027*E1027</f>
        <v>0</v>
      </c>
      <c r="J1027" s="185">
        <f>C1027*G1027</f>
        <v>0</v>
      </c>
      <c r="K1027"/>
    </row>
    <row r="1028" spans="1:11" s="59" customFormat="1" ht="12.75">
      <c r="A1028"/>
      <c r="B1028" s="44" t="s">
        <v>146</v>
      </c>
      <c r="C1028" s="173"/>
      <c r="D1028" s="44"/>
      <c r="E1028" s="48"/>
      <c r="F1028" s="110"/>
      <c r="G1028" s="48"/>
      <c r="H1028" s="84"/>
      <c r="I1028" s="132"/>
      <c r="J1028" s="132"/>
      <c r="K1028"/>
    </row>
    <row r="1029" spans="1:11" ht="12.75">
      <c r="A1029" t="s">
        <v>239</v>
      </c>
      <c r="B1029"/>
      <c r="C1029" s="172"/>
      <c r="D1029"/>
      <c r="E1029" s="145"/>
      <c r="F1029" s="187"/>
      <c r="G1029" s="145"/>
      <c r="H1029" s="86"/>
      <c r="I1029" s="185"/>
      <c r="J1029" s="185"/>
      <c r="K1029"/>
    </row>
    <row r="1030" spans="1:11" s="57" customFormat="1" ht="12.75">
      <c r="A1030"/>
      <c r="B1030" t="s">
        <v>1894</v>
      </c>
      <c r="C1030" s="172"/>
      <c r="D1030" t="s">
        <v>1895</v>
      </c>
      <c r="E1030" s="145">
        <v>3.99</v>
      </c>
      <c r="F1030" s="189">
        <v>0.4</v>
      </c>
      <c r="G1030" s="145">
        <v>2.39</v>
      </c>
      <c r="H1030" s="86">
        <v>1</v>
      </c>
      <c r="I1030" s="185">
        <f>C1030*E1030</f>
        <v>0</v>
      </c>
      <c r="J1030" s="185">
        <f>C1030*G1030</f>
        <v>0</v>
      </c>
      <c r="K1030"/>
    </row>
    <row r="1031" spans="1:11" s="59" customFormat="1" ht="12.75">
      <c r="A1031"/>
      <c r="B1031" t="s">
        <v>1896</v>
      </c>
      <c r="C1031" s="172"/>
      <c r="D1031" t="s">
        <v>1897</v>
      </c>
      <c r="E1031" s="145">
        <v>8</v>
      </c>
      <c r="F1031" s="187" t="s">
        <v>39</v>
      </c>
      <c r="G1031" s="145">
        <v>8</v>
      </c>
      <c r="H1031" s="86">
        <v>1</v>
      </c>
      <c r="I1031" s="185">
        <f>C1031*E1031</f>
        <v>0</v>
      </c>
      <c r="J1031" s="185">
        <f>C1031*G1031</f>
        <v>0</v>
      </c>
      <c r="K1031"/>
    </row>
    <row r="1032" spans="1:11" s="59" customFormat="1" ht="12.75">
      <c r="A1032" t="s">
        <v>1898</v>
      </c>
      <c r="B1032"/>
      <c r="C1032" s="172"/>
      <c r="D1032"/>
      <c r="E1032" s="145"/>
      <c r="F1032" s="187"/>
      <c r="G1032" s="145"/>
      <c r="H1032" s="86"/>
      <c r="I1032" s="185"/>
      <c r="J1032" s="185"/>
      <c r="K1032"/>
    </row>
    <row r="1033" spans="1:11" s="59" customFormat="1" ht="12.75">
      <c r="A1033"/>
      <c r="B1033" t="s">
        <v>1899</v>
      </c>
      <c r="C1033" s="172"/>
      <c r="D1033" t="s">
        <v>1900</v>
      </c>
      <c r="E1033" s="145">
        <v>3.99</v>
      </c>
      <c r="F1033" s="189">
        <v>0.4</v>
      </c>
      <c r="G1033" s="145">
        <v>2.39</v>
      </c>
      <c r="H1033" s="86">
        <v>1</v>
      </c>
      <c r="I1033" s="185">
        <f>C1033*E1033</f>
        <v>0</v>
      </c>
      <c r="J1033" s="185">
        <f>C1033*G1033</f>
        <v>0</v>
      </c>
      <c r="K1033"/>
    </row>
    <row r="1034" spans="1:11" s="57" customFormat="1" ht="12.75">
      <c r="A1034"/>
      <c r="B1034" t="s">
        <v>1901</v>
      </c>
      <c r="C1034" s="172"/>
      <c r="D1034" t="s">
        <v>1902</v>
      </c>
      <c r="E1034" s="145">
        <v>12</v>
      </c>
      <c r="F1034" s="187" t="s">
        <v>39</v>
      </c>
      <c r="G1034" s="145">
        <v>12</v>
      </c>
      <c r="H1034" s="86">
        <v>1</v>
      </c>
      <c r="I1034" s="185">
        <f>C1034*E1034</f>
        <v>0</v>
      </c>
      <c r="J1034" s="185">
        <f>C1034*G1034</f>
        <v>0</v>
      </c>
      <c r="K1034"/>
    </row>
    <row r="1035" spans="1:11" s="57" customFormat="1" ht="12.75">
      <c r="A1035"/>
      <c r="B1035" t="s">
        <v>1903</v>
      </c>
      <c r="C1035" s="172"/>
      <c r="D1035" t="s">
        <v>1904</v>
      </c>
      <c r="E1035" s="145">
        <v>8</v>
      </c>
      <c r="F1035" s="187" t="s">
        <v>39</v>
      </c>
      <c r="G1035" s="145">
        <v>8</v>
      </c>
      <c r="H1035" s="86">
        <v>1</v>
      </c>
      <c r="I1035" s="185">
        <f>C1035*E1035</f>
        <v>0</v>
      </c>
      <c r="J1035" s="185">
        <f>C1035*G1035</f>
        <v>0</v>
      </c>
      <c r="K1035"/>
    </row>
    <row r="1036" spans="1:11" s="57" customFormat="1" ht="12.75">
      <c r="A1036" t="s">
        <v>206</v>
      </c>
      <c r="B1036"/>
      <c r="C1036" s="172"/>
      <c r="D1036"/>
      <c r="E1036" s="145"/>
      <c r="F1036" s="187"/>
      <c r="G1036" s="145"/>
      <c r="H1036" s="86"/>
      <c r="I1036" s="185"/>
      <c r="J1036" s="185"/>
      <c r="K1036"/>
    </row>
    <row r="1037" spans="1:11" s="57" customFormat="1" ht="12.75">
      <c r="A1037"/>
      <c r="B1037" t="s">
        <v>1905</v>
      </c>
      <c r="C1037" s="172"/>
      <c r="D1037" t="s">
        <v>1906</v>
      </c>
      <c r="E1037" s="145">
        <v>3.99</v>
      </c>
      <c r="F1037" s="189">
        <v>0.4</v>
      </c>
      <c r="G1037" s="145">
        <v>2.39</v>
      </c>
      <c r="H1037" s="86">
        <v>1</v>
      </c>
      <c r="I1037" s="185">
        <f>C1037*E1037</f>
        <v>0</v>
      </c>
      <c r="J1037" s="185">
        <f>C1037*G1037</f>
        <v>0</v>
      </c>
      <c r="K1037"/>
    </row>
    <row r="1038" spans="1:11" s="57" customFormat="1" ht="12.75">
      <c r="A1038"/>
      <c r="B1038" t="s">
        <v>1907</v>
      </c>
      <c r="C1038" s="172"/>
      <c r="D1038" t="s">
        <v>1908</v>
      </c>
      <c r="E1038" s="145">
        <v>12</v>
      </c>
      <c r="F1038" s="187" t="s">
        <v>39</v>
      </c>
      <c r="G1038" s="145">
        <v>12</v>
      </c>
      <c r="H1038" s="86">
        <v>1</v>
      </c>
      <c r="I1038" s="185">
        <f>C1038*E1038</f>
        <v>0</v>
      </c>
      <c r="J1038" s="185">
        <f>C1038*G1038</f>
        <v>0</v>
      </c>
      <c r="K1038"/>
    </row>
    <row r="1039" spans="1:11" s="59" customFormat="1" ht="12.75">
      <c r="A1039" t="s">
        <v>507</v>
      </c>
      <c r="B1039"/>
      <c r="C1039" s="172"/>
      <c r="D1039"/>
      <c r="E1039" s="145"/>
      <c r="F1039" s="187"/>
      <c r="G1039" s="145"/>
      <c r="H1039" s="86"/>
      <c r="I1039" s="185"/>
      <c r="J1039" s="185"/>
      <c r="K1039"/>
    </row>
    <row r="1040" spans="1:11" s="59" customFormat="1" ht="12.75">
      <c r="A1040"/>
      <c r="B1040" t="s">
        <v>1909</v>
      </c>
      <c r="C1040" s="172"/>
      <c r="D1040" t="s">
        <v>1910</v>
      </c>
      <c r="E1040" s="145">
        <v>3.99</v>
      </c>
      <c r="F1040" s="189">
        <v>0.4</v>
      </c>
      <c r="G1040" s="145">
        <v>2.39</v>
      </c>
      <c r="H1040" s="86">
        <v>1</v>
      </c>
      <c r="I1040" s="185">
        <f>C1040*E1040</f>
        <v>0</v>
      </c>
      <c r="J1040" s="185">
        <f>C1040*G1040</f>
        <v>0</v>
      </c>
      <c r="K1040"/>
    </row>
    <row r="1041" spans="1:11" s="59" customFormat="1" ht="12.75">
      <c r="A1041"/>
      <c r="B1041" t="s">
        <v>1911</v>
      </c>
      <c r="C1041" s="172"/>
      <c r="D1041" t="s">
        <v>1912</v>
      </c>
      <c r="E1041" s="145">
        <v>8</v>
      </c>
      <c r="F1041" s="187" t="s">
        <v>39</v>
      </c>
      <c r="G1041" s="145">
        <v>8</v>
      </c>
      <c r="H1041" s="86">
        <v>1</v>
      </c>
      <c r="I1041" s="185">
        <f>C1041*E1041</f>
        <v>0</v>
      </c>
      <c r="J1041" s="185">
        <f>C1041*G1041</f>
        <v>0</v>
      </c>
      <c r="K1041"/>
    </row>
    <row r="1042" spans="1:11" s="59" customFormat="1" ht="12.75">
      <c r="A1042"/>
      <c r="B1042" s="44" t="s">
        <v>1913</v>
      </c>
      <c r="C1042" s="173"/>
      <c r="D1042" s="44"/>
      <c r="E1042" s="48"/>
      <c r="F1042" s="110"/>
      <c r="G1042" s="48"/>
      <c r="H1042" s="84"/>
      <c r="I1042" s="132"/>
      <c r="J1042" s="132"/>
      <c r="K1042"/>
    </row>
    <row r="1043" spans="1:11" s="59" customFormat="1" ht="12.75">
      <c r="A1043" t="s">
        <v>452</v>
      </c>
      <c r="B1043"/>
      <c r="C1043" s="172"/>
      <c r="D1043"/>
      <c r="E1043" s="145"/>
      <c r="F1043" s="187"/>
      <c r="G1043" s="145"/>
      <c r="H1043" s="86"/>
      <c r="I1043" s="185"/>
      <c r="J1043" s="185"/>
      <c r="K1043"/>
    </row>
    <row r="1044" spans="1:11" ht="12.75">
      <c r="A1044"/>
      <c r="B1044" t="s">
        <v>1914</v>
      </c>
      <c r="C1044" s="172"/>
      <c r="D1044" t="s">
        <v>1915</v>
      </c>
      <c r="E1044" s="145">
        <v>3.99</v>
      </c>
      <c r="F1044" s="189">
        <v>0.4</v>
      </c>
      <c r="G1044" s="145">
        <v>2.39</v>
      </c>
      <c r="H1044" s="86">
        <v>1</v>
      </c>
      <c r="I1044" s="185">
        <f>C1044*E1044</f>
        <v>0</v>
      </c>
      <c r="J1044" s="185">
        <f>C1044*G1044</f>
        <v>0</v>
      </c>
      <c r="K1044"/>
    </row>
    <row r="1045" spans="1:11" s="59" customFormat="1" ht="12.75">
      <c r="A1045"/>
      <c r="B1045" t="s">
        <v>1916</v>
      </c>
      <c r="C1045" s="172"/>
      <c r="D1045" t="s">
        <v>1917</v>
      </c>
      <c r="E1045" s="145">
        <v>8</v>
      </c>
      <c r="F1045" s="187" t="s">
        <v>39</v>
      </c>
      <c r="G1045" s="145">
        <v>8</v>
      </c>
      <c r="H1045" s="86">
        <v>1</v>
      </c>
      <c r="I1045" s="185">
        <f>C1045*E1045</f>
        <v>0</v>
      </c>
      <c r="J1045" s="185">
        <f>C1045*G1045</f>
        <v>0</v>
      </c>
      <c r="K1045"/>
    </row>
    <row r="1046" spans="1:11" s="59" customFormat="1" ht="12.75">
      <c r="A1046"/>
      <c r="B1046" s="44" t="s">
        <v>41</v>
      </c>
      <c r="C1046" s="173"/>
      <c r="D1046" s="44"/>
      <c r="E1046" s="48"/>
      <c r="F1046" s="110"/>
      <c r="G1046" s="48"/>
      <c r="H1046" s="84"/>
      <c r="I1046" s="132"/>
      <c r="J1046" s="132"/>
      <c r="K1046"/>
    </row>
    <row r="1047" spans="1:11" s="59" customFormat="1" ht="12.75">
      <c r="A1047" t="s">
        <v>451</v>
      </c>
      <c r="B1047"/>
      <c r="C1047" s="172"/>
      <c r="D1047"/>
      <c r="E1047" s="145"/>
      <c r="F1047" s="187"/>
      <c r="G1047" s="145"/>
      <c r="H1047" s="86"/>
      <c r="I1047" s="185"/>
      <c r="J1047" s="185"/>
      <c r="K1047"/>
    </row>
    <row r="1048" spans="1:11" s="59" customFormat="1" ht="12.75">
      <c r="A1048"/>
      <c r="B1048" t="s">
        <v>1918</v>
      </c>
      <c r="C1048" s="172"/>
      <c r="D1048" t="s">
        <v>1919</v>
      </c>
      <c r="E1048" s="145">
        <v>3.99</v>
      </c>
      <c r="F1048" s="189">
        <v>0.4</v>
      </c>
      <c r="G1048" s="145">
        <v>2.39</v>
      </c>
      <c r="H1048" s="86">
        <v>1</v>
      </c>
      <c r="I1048" s="185">
        <f>C1048*E1048</f>
        <v>0</v>
      </c>
      <c r="J1048" s="185">
        <f>C1048*G1048</f>
        <v>0</v>
      </c>
      <c r="K1048"/>
    </row>
    <row r="1049" spans="1:11" ht="12.75">
      <c r="A1049" t="s">
        <v>822</v>
      </c>
      <c r="B1049"/>
      <c r="C1049" s="172"/>
      <c r="D1049"/>
      <c r="E1049" s="145"/>
      <c r="F1049" s="187"/>
      <c r="G1049" s="145"/>
      <c r="H1049" s="86"/>
      <c r="I1049" s="185"/>
      <c r="J1049" s="185"/>
      <c r="K1049"/>
    </row>
    <row r="1050" spans="1:11" s="59" customFormat="1" ht="12.75">
      <c r="A1050" s="57"/>
      <c r="B1050" s="57" t="s">
        <v>1920</v>
      </c>
      <c r="C1050" s="179"/>
      <c r="D1050" s="57" t="s">
        <v>1921</v>
      </c>
      <c r="E1050" s="181">
        <v>228.43</v>
      </c>
      <c r="F1050" s="188">
        <v>0.5</v>
      </c>
      <c r="G1050" s="181">
        <v>113.93</v>
      </c>
      <c r="H1050" s="85">
        <v>1</v>
      </c>
      <c r="I1050" s="181">
        <f>C1050*E1050</f>
        <v>0</v>
      </c>
      <c r="J1050" s="181">
        <f>C1050*G1050</f>
        <v>0</v>
      </c>
      <c r="K1050" s="57"/>
    </row>
    <row r="1051" spans="1:11" s="59" customFormat="1" ht="12.75">
      <c r="A1051" t="s">
        <v>451</v>
      </c>
      <c r="B1051"/>
      <c r="C1051" s="172"/>
      <c r="D1051"/>
      <c r="E1051" s="145"/>
      <c r="F1051" s="187"/>
      <c r="G1051" s="145"/>
      <c r="H1051" s="86"/>
      <c r="I1051" s="185"/>
      <c r="J1051" s="185"/>
      <c r="K1051"/>
    </row>
    <row r="1052" spans="1:11" s="59" customFormat="1" ht="12.75">
      <c r="A1052"/>
      <c r="B1052" t="s">
        <v>1922</v>
      </c>
      <c r="C1052" s="172"/>
      <c r="D1052" t="s">
        <v>1923</v>
      </c>
      <c r="E1052" s="145">
        <v>10</v>
      </c>
      <c r="F1052" s="187" t="s">
        <v>39</v>
      </c>
      <c r="G1052" s="145">
        <v>10</v>
      </c>
      <c r="H1052" s="86">
        <v>1</v>
      </c>
      <c r="I1052" s="185">
        <f>C1052*E1052</f>
        <v>0</v>
      </c>
      <c r="J1052" s="185">
        <f>C1052*G1052</f>
        <v>0</v>
      </c>
      <c r="K1052"/>
    </row>
    <row r="1053" spans="1:11" ht="12.75">
      <c r="A1053"/>
      <c r="B1053" t="s">
        <v>1924</v>
      </c>
      <c r="C1053" s="172"/>
      <c r="D1053" t="s">
        <v>1925</v>
      </c>
      <c r="E1053" s="145">
        <v>8</v>
      </c>
      <c r="F1053" s="187" t="s">
        <v>39</v>
      </c>
      <c r="G1053" s="145">
        <v>8</v>
      </c>
      <c r="H1053" s="86">
        <v>1</v>
      </c>
      <c r="I1053" s="185">
        <f>C1053*E1053</f>
        <v>0</v>
      </c>
      <c r="J1053" s="185">
        <f>C1053*G1053</f>
        <v>0</v>
      </c>
      <c r="K1053"/>
    </row>
    <row r="1054" spans="1:11" ht="12.75">
      <c r="A1054"/>
      <c r="B1054" t="s">
        <v>1926</v>
      </c>
      <c r="C1054" s="172"/>
      <c r="D1054" t="s">
        <v>1927</v>
      </c>
      <c r="E1054" s="145">
        <v>12</v>
      </c>
      <c r="F1054" s="187" t="s">
        <v>39</v>
      </c>
      <c r="G1054" s="145">
        <v>12</v>
      </c>
      <c r="H1054" s="86">
        <v>1</v>
      </c>
      <c r="I1054" s="185">
        <f>C1054*E1054</f>
        <v>0</v>
      </c>
      <c r="J1054" s="185">
        <f>C1054*G1054</f>
        <v>0</v>
      </c>
      <c r="K1054"/>
    </row>
    <row r="1055" spans="1:11" s="59" customFormat="1" ht="12.75">
      <c r="A1055"/>
      <c r="B1055" t="s">
        <v>1928</v>
      </c>
      <c r="C1055" s="172"/>
      <c r="D1055" t="s">
        <v>1929</v>
      </c>
      <c r="E1055" s="145">
        <v>8</v>
      </c>
      <c r="F1055" s="187" t="s">
        <v>39</v>
      </c>
      <c r="G1055" s="145">
        <v>8</v>
      </c>
      <c r="H1055" s="86">
        <v>1</v>
      </c>
      <c r="I1055" s="185">
        <f>C1055*E1055</f>
        <v>0</v>
      </c>
      <c r="J1055" s="185">
        <f>C1055*G1055</f>
        <v>0</v>
      </c>
      <c r="K1055"/>
    </row>
    <row r="1056" spans="1:11" ht="12.75">
      <c r="A1056"/>
      <c r="B1056" t="s">
        <v>1930</v>
      </c>
      <c r="C1056" s="172"/>
      <c r="D1056" t="s">
        <v>1931</v>
      </c>
      <c r="E1056" s="145">
        <v>12</v>
      </c>
      <c r="F1056" s="187" t="s">
        <v>39</v>
      </c>
      <c r="G1056" s="145">
        <v>12</v>
      </c>
      <c r="H1056" s="86">
        <v>1</v>
      </c>
      <c r="I1056" s="185">
        <f>C1056*E1056</f>
        <v>0</v>
      </c>
      <c r="J1056" s="185">
        <f>C1056*G1056</f>
        <v>0</v>
      </c>
      <c r="K1056"/>
    </row>
    <row r="1057" spans="1:11" ht="12.75">
      <c r="A1057" t="s">
        <v>1932</v>
      </c>
      <c r="B1057"/>
      <c r="C1057" s="172"/>
      <c r="D1057"/>
      <c r="E1057" s="145"/>
      <c r="F1057" s="187"/>
      <c r="G1057" s="145"/>
      <c r="H1057" s="86"/>
      <c r="I1057" s="185"/>
      <c r="J1057" s="185"/>
      <c r="K1057"/>
    </row>
    <row r="1058" spans="1:11" ht="12.75">
      <c r="A1058"/>
      <c r="B1058" t="s">
        <v>1933</v>
      </c>
      <c r="C1058" s="172"/>
      <c r="D1058" t="s">
        <v>1934</v>
      </c>
      <c r="E1058" s="145">
        <v>3.99</v>
      </c>
      <c r="F1058" s="189">
        <v>0.4</v>
      </c>
      <c r="G1058" s="145">
        <v>2.39</v>
      </c>
      <c r="H1058" s="86">
        <v>1</v>
      </c>
      <c r="I1058" s="185">
        <f>C1058*E1058</f>
        <v>0</v>
      </c>
      <c r="J1058" s="185">
        <f>C1058*G1058</f>
        <v>0</v>
      </c>
      <c r="K1058"/>
    </row>
    <row r="1059" spans="1:11" ht="12.75">
      <c r="A1059"/>
      <c r="B1059" t="s">
        <v>1935</v>
      </c>
      <c r="C1059" s="172"/>
      <c r="D1059" t="s">
        <v>1936</v>
      </c>
      <c r="E1059" s="145">
        <v>3.99</v>
      </c>
      <c r="F1059" s="189">
        <v>0.4</v>
      </c>
      <c r="G1059" s="145">
        <v>2.39</v>
      </c>
      <c r="H1059" s="86">
        <v>1</v>
      </c>
      <c r="I1059" s="185">
        <f>C1059*E1059</f>
        <v>0</v>
      </c>
      <c r="J1059" s="185">
        <f>C1059*G1059</f>
        <v>0</v>
      </c>
      <c r="K1059"/>
    </row>
    <row r="1060" spans="1:11" ht="12.75">
      <c r="A1060" t="s">
        <v>394</v>
      </c>
      <c r="B1060"/>
      <c r="C1060" s="172"/>
      <c r="D1060"/>
      <c r="E1060" s="145"/>
      <c r="F1060" s="187"/>
      <c r="G1060" s="145"/>
      <c r="H1060" s="86"/>
      <c r="I1060" s="185"/>
      <c r="J1060" s="185"/>
      <c r="K1060"/>
    </row>
    <row r="1061" spans="1:11" s="59" customFormat="1" ht="12.75">
      <c r="A1061"/>
      <c r="B1061" t="s">
        <v>1937</v>
      </c>
      <c r="C1061" s="172"/>
      <c r="D1061" t="s">
        <v>1938</v>
      </c>
      <c r="E1061" s="145">
        <v>2.99</v>
      </c>
      <c r="F1061" s="189">
        <v>0.4</v>
      </c>
      <c r="G1061" s="145">
        <v>1.79</v>
      </c>
      <c r="H1061" s="86">
        <v>1</v>
      </c>
      <c r="I1061" s="185">
        <f>C1061*E1061</f>
        <v>0</v>
      </c>
      <c r="J1061" s="185">
        <f>C1061*G1061</f>
        <v>0</v>
      </c>
      <c r="K1061"/>
    </row>
    <row r="1062" spans="1:11" ht="12.75">
      <c r="A1062"/>
      <c r="B1062" t="s">
        <v>1939</v>
      </c>
      <c r="C1062" s="172"/>
      <c r="D1062" t="s">
        <v>1940</v>
      </c>
      <c r="E1062" s="145">
        <v>6</v>
      </c>
      <c r="F1062" s="187" t="s">
        <v>39</v>
      </c>
      <c r="G1062" s="145">
        <v>6</v>
      </c>
      <c r="H1062" s="86">
        <v>1</v>
      </c>
      <c r="I1062" s="185">
        <f>C1062*E1062</f>
        <v>0</v>
      </c>
      <c r="J1062" s="185">
        <f>C1062*G1062</f>
        <v>0</v>
      </c>
      <c r="K1062"/>
    </row>
    <row r="1063" spans="1:11" ht="12.75">
      <c r="A1063" t="s">
        <v>300</v>
      </c>
      <c r="B1063"/>
      <c r="C1063" s="172"/>
      <c r="D1063"/>
      <c r="E1063" s="145"/>
      <c r="F1063" s="187"/>
      <c r="G1063" s="145"/>
      <c r="H1063" s="86"/>
      <c r="I1063" s="185"/>
      <c r="J1063" s="185"/>
      <c r="K1063"/>
    </row>
    <row r="1064" spans="1:11" ht="12.75">
      <c r="A1064"/>
      <c r="B1064" t="s">
        <v>1941</v>
      </c>
      <c r="C1064" s="172"/>
      <c r="D1064" t="s">
        <v>1942</v>
      </c>
      <c r="E1064" s="145">
        <v>3.99</v>
      </c>
      <c r="F1064" s="189">
        <v>0.4</v>
      </c>
      <c r="G1064" s="145">
        <v>2.39</v>
      </c>
      <c r="H1064" s="86">
        <v>1</v>
      </c>
      <c r="I1064" s="185">
        <f>C1064*E1064</f>
        <v>0</v>
      </c>
      <c r="J1064" s="185">
        <f>C1064*G1064</f>
        <v>0</v>
      </c>
      <c r="K1064"/>
    </row>
    <row r="1065" spans="1:11" s="59" customFormat="1" ht="12.75">
      <c r="A1065" t="s">
        <v>344</v>
      </c>
      <c r="B1065"/>
      <c r="C1065" s="172"/>
      <c r="D1065"/>
      <c r="E1065" s="145"/>
      <c r="F1065" s="187"/>
      <c r="G1065" s="145"/>
      <c r="H1065" s="86"/>
      <c r="I1065" s="185"/>
      <c r="J1065" s="185"/>
      <c r="K1065"/>
    </row>
    <row r="1066" spans="1:11" s="59" customFormat="1" ht="12.75">
      <c r="A1066"/>
      <c r="B1066" t="s">
        <v>1943</v>
      </c>
      <c r="C1066" s="172"/>
      <c r="D1066" t="s">
        <v>1944</v>
      </c>
      <c r="E1066" s="145">
        <v>3.99</v>
      </c>
      <c r="F1066" s="189">
        <v>0.4</v>
      </c>
      <c r="G1066" s="145">
        <v>2.39</v>
      </c>
      <c r="H1066" s="86">
        <v>1</v>
      </c>
      <c r="I1066" s="185">
        <f>C1066*E1066</f>
        <v>0</v>
      </c>
      <c r="J1066" s="185">
        <f>C1066*G1066</f>
        <v>0</v>
      </c>
      <c r="K1066"/>
    </row>
    <row r="1067" spans="1:11" s="59" customFormat="1" ht="12.75">
      <c r="A1067" t="s">
        <v>299</v>
      </c>
      <c r="B1067"/>
      <c r="C1067" s="172"/>
      <c r="D1067"/>
      <c r="E1067" s="145"/>
      <c r="F1067" s="187"/>
      <c r="G1067" s="145"/>
      <c r="H1067" s="86"/>
      <c r="I1067" s="185"/>
      <c r="J1067" s="185"/>
      <c r="K1067"/>
    </row>
    <row r="1068" spans="1:11" s="57" customFormat="1" ht="12.75">
      <c r="A1068"/>
      <c r="B1068" t="s">
        <v>1945</v>
      </c>
      <c r="C1068" s="172"/>
      <c r="D1068" t="s">
        <v>1946</v>
      </c>
      <c r="E1068" s="145">
        <v>3.99</v>
      </c>
      <c r="F1068" s="189">
        <v>0.4</v>
      </c>
      <c r="G1068" s="145">
        <v>2.39</v>
      </c>
      <c r="H1068" s="86">
        <v>1</v>
      </c>
      <c r="I1068" s="185">
        <f>C1068*E1068</f>
        <v>0</v>
      </c>
      <c r="J1068" s="185">
        <f>C1068*G1068</f>
        <v>0</v>
      </c>
      <c r="K1068"/>
    </row>
    <row r="1069" spans="1:11" s="57" customFormat="1" ht="12.75">
      <c r="A1069"/>
      <c r="B1069" t="s">
        <v>1947</v>
      </c>
      <c r="C1069" s="172"/>
      <c r="D1069" t="s">
        <v>1948</v>
      </c>
      <c r="E1069" s="145">
        <v>3.99</v>
      </c>
      <c r="F1069" s="189">
        <v>0.4</v>
      </c>
      <c r="G1069" s="145">
        <v>2.39</v>
      </c>
      <c r="H1069" s="86">
        <v>1</v>
      </c>
      <c r="I1069" s="185">
        <f>C1069*E1069</f>
        <v>0</v>
      </c>
      <c r="J1069" s="185">
        <f>C1069*G1069</f>
        <v>0</v>
      </c>
      <c r="K1069"/>
    </row>
    <row r="1070" spans="1:11" s="57" customFormat="1" ht="12.75">
      <c r="A1070" t="s">
        <v>199</v>
      </c>
      <c r="B1070"/>
      <c r="C1070" s="172"/>
      <c r="D1070"/>
      <c r="E1070" s="145"/>
      <c r="F1070" s="187"/>
      <c r="G1070" s="145"/>
      <c r="H1070" s="86"/>
      <c r="I1070" s="185"/>
      <c r="J1070" s="185"/>
      <c r="K1070"/>
    </row>
    <row r="1071" spans="1:11" s="59" customFormat="1" ht="12.75">
      <c r="A1071"/>
      <c r="B1071" t="s">
        <v>1949</v>
      </c>
      <c r="C1071" s="172"/>
      <c r="D1071" t="s">
        <v>1950</v>
      </c>
      <c r="E1071" s="145">
        <v>3.99</v>
      </c>
      <c r="F1071" s="189">
        <v>0.4</v>
      </c>
      <c r="G1071" s="145">
        <v>2.39</v>
      </c>
      <c r="H1071" s="86">
        <v>1</v>
      </c>
      <c r="I1071" s="185">
        <f>C1071*E1071</f>
        <v>0</v>
      </c>
      <c r="J1071" s="185">
        <f>C1071*G1071</f>
        <v>0</v>
      </c>
      <c r="K1071"/>
    </row>
    <row r="1072" spans="1:11" s="57" customFormat="1" ht="12.75">
      <c r="A1072"/>
      <c r="B1072" t="s">
        <v>1951</v>
      </c>
      <c r="C1072" s="172"/>
      <c r="D1072" t="s">
        <v>1952</v>
      </c>
      <c r="E1072" s="145">
        <v>12</v>
      </c>
      <c r="F1072" s="187" t="s">
        <v>39</v>
      </c>
      <c r="G1072" s="145">
        <v>12</v>
      </c>
      <c r="H1072" s="86">
        <v>1</v>
      </c>
      <c r="I1072" s="185">
        <f>C1072*E1072</f>
        <v>0</v>
      </c>
      <c r="J1072" s="185">
        <f>C1072*G1072</f>
        <v>0</v>
      </c>
      <c r="K1072"/>
    </row>
    <row r="1073" spans="1:11" s="57" customFormat="1" ht="12.75">
      <c r="A1073"/>
      <c r="B1073" t="s">
        <v>1953</v>
      </c>
      <c r="C1073" s="172"/>
      <c r="D1073" t="s">
        <v>1954</v>
      </c>
      <c r="E1073" s="145">
        <v>8</v>
      </c>
      <c r="F1073" s="187" t="s">
        <v>39</v>
      </c>
      <c r="G1073" s="145">
        <v>8</v>
      </c>
      <c r="H1073" s="86">
        <v>1</v>
      </c>
      <c r="I1073" s="185">
        <f>C1073*E1073</f>
        <v>0</v>
      </c>
      <c r="J1073" s="185">
        <f>C1073*G1073</f>
        <v>0</v>
      </c>
      <c r="K1073"/>
    </row>
    <row r="1074" spans="1:11" s="57" customFormat="1" ht="12.75">
      <c r="A1074" t="s">
        <v>1955</v>
      </c>
      <c r="B1074"/>
      <c r="C1074" s="172"/>
      <c r="D1074"/>
      <c r="E1074" s="145"/>
      <c r="F1074" s="187"/>
      <c r="G1074" s="145"/>
      <c r="H1074" s="86"/>
      <c r="I1074" s="185"/>
      <c r="J1074" s="185"/>
      <c r="K1074"/>
    </row>
    <row r="1075" spans="1:11" s="59" customFormat="1" ht="12.75">
      <c r="A1075"/>
      <c r="B1075" t="s">
        <v>1956</v>
      </c>
      <c r="C1075" s="172"/>
      <c r="D1075" t="s">
        <v>1957</v>
      </c>
      <c r="E1075" s="145">
        <v>4.99</v>
      </c>
      <c r="F1075" s="189">
        <v>0.4</v>
      </c>
      <c r="G1075" s="145">
        <v>2.99</v>
      </c>
      <c r="H1075" s="86">
        <v>1</v>
      </c>
      <c r="I1075" s="185">
        <f>C1075*E1075</f>
        <v>0</v>
      </c>
      <c r="J1075" s="185">
        <f>C1075*G1075</f>
        <v>0</v>
      </c>
      <c r="K1075"/>
    </row>
    <row r="1076" spans="1:11" s="57" customFormat="1" ht="12.75">
      <c r="A1076"/>
      <c r="B1076" t="s">
        <v>1958</v>
      </c>
      <c r="C1076" s="172"/>
      <c r="D1076" t="s">
        <v>1959</v>
      </c>
      <c r="E1076" s="145">
        <v>4.99</v>
      </c>
      <c r="F1076" s="189">
        <v>0.4</v>
      </c>
      <c r="G1076" s="145">
        <v>2.99</v>
      </c>
      <c r="H1076" s="86">
        <v>1</v>
      </c>
      <c r="I1076" s="185">
        <f>C1076*E1076</f>
        <v>0</v>
      </c>
      <c r="J1076" s="185">
        <f>C1076*G1076</f>
        <v>0</v>
      </c>
      <c r="K1076"/>
    </row>
    <row r="1077" spans="1:11" s="57" customFormat="1" ht="12.75">
      <c r="A1077" t="s">
        <v>168</v>
      </c>
      <c r="B1077"/>
      <c r="C1077" s="172"/>
      <c r="D1077"/>
      <c r="E1077" s="145"/>
      <c r="F1077" s="187"/>
      <c r="G1077" s="145"/>
      <c r="H1077" s="86"/>
      <c r="I1077" s="185"/>
      <c r="J1077" s="185"/>
      <c r="K1077"/>
    </row>
    <row r="1078" spans="1:11" s="57" customFormat="1" ht="12.75">
      <c r="A1078"/>
      <c r="B1078" t="s">
        <v>1960</v>
      </c>
      <c r="C1078" s="172"/>
      <c r="D1078" t="s">
        <v>1961</v>
      </c>
      <c r="E1078" s="145">
        <v>3.99</v>
      </c>
      <c r="F1078" s="189">
        <v>0.4</v>
      </c>
      <c r="G1078" s="145">
        <v>2.39</v>
      </c>
      <c r="H1078" s="86">
        <v>1</v>
      </c>
      <c r="I1078" s="185">
        <f>C1078*E1078</f>
        <v>0</v>
      </c>
      <c r="J1078" s="185">
        <f>C1078*G1078</f>
        <v>0</v>
      </c>
      <c r="K1078"/>
    </row>
    <row r="1079" spans="1:11" s="59" customFormat="1" ht="12.75">
      <c r="A1079"/>
      <c r="B1079" t="s">
        <v>1962</v>
      </c>
      <c r="C1079" s="172"/>
      <c r="D1079" t="s">
        <v>1963</v>
      </c>
      <c r="E1079" s="145">
        <v>3.99</v>
      </c>
      <c r="F1079" s="189">
        <v>0.4</v>
      </c>
      <c r="G1079" s="145">
        <v>2.39</v>
      </c>
      <c r="H1079" s="86">
        <v>1</v>
      </c>
      <c r="I1079" s="185">
        <f>C1079*E1079</f>
        <v>0</v>
      </c>
      <c r="J1079" s="185">
        <f>C1079*G1079</f>
        <v>0</v>
      </c>
      <c r="K1079"/>
    </row>
    <row r="1080" spans="1:11" s="59" customFormat="1" ht="12.75">
      <c r="A1080" t="s">
        <v>1964</v>
      </c>
      <c r="B1080"/>
      <c r="C1080" s="172"/>
      <c r="D1080"/>
      <c r="E1080" s="145"/>
      <c r="F1080" s="187"/>
      <c r="G1080" s="145"/>
      <c r="H1080" s="86"/>
      <c r="I1080" s="185"/>
      <c r="J1080" s="185"/>
      <c r="K1080"/>
    </row>
    <row r="1081" spans="1:11" s="57" customFormat="1" ht="12.75">
      <c r="A1081"/>
      <c r="B1081" t="s">
        <v>1965</v>
      </c>
      <c r="C1081" s="172"/>
      <c r="D1081" t="s">
        <v>1966</v>
      </c>
      <c r="E1081" s="145">
        <v>3.99</v>
      </c>
      <c r="F1081" s="189">
        <v>0.4</v>
      </c>
      <c r="G1081" s="145">
        <v>2.39</v>
      </c>
      <c r="H1081" s="86">
        <v>1</v>
      </c>
      <c r="I1081" s="185">
        <f>C1081*E1081</f>
        <v>0</v>
      </c>
      <c r="J1081" s="185">
        <f>C1081*G1081</f>
        <v>0</v>
      </c>
      <c r="K1081"/>
    </row>
    <row r="1082" spans="1:11" s="57" customFormat="1" ht="12.75">
      <c r="A1082"/>
      <c r="B1082" t="s">
        <v>1967</v>
      </c>
      <c r="C1082" s="172"/>
      <c r="D1082" t="s">
        <v>1968</v>
      </c>
      <c r="E1082" s="145">
        <v>12</v>
      </c>
      <c r="F1082" s="187" t="s">
        <v>39</v>
      </c>
      <c r="G1082" s="145">
        <v>12</v>
      </c>
      <c r="H1082" s="86">
        <v>1</v>
      </c>
      <c r="I1082" s="185">
        <f>C1082*E1082</f>
        <v>0</v>
      </c>
      <c r="J1082" s="185">
        <f>C1082*G1082</f>
        <v>0</v>
      </c>
      <c r="K1082"/>
    </row>
    <row r="1083" spans="1:11" s="57" customFormat="1" ht="12.75">
      <c r="A1083" t="s">
        <v>395</v>
      </c>
      <c r="B1083"/>
      <c r="C1083" s="172"/>
      <c r="D1083"/>
      <c r="E1083" s="145"/>
      <c r="F1083" s="187"/>
      <c r="G1083" s="145"/>
      <c r="H1083" s="86"/>
      <c r="I1083" s="185"/>
      <c r="J1083" s="185"/>
      <c r="K1083"/>
    </row>
    <row r="1084" spans="1:11" s="57" customFormat="1" ht="12.75">
      <c r="A1084"/>
      <c r="B1084" t="s">
        <v>1969</v>
      </c>
      <c r="C1084" s="172"/>
      <c r="D1084" t="s">
        <v>1970</v>
      </c>
      <c r="E1084" s="145">
        <v>3.99</v>
      </c>
      <c r="F1084" s="189">
        <v>0.4</v>
      </c>
      <c r="G1084" s="145">
        <v>2.39</v>
      </c>
      <c r="H1084" s="86">
        <v>1</v>
      </c>
      <c r="I1084" s="185">
        <f>C1084*E1084</f>
        <v>0</v>
      </c>
      <c r="J1084" s="185">
        <f>C1084*G1084</f>
        <v>0</v>
      </c>
      <c r="K1084"/>
    </row>
    <row r="1085" spans="1:11" s="57" customFormat="1" ht="12.75">
      <c r="A1085"/>
      <c r="B1085" t="s">
        <v>1971</v>
      </c>
      <c r="C1085" s="172"/>
      <c r="D1085" t="s">
        <v>1972</v>
      </c>
      <c r="E1085" s="145">
        <v>3.99</v>
      </c>
      <c r="F1085" s="189">
        <v>0.4</v>
      </c>
      <c r="G1085" s="145">
        <v>2.39</v>
      </c>
      <c r="H1085" s="86">
        <v>1</v>
      </c>
      <c r="I1085" s="185">
        <f>C1085*E1085</f>
        <v>0</v>
      </c>
      <c r="J1085" s="185">
        <f>C1085*G1085</f>
        <v>0</v>
      </c>
      <c r="K1085"/>
    </row>
    <row r="1086" spans="1:11" s="89" customFormat="1" ht="12.75">
      <c r="A1086"/>
      <c r="B1086" t="s">
        <v>1973</v>
      </c>
      <c r="C1086" s="172"/>
      <c r="D1086" t="s">
        <v>1974</v>
      </c>
      <c r="E1086" s="145">
        <v>12</v>
      </c>
      <c r="F1086" s="187" t="s">
        <v>39</v>
      </c>
      <c r="G1086" s="145">
        <v>12</v>
      </c>
      <c r="H1086" s="86">
        <v>1</v>
      </c>
      <c r="I1086" s="185">
        <f>C1086*E1086</f>
        <v>0</v>
      </c>
      <c r="J1086" s="185">
        <f>C1086*G1086</f>
        <v>0</v>
      </c>
      <c r="K1086"/>
    </row>
    <row r="1087" spans="1:11" s="89" customFormat="1" ht="12.75">
      <c r="A1087" t="s">
        <v>191</v>
      </c>
      <c r="B1087"/>
      <c r="C1087" s="172"/>
      <c r="D1087"/>
      <c r="E1087" s="145"/>
      <c r="F1087" s="187"/>
      <c r="G1087" s="145"/>
      <c r="H1087" s="86"/>
      <c r="I1087" s="185"/>
      <c r="J1087" s="185"/>
      <c r="K1087"/>
    </row>
    <row r="1088" spans="1:11" s="57" customFormat="1" ht="12.75">
      <c r="A1088"/>
      <c r="B1088" t="s">
        <v>1975</v>
      </c>
      <c r="C1088" s="172"/>
      <c r="D1088" t="s">
        <v>1976</v>
      </c>
      <c r="E1088" s="145">
        <v>3.99</v>
      </c>
      <c r="F1088" s="189">
        <v>0.4</v>
      </c>
      <c r="G1088" s="145">
        <v>2.39</v>
      </c>
      <c r="H1088" s="86">
        <v>1</v>
      </c>
      <c r="I1088" s="185">
        <f>C1088*E1088</f>
        <v>0</v>
      </c>
      <c r="J1088" s="185">
        <f>C1088*G1088</f>
        <v>0</v>
      </c>
      <c r="K1088"/>
    </row>
    <row r="1089" spans="1:11" s="57" customFormat="1" ht="12.75">
      <c r="A1089"/>
      <c r="B1089" t="s">
        <v>1977</v>
      </c>
      <c r="C1089" s="172"/>
      <c r="D1089" t="s">
        <v>1978</v>
      </c>
      <c r="E1089" s="145">
        <v>12</v>
      </c>
      <c r="F1089" s="187" t="s">
        <v>39</v>
      </c>
      <c r="G1089" s="145">
        <v>12</v>
      </c>
      <c r="H1089" s="86">
        <v>1</v>
      </c>
      <c r="I1089" s="185">
        <f>C1089*E1089</f>
        <v>0</v>
      </c>
      <c r="J1089" s="185">
        <f>C1089*G1089</f>
        <v>0</v>
      </c>
      <c r="K1089"/>
    </row>
    <row r="1090" spans="1:11" s="57" customFormat="1" ht="12.75">
      <c r="A1090" t="s">
        <v>1979</v>
      </c>
      <c r="B1090"/>
      <c r="C1090" s="172"/>
      <c r="D1090"/>
      <c r="E1090" s="145"/>
      <c r="F1090" s="187"/>
      <c r="G1090" s="145"/>
      <c r="H1090" s="86"/>
      <c r="I1090" s="185"/>
      <c r="J1090" s="185"/>
      <c r="K1090"/>
    </row>
    <row r="1091" spans="1:11" s="57" customFormat="1" ht="12.75">
      <c r="A1091"/>
      <c r="B1091" t="s">
        <v>1980</v>
      </c>
      <c r="C1091" s="172"/>
      <c r="D1091" t="s">
        <v>1981</v>
      </c>
      <c r="E1091" s="145">
        <v>3.99</v>
      </c>
      <c r="F1091" s="189">
        <v>0.4</v>
      </c>
      <c r="G1091" s="145">
        <v>2.39</v>
      </c>
      <c r="H1091" s="86">
        <v>1</v>
      </c>
      <c r="I1091" s="185">
        <f>C1091*E1091</f>
        <v>0</v>
      </c>
      <c r="J1091" s="185">
        <f>C1091*G1091</f>
        <v>0</v>
      </c>
      <c r="K1091"/>
    </row>
    <row r="1092" spans="1:11" s="57" customFormat="1" ht="12.75">
      <c r="A1092"/>
      <c r="B1092" t="s">
        <v>1982</v>
      </c>
      <c r="C1092" s="172"/>
      <c r="D1092" t="s">
        <v>1983</v>
      </c>
      <c r="E1092" s="145">
        <v>12</v>
      </c>
      <c r="F1092" s="187" t="s">
        <v>39</v>
      </c>
      <c r="G1092" s="145">
        <v>12</v>
      </c>
      <c r="H1092" s="86">
        <v>1</v>
      </c>
      <c r="I1092" s="185">
        <f>C1092*E1092</f>
        <v>0</v>
      </c>
      <c r="J1092" s="185">
        <f>C1092*G1092</f>
        <v>0</v>
      </c>
      <c r="K1092"/>
    </row>
    <row r="1093" spans="1:11" s="57" customFormat="1" ht="12.75">
      <c r="A1093" t="s">
        <v>453</v>
      </c>
      <c r="B1093"/>
      <c r="C1093" s="172"/>
      <c r="D1093"/>
      <c r="E1093" s="145"/>
      <c r="F1093" s="187"/>
      <c r="G1093" s="145"/>
      <c r="H1093" s="86"/>
      <c r="I1093" s="185"/>
      <c r="J1093" s="185"/>
      <c r="K1093"/>
    </row>
    <row r="1094" spans="1:11" s="57" customFormat="1" ht="12.75">
      <c r="A1094"/>
      <c r="B1094" t="s">
        <v>1984</v>
      </c>
      <c r="C1094" s="172"/>
      <c r="D1094" t="s">
        <v>1985</v>
      </c>
      <c r="E1094" s="145">
        <v>3.99</v>
      </c>
      <c r="F1094" s="189">
        <v>0.4</v>
      </c>
      <c r="G1094" s="145">
        <v>2.39</v>
      </c>
      <c r="H1094" s="86">
        <v>1</v>
      </c>
      <c r="I1094" s="185">
        <f>C1094*E1094</f>
        <v>0</v>
      </c>
      <c r="J1094" s="185">
        <f>C1094*G1094</f>
        <v>0</v>
      </c>
      <c r="K1094"/>
    </row>
    <row r="1095" spans="1:11" s="57" customFormat="1" ht="12.75">
      <c r="A1095"/>
      <c r="B1095" t="s">
        <v>1986</v>
      </c>
      <c r="C1095" s="172"/>
      <c r="D1095" t="s">
        <v>1987</v>
      </c>
      <c r="E1095" s="145">
        <v>3.99</v>
      </c>
      <c r="F1095" s="189">
        <v>0.4</v>
      </c>
      <c r="G1095" s="145">
        <v>2.39</v>
      </c>
      <c r="H1095" s="86">
        <v>1</v>
      </c>
      <c r="I1095" s="185">
        <f>C1095*E1095</f>
        <v>0</v>
      </c>
      <c r="J1095" s="185">
        <f>C1095*G1095</f>
        <v>0</v>
      </c>
      <c r="K1095"/>
    </row>
    <row r="1096" spans="1:11" s="89" customFormat="1" ht="12.75">
      <c r="A1096"/>
      <c r="B1096" t="s">
        <v>1988</v>
      </c>
      <c r="C1096" s="172"/>
      <c r="D1096" t="s">
        <v>1989</v>
      </c>
      <c r="E1096" s="145">
        <v>12</v>
      </c>
      <c r="F1096" s="187" t="s">
        <v>39</v>
      </c>
      <c r="G1096" s="145">
        <v>12</v>
      </c>
      <c r="H1096" s="86">
        <v>1</v>
      </c>
      <c r="I1096" s="185">
        <f>C1096*E1096</f>
        <v>0</v>
      </c>
      <c r="J1096" s="185">
        <f>C1096*G1096</f>
        <v>0</v>
      </c>
      <c r="K1096"/>
    </row>
    <row r="1097" spans="1:11" s="59" customFormat="1" ht="12.75">
      <c r="A1097" t="s">
        <v>1990</v>
      </c>
      <c r="B1097"/>
      <c r="C1097" s="172"/>
      <c r="D1097"/>
      <c r="E1097" s="145"/>
      <c r="F1097" s="187"/>
      <c r="G1097" s="145"/>
      <c r="H1097" s="86"/>
      <c r="I1097" s="185"/>
      <c r="J1097" s="185"/>
      <c r="K1097"/>
    </row>
    <row r="1098" spans="1:11" s="59" customFormat="1" ht="12.75">
      <c r="A1098"/>
      <c r="B1098" t="s">
        <v>1991</v>
      </c>
      <c r="C1098" s="172"/>
      <c r="D1098" t="s">
        <v>1992</v>
      </c>
      <c r="E1098" s="145">
        <v>3.99</v>
      </c>
      <c r="F1098" s="189">
        <v>0.4</v>
      </c>
      <c r="G1098" s="145">
        <v>2.39</v>
      </c>
      <c r="H1098" s="86">
        <v>1</v>
      </c>
      <c r="I1098" s="185">
        <f>C1098*E1098</f>
        <v>0</v>
      </c>
      <c r="J1098" s="185">
        <f>C1098*G1098</f>
        <v>0</v>
      </c>
      <c r="K1098"/>
    </row>
    <row r="1099" spans="1:11" s="59" customFormat="1" ht="12.75">
      <c r="A1099"/>
      <c r="B1099" t="s">
        <v>1993</v>
      </c>
      <c r="C1099" s="172"/>
      <c r="D1099" t="s">
        <v>1994</v>
      </c>
      <c r="E1099" s="145">
        <v>12</v>
      </c>
      <c r="F1099" s="187" t="s">
        <v>39</v>
      </c>
      <c r="G1099" s="145">
        <v>12</v>
      </c>
      <c r="H1099" s="86">
        <v>1</v>
      </c>
      <c r="I1099" s="185">
        <f>C1099*E1099</f>
        <v>0</v>
      </c>
      <c r="J1099" s="185">
        <f>C1099*G1099</f>
        <v>0</v>
      </c>
      <c r="K1099"/>
    </row>
    <row r="1100" spans="1:11" s="57" customFormat="1" ht="12.75">
      <c r="A1100" t="s">
        <v>277</v>
      </c>
      <c r="B1100"/>
      <c r="C1100" s="172"/>
      <c r="D1100"/>
      <c r="E1100" s="145"/>
      <c r="F1100" s="187"/>
      <c r="G1100" s="145"/>
      <c r="H1100" s="86"/>
      <c r="I1100" s="185"/>
      <c r="J1100" s="185"/>
      <c r="K1100"/>
    </row>
    <row r="1101" spans="1:11" s="89" customFormat="1" ht="12.75">
      <c r="A1101"/>
      <c r="B1101" t="s">
        <v>1995</v>
      </c>
      <c r="C1101" s="172"/>
      <c r="D1101" t="s">
        <v>1996</v>
      </c>
      <c r="E1101" s="145">
        <v>3.99</v>
      </c>
      <c r="F1101" s="189">
        <v>0.4</v>
      </c>
      <c r="G1101" s="145">
        <v>2.39</v>
      </c>
      <c r="H1101" s="86">
        <v>1</v>
      </c>
      <c r="I1101" s="185">
        <f>C1101*E1101</f>
        <v>0</v>
      </c>
      <c r="J1101" s="185">
        <f>C1101*G1101</f>
        <v>0</v>
      </c>
      <c r="K1101"/>
    </row>
    <row r="1102" spans="1:11" s="57" customFormat="1" ht="12.75">
      <c r="A1102"/>
      <c r="B1102" t="s">
        <v>1997</v>
      </c>
      <c r="C1102" s="172"/>
      <c r="D1102" t="s">
        <v>1998</v>
      </c>
      <c r="E1102" s="145">
        <v>12</v>
      </c>
      <c r="F1102" s="187" t="s">
        <v>39</v>
      </c>
      <c r="G1102" s="145">
        <v>12</v>
      </c>
      <c r="H1102" s="86">
        <v>1</v>
      </c>
      <c r="I1102" s="185">
        <f>C1102*E1102</f>
        <v>0</v>
      </c>
      <c r="J1102" s="185">
        <f>C1102*G1102</f>
        <v>0</v>
      </c>
      <c r="K1102"/>
    </row>
    <row r="1103" spans="1:11" s="59" customFormat="1" ht="12.75">
      <c r="A1103"/>
      <c r="B1103" t="s">
        <v>1999</v>
      </c>
      <c r="C1103" s="172"/>
      <c r="D1103" t="s">
        <v>2000</v>
      </c>
      <c r="E1103" s="145">
        <v>8</v>
      </c>
      <c r="F1103" s="187" t="s">
        <v>39</v>
      </c>
      <c r="G1103" s="145">
        <v>8</v>
      </c>
      <c r="H1103" s="86">
        <v>1</v>
      </c>
      <c r="I1103" s="185">
        <f>C1103*E1103</f>
        <v>0</v>
      </c>
      <c r="J1103" s="185">
        <f>C1103*G1103</f>
        <v>0</v>
      </c>
      <c r="K1103"/>
    </row>
    <row r="1104" spans="1:11" s="57" customFormat="1" ht="12.75">
      <c r="A1104" t="s">
        <v>150</v>
      </c>
      <c r="B1104"/>
      <c r="C1104" s="172"/>
      <c r="D1104"/>
      <c r="E1104" s="145"/>
      <c r="F1104" s="187"/>
      <c r="G1104" s="145"/>
      <c r="H1104" s="86"/>
      <c r="I1104" s="185"/>
      <c r="J1104" s="185"/>
      <c r="K1104"/>
    </row>
    <row r="1105" spans="1:11" s="59" customFormat="1" ht="12.75">
      <c r="A1105"/>
      <c r="B1105" t="s">
        <v>2001</v>
      </c>
      <c r="C1105" s="172"/>
      <c r="D1105" t="s">
        <v>2002</v>
      </c>
      <c r="E1105" s="145">
        <v>3.99</v>
      </c>
      <c r="F1105" s="189">
        <v>0.4</v>
      </c>
      <c r="G1105" s="145">
        <v>2.39</v>
      </c>
      <c r="H1105" s="86">
        <v>1</v>
      </c>
      <c r="I1105" s="185">
        <f aca="true" t="shared" si="64" ref="I1105:I1111">C1105*E1105</f>
        <v>0</v>
      </c>
      <c r="J1105" s="185">
        <f aca="true" t="shared" si="65" ref="J1105:J1111">C1105*G1105</f>
        <v>0</v>
      </c>
      <c r="K1105"/>
    </row>
    <row r="1106" spans="1:11" s="59" customFormat="1" ht="12.75">
      <c r="A1106"/>
      <c r="B1106" t="s">
        <v>2003</v>
      </c>
      <c r="C1106" s="172"/>
      <c r="D1106" t="s">
        <v>2004</v>
      </c>
      <c r="E1106" s="145">
        <v>8</v>
      </c>
      <c r="F1106" s="187" t="s">
        <v>39</v>
      </c>
      <c r="G1106" s="145">
        <v>8</v>
      </c>
      <c r="H1106" s="86">
        <v>1</v>
      </c>
      <c r="I1106" s="185">
        <f t="shared" si="64"/>
        <v>0</v>
      </c>
      <c r="J1106" s="185">
        <f t="shared" si="65"/>
        <v>0</v>
      </c>
      <c r="K1106"/>
    </row>
    <row r="1107" spans="1:11" s="59" customFormat="1" ht="12.75">
      <c r="A1107"/>
      <c r="B1107" t="s">
        <v>2005</v>
      </c>
      <c r="C1107" s="172"/>
      <c r="D1107" t="s">
        <v>2006</v>
      </c>
      <c r="E1107" s="145">
        <v>8</v>
      </c>
      <c r="F1107" s="187" t="s">
        <v>39</v>
      </c>
      <c r="G1107" s="145">
        <v>8</v>
      </c>
      <c r="H1107" s="86">
        <v>1</v>
      </c>
      <c r="I1107" s="185">
        <f t="shared" si="64"/>
        <v>0</v>
      </c>
      <c r="J1107" s="185">
        <f t="shared" si="65"/>
        <v>0</v>
      </c>
      <c r="K1107"/>
    </row>
    <row r="1108" spans="1:11" s="59" customFormat="1" ht="12.75">
      <c r="A1108"/>
      <c r="B1108" t="s">
        <v>2007</v>
      </c>
      <c r="C1108" s="172"/>
      <c r="D1108" t="s">
        <v>2008</v>
      </c>
      <c r="E1108" s="145">
        <v>10</v>
      </c>
      <c r="F1108" s="187" t="s">
        <v>39</v>
      </c>
      <c r="G1108" s="145">
        <v>10</v>
      </c>
      <c r="H1108" s="86">
        <v>1</v>
      </c>
      <c r="I1108" s="185">
        <f t="shared" si="64"/>
        <v>0</v>
      </c>
      <c r="J1108" s="185">
        <f t="shared" si="65"/>
        <v>0</v>
      </c>
      <c r="K1108"/>
    </row>
    <row r="1109" spans="1:11" s="59" customFormat="1" ht="12.75">
      <c r="A1109"/>
      <c r="B1109" t="s">
        <v>2009</v>
      </c>
      <c r="C1109" s="172"/>
      <c r="D1109" t="s">
        <v>2010</v>
      </c>
      <c r="E1109" s="145">
        <v>25</v>
      </c>
      <c r="F1109" s="187" t="s">
        <v>39</v>
      </c>
      <c r="G1109" s="145">
        <v>25</v>
      </c>
      <c r="H1109" s="86">
        <v>1</v>
      </c>
      <c r="I1109" s="185">
        <f t="shared" si="64"/>
        <v>0</v>
      </c>
      <c r="J1109" s="185">
        <f t="shared" si="65"/>
        <v>0</v>
      </c>
      <c r="K1109"/>
    </row>
    <row r="1110" spans="1:11" s="57" customFormat="1" ht="12.75">
      <c r="A1110"/>
      <c r="B1110" t="s">
        <v>2011</v>
      </c>
      <c r="C1110" s="172"/>
      <c r="D1110" t="s">
        <v>2012</v>
      </c>
      <c r="E1110" s="145">
        <v>3.99</v>
      </c>
      <c r="F1110" s="189">
        <v>0.4</v>
      </c>
      <c r="G1110" s="145">
        <v>2.39</v>
      </c>
      <c r="H1110" s="86">
        <v>1</v>
      </c>
      <c r="I1110" s="185">
        <f t="shared" si="64"/>
        <v>0</v>
      </c>
      <c r="J1110" s="185">
        <f t="shared" si="65"/>
        <v>0</v>
      </c>
      <c r="K1110"/>
    </row>
    <row r="1111" spans="1:11" s="57" customFormat="1" ht="12.75">
      <c r="A1111"/>
      <c r="B1111" t="s">
        <v>2013</v>
      </c>
      <c r="C1111" s="172"/>
      <c r="D1111" t="s">
        <v>2014</v>
      </c>
      <c r="E1111" s="145">
        <v>12</v>
      </c>
      <c r="F1111" s="187" t="s">
        <v>39</v>
      </c>
      <c r="G1111" s="145">
        <v>12</v>
      </c>
      <c r="H1111" s="86">
        <v>1</v>
      </c>
      <c r="I1111" s="185">
        <f t="shared" si="64"/>
        <v>0</v>
      </c>
      <c r="J1111" s="185">
        <f t="shared" si="65"/>
        <v>0</v>
      </c>
      <c r="K1111"/>
    </row>
    <row r="1112" spans="1:11" s="57" customFormat="1" ht="12.75">
      <c r="A1112" t="s">
        <v>253</v>
      </c>
      <c r="B1112"/>
      <c r="C1112" s="172"/>
      <c r="D1112"/>
      <c r="E1112" s="145"/>
      <c r="F1112" s="187"/>
      <c r="G1112" s="145"/>
      <c r="H1112" s="86"/>
      <c r="I1112" s="185"/>
      <c r="J1112" s="185"/>
      <c r="K1112"/>
    </row>
    <row r="1113" spans="1:11" s="57" customFormat="1" ht="12.75">
      <c r="A1113"/>
      <c r="B1113" t="s">
        <v>2015</v>
      </c>
      <c r="C1113" s="172"/>
      <c r="D1113" t="s">
        <v>2016</v>
      </c>
      <c r="E1113" s="145">
        <v>3.99</v>
      </c>
      <c r="F1113" s="189">
        <v>0.4</v>
      </c>
      <c r="G1113" s="145">
        <v>2.39</v>
      </c>
      <c r="H1113" s="86">
        <v>1</v>
      </c>
      <c r="I1113" s="185">
        <f>C1113*E1113</f>
        <v>0</v>
      </c>
      <c r="J1113" s="185">
        <f>C1113*G1113</f>
        <v>0</v>
      </c>
      <c r="K1113"/>
    </row>
    <row r="1114" spans="1:11" s="57" customFormat="1" ht="12.75">
      <c r="A1114"/>
      <c r="B1114" t="s">
        <v>2017</v>
      </c>
      <c r="C1114" s="172"/>
      <c r="D1114" t="s">
        <v>2018</v>
      </c>
      <c r="E1114" s="145">
        <v>3.99</v>
      </c>
      <c r="F1114" s="189">
        <v>0.4</v>
      </c>
      <c r="G1114" s="145">
        <v>2.39</v>
      </c>
      <c r="H1114" s="86">
        <v>1</v>
      </c>
      <c r="I1114" s="185">
        <f>C1114*E1114</f>
        <v>0</v>
      </c>
      <c r="J1114" s="185">
        <f>C1114*G1114</f>
        <v>0</v>
      </c>
      <c r="K1114"/>
    </row>
    <row r="1115" spans="1:11" s="57" customFormat="1" ht="12.75">
      <c r="A1115" t="s">
        <v>396</v>
      </c>
      <c r="B1115"/>
      <c r="C1115" s="172"/>
      <c r="D1115"/>
      <c r="E1115" s="145"/>
      <c r="F1115" s="187"/>
      <c r="G1115" s="145"/>
      <c r="H1115" s="86"/>
      <c r="I1115" s="185"/>
      <c r="J1115" s="185"/>
      <c r="K1115"/>
    </row>
    <row r="1116" spans="1:11" s="59" customFormat="1" ht="12.75">
      <c r="A1116"/>
      <c r="B1116" t="s">
        <v>2019</v>
      </c>
      <c r="C1116" s="172"/>
      <c r="D1116" t="s">
        <v>2020</v>
      </c>
      <c r="E1116" s="145">
        <v>3.99</v>
      </c>
      <c r="F1116" s="189">
        <v>0.4</v>
      </c>
      <c r="G1116" s="145">
        <v>2.39</v>
      </c>
      <c r="H1116" s="86">
        <v>1</v>
      </c>
      <c r="I1116" s="185">
        <f>C1116*E1116</f>
        <v>0</v>
      </c>
      <c r="J1116" s="185">
        <f>C1116*G1116</f>
        <v>0</v>
      </c>
      <c r="K1116"/>
    </row>
    <row r="1117" spans="1:11" s="59" customFormat="1" ht="12.75">
      <c r="A1117"/>
      <c r="B1117" t="s">
        <v>2021</v>
      </c>
      <c r="C1117" s="172"/>
      <c r="D1117" t="s">
        <v>2022</v>
      </c>
      <c r="E1117" s="145">
        <v>12</v>
      </c>
      <c r="F1117" s="187" t="s">
        <v>39</v>
      </c>
      <c r="G1117" s="145">
        <v>12</v>
      </c>
      <c r="H1117" s="86">
        <v>1</v>
      </c>
      <c r="I1117" s="185">
        <f>C1117*E1117</f>
        <v>0</v>
      </c>
      <c r="J1117" s="185">
        <f>C1117*G1117</f>
        <v>0</v>
      </c>
      <c r="K1117"/>
    </row>
    <row r="1118" spans="1:11" s="59" customFormat="1" ht="12.75">
      <c r="A1118" t="s">
        <v>152</v>
      </c>
      <c r="B1118"/>
      <c r="C1118" s="172"/>
      <c r="D1118"/>
      <c r="E1118" s="145"/>
      <c r="F1118" s="187"/>
      <c r="G1118" s="145"/>
      <c r="H1118" s="86"/>
      <c r="I1118" s="185"/>
      <c r="J1118" s="185"/>
      <c r="K1118"/>
    </row>
    <row r="1119" spans="1:11" s="59" customFormat="1" ht="12.75">
      <c r="A1119"/>
      <c r="B1119" t="s">
        <v>2023</v>
      </c>
      <c r="C1119" s="172"/>
      <c r="D1119" t="s">
        <v>2024</v>
      </c>
      <c r="E1119" s="145">
        <v>3.99</v>
      </c>
      <c r="F1119" s="189">
        <v>0.4</v>
      </c>
      <c r="G1119" s="145">
        <v>2.39</v>
      </c>
      <c r="H1119" s="86">
        <v>1</v>
      </c>
      <c r="I1119" s="185">
        <f>C1119*E1119</f>
        <v>0</v>
      </c>
      <c r="J1119" s="185">
        <f>C1119*G1119</f>
        <v>0</v>
      </c>
      <c r="K1119"/>
    </row>
    <row r="1120" spans="1:11" s="59" customFormat="1" ht="12.75">
      <c r="A1120"/>
      <c r="B1120" t="s">
        <v>2025</v>
      </c>
      <c r="C1120" s="172"/>
      <c r="D1120" t="s">
        <v>2026</v>
      </c>
      <c r="E1120" s="145">
        <v>12</v>
      </c>
      <c r="F1120" s="187" t="s">
        <v>39</v>
      </c>
      <c r="G1120" s="145">
        <v>12</v>
      </c>
      <c r="H1120" s="86">
        <v>1</v>
      </c>
      <c r="I1120" s="185">
        <f>C1120*E1120</f>
        <v>0</v>
      </c>
      <c r="J1120" s="185">
        <f>C1120*G1120</f>
        <v>0</v>
      </c>
      <c r="K1120"/>
    </row>
    <row r="1121" spans="1:11" s="59" customFormat="1" ht="12.75">
      <c r="A1121"/>
      <c r="B1121" t="s">
        <v>2027</v>
      </c>
      <c r="C1121" s="172"/>
      <c r="D1121" t="s">
        <v>2028</v>
      </c>
      <c r="E1121" s="145">
        <v>8</v>
      </c>
      <c r="F1121" s="187" t="s">
        <v>39</v>
      </c>
      <c r="G1121" s="145">
        <v>8</v>
      </c>
      <c r="H1121" s="86">
        <v>1</v>
      </c>
      <c r="I1121" s="185">
        <f>C1121*E1121</f>
        <v>0</v>
      </c>
      <c r="J1121" s="185">
        <f>C1121*G1121</f>
        <v>0</v>
      </c>
      <c r="K1121"/>
    </row>
    <row r="1122" spans="1:11" s="57" customFormat="1" ht="12.75">
      <c r="A1122" t="s">
        <v>195</v>
      </c>
      <c r="B1122"/>
      <c r="C1122" s="172"/>
      <c r="D1122"/>
      <c r="E1122" s="145"/>
      <c r="F1122" s="187"/>
      <c r="G1122" s="145"/>
      <c r="H1122" s="86"/>
      <c r="I1122" s="185"/>
      <c r="J1122" s="185"/>
      <c r="K1122"/>
    </row>
    <row r="1123" spans="1:11" s="89" customFormat="1" ht="12.75">
      <c r="A1123"/>
      <c r="B1123" t="s">
        <v>2029</v>
      </c>
      <c r="C1123" s="172"/>
      <c r="D1123" t="s">
        <v>2030</v>
      </c>
      <c r="E1123" s="145">
        <v>3.99</v>
      </c>
      <c r="F1123" s="189">
        <v>0.4</v>
      </c>
      <c r="G1123" s="145">
        <v>2.39</v>
      </c>
      <c r="H1123" s="86">
        <v>1</v>
      </c>
      <c r="I1123" s="185">
        <f>C1123*E1123</f>
        <v>0</v>
      </c>
      <c r="J1123" s="185">
        <f>C1123*G1123</f>
        <v>0</v>
      </c>
      <c r="K1123"/>
    </row>
    <row r="1124" spans="1:11" s="57" customFormat="1" ht="12.75">
      <c r="A1124"/>
      <c r="B1124" t="s">
        <v>2031</v>
      </c>
      <c r="C1124" s="172"/>
      <c r="D1124" t="s">
        <v>2032</v>
      </c>
      <c r="E1124" s="145">
        <v>12</v>
      </c>
      <c r="F1124" s="187" t="s">
        <v>39</v>
      </c>
      <c r="G1124" s="145">
        <v>12</v>
      </c>
      <c r="H1124" s="86">
        <v>1</v>
      </c>
      <c r="I1124" s="185">
        <f>C1124*E1124</f>
        <v>0</v>
      </c>
      <c r="J1124" s="185">
        <f>C1124*G1124</f>
        <v>0</v>
      </c>
      <c r="K1124"/>
    </row>
    <row r="1125" spans="1:11" s="59" customFormat="1" ht="12.75">
      <c r="A1125" t="s">
        <v>68</v>
      </c>
      <c r="B1125"/>
      <c r="C1125" s="172"/>
      <c r="D1125"/>
      <c r="E1125" s="145"/>
      <c r="F1125" s="187"/>
      <c r="G1125" s="145"/>
      <c r="H1125" s="86"/>
      <c r="I1125" s="185"/>
      <c r="J1125" s="185"/>
      <c r="K1125"/>
    </row>
    <row r="1126" spans="1:11" s="59" customFormat="1" ht="12.75">
      <c r="A1126"/>
      <c r="B1126" t="s">
        <v>2033</v>
      </c>
      <c r="C1126" s="172"/>
      <c r="D1126" t="s">
        <v>2034</v>
      </c>
      <c r="E1126" s="145">
        <v>3.99</v>
      </c>
      <c r="F1126" s="189">
        <v>0.4</v>
      </c>
      <c r="G1126" s="145">
        <v>2.39</v>
      </c>
      <c r="H1126" s="86">
        <v>1</v>
      </c>
      <c r="I1126" s="185">
        <f>C1126*E1126</f>
        <v>0</v>
      </c>
      <c r="J1126" s="185">
        <f>C1126*G1126</f>
        <v>0</v>
      </c>
      <c r="K1126"/>
    </row>
    <row r="1127" spans="1:11" s="59" customFormat="1" ht="12.75">
      <c r="A1127" t="s">
        <v>528</v>
      </c>
      <c r="B1127"/>
      <c r="C1127" s="172"/>
      <c r="D1127"/>
      <c r="E1127" s="145"/>
      <c r="F1127" s="187"/>
      <c r="G1127" s="145"/>
      <c r="H1127" s="86"/>
      <c r="I1127" s="185"/>
      <c r="J1127" s="185"/>
      <c r="K1127"/>
    </row>
    <row r="1128" spans="1:11" s="59" customFormat="1" ht="12.75">
      <c r="A1128"/>
      <c r="B1128" t="s">
        <v>2035</v>
      </c>
      <c r="C1128" s="172"/>
      <c r="D1128" t="s">
        <v>2036</v>
      </c>
      <c r="E1128" s="145">
        <v>3.99</v>
      </c>
      <c r="F1128" s="189">
        <v>0.4</v>
      </c>
      <c r="G1128" s="145">
        <v>2.39</v>
      </c>
      <c r="H1128" s="86">
        <v>1</v>
      </c>
      <c r="I1128" s="185">
        <f>C1128*E1128</f>
        <v>0</v>
      </c>
      <c r="J1128" s="185">
        <f>C1128*G1128</f>
        <v>0</v>
      </c>
      <c r="K1128"/>
    </row>
    <row r="1129" spans="1:11" s="57" customFormat="1" ht="12.75">
      <c r="A1129"/>
      <c r="B1129" t="s">
        <v>2037</v>
      </c>
      <c r="C1129" s="172"/>
      <c r="D1129" t="s">
        <v>2038</v>
      </c>
      <c r="E1129" s="145">
        <v>12</v>
      </c>
      <c r="F1129" s="187" t="s">
        <v>39</v>
      </c>
      <c r="G1129" s="145">
        <v>12</v>
      </c>
      <c r="H1129" s="86">
        <v>1</v>
      </c>
      <c r="I1129" s="185">
        <f>C1129*E1129</f>
        <v>0</v>
      </c>
      <c r="J1129" s="185">
        <f>C1129*G1129</f>
        <v>0</v>
      </c>
      <c r="K1129"/>
    </row>
    <row r="1130" spans="1:11" s="57" customFormat="1" ht="12.75">
      <c r="A1130" t="s">
        <v>397</v>
      </c>
      <c r="B1130"/>
      <c r="C1130" s="172"/>
      <c r="D1130"/>
      <c r="E1130" s="145"/>
      <c r="F1130" s="187"/>
      <c r="G1130" s="145"/>
      <c r="H1130" s="86"/>
      <c r="I1130" s="185"/>
      <c r="J1130" s="185"/>
      <c r="K1130"/>
    </row>
    <row r="1131" spans="1:11" s="57" customFormat="1" ht="12.75">
      <c r="A1131"/>
      <c r="B1131" t="s">
        <v>2039</v>
      </c>
      <c r="C1131" s="172"/>
      <c r="D1131" t="s">
        <v>2040</v>
      </c>
      <c r="E1131" s="145">
        <v>3.99</v>
      </c>
      <c r="F1131" s="189">
        <v>0.4</v>
      </c>
      <c r="G1131" s="145">
        <v>2.39</v>
      </c>
      <c r="H1131" s="86">
        <v>1</v>
      </c>
      <c r="I1131" s="185">
        <f>C1131*E1131</f>
        <v>0</v>
      </c>
      <c r="J1131" s="185">
        <f>C1131*G1131</f>
        <v>0</v>
      </c>
      <c r="K1131"/>
    </row>
    <row r="1132" spans="1:11" s="57" customFormat="1" ht="12.75">
      <c r="A1132"/>
      <c r="B1132" t="s">
        <v>2041</v>
      </c>
      <c r="C1132" s="172"/>
      <c r="D1132" t="s">
        <v>2042</v>
      </c>
      <c r="E1132" s="145">
        <v>12</v>
      </c>
      <c r="F1132" s="187" t="s">
        <v>39</v>
      </c>
      <c r="G1132" s="145">
        <v>12</v>
      </c>
      <c r="H1132" s="86">
        <v>1</v>
      </c>
      <c r="I1132" s="185">
        <f>C1132*E1132</f>
        <v>0</v>
      </c>
      <c r="J1132" s="185">
        <f>C1132*G1132</f>
        <v>0</v>
      </c>
      <c r="K1132"/>
    </row>
    <row r="1133" spans="1:11" s="57" customFormat="1" ht="12.75">
      <c r="A1133" t="s">
        <v>537</v>
      </c>
      <c r="B1133"/>
      <c r="C1133" s="172"/>
      <c r="D1133"/>
      <c r="E1133" s="145"/>
      <c r="F1133" s="187"/>
      <c r="G1133" s="145"/>
      <c r="H1133" s="86"/>
      <c r="I1133" s="185"/>
      <c r="J1133" s="185"/>
      <c r="K1133"/>
    </row>
    <row r="1134" spans="1:11" s="59" customFormat="1" ht="12.75">
      <c r="A1134"/>
      <c r="B1134" t="s">
        <v>2043</v>
      </c>
      <c r="C1134" s="172"/>
      <c r="D1134" t="s">
        <v>2044</v>
      </c>
      <c r="E1134" s="145">
        <v>3.99</v>
      </c>
      <c r="F1134" s="189">
        <v>0.4</v>
      </c>
      <c r="G1134" s="145">
        <v>2.39</v>
      </c>
      <c r="H1134" s="86">
        <v>1</v>
      </c>
      <c r="I1134" s="185">
        <f>C1134*E1134</f>
        <v>0</v>
      </c>
      <c r="J1134" s="185">
        <f>C1134*G1134</f>
        <v>0</v>
      </c>
      <c r="K1134"/>
    </row>
    <row r="1135" spans="1:11" s="59" customFormat="1" ht="12.75">
      <c r="A1135"/>
      <c r="B1135" t="s">
        <v>2045</v>
      </c>
      <c r="C1135" s="172"/>
      <c r="D1135" t="s">
        <v>2046</v>
      </c>
      <c r="E1135" s="145">
        <v>8</v>
      </c>
      <c r="F1135" s="187" t="s">
        <v>39</v>
      </c>
      <c r="G1135" s="145">
        <v>8</v>
      </c>
      <c r="H1135" s="86">
        <v>1</v>
      </c>
      <c r="I1135" s="185">
        <f>C1135*E1135</f>
        <v>0</v>
      </c>
      <c r="J1135" s="185">
        <f>C1135*G1135</f>
        <v>0</v>
      </c>
      <c r="K1135"/>
    </row>
    <row r="1136" spans="1:11" s="89" customFormat="1" ht="12.75">
      <c r="A1136" t="s">
        <v>69</v>
      </c>
      <c r="B1136"/>
      <c r="C1136" s="172"/>
      <c r="D1136"/>
      <c r="E1136" s="145"/>
      <c r="F1136" s="187"/>
      <c r="G1136" s="145"/>
      <c r="H1136" s="86"/>
      <c r="I1136" s="185"/>
      <c r="J1136" s="185"/>
      <c r="K1136"/>
    </row>
    <row r="1137" spans="1:11" s="57" customFormat="1" ht="12.75">
      <c r="A1137"/>
      <c r="B1137" t="s">
        <v>2047</v>
      </c>
      <c r="C1137" s="172"/>
      <c r="D1137" t="s">
        <v>2048</v>
      </c>
      <c r="E1137" s="145">
        <v>3.99</v>
      </c>
      <c r="F1137" s="189">
        <v>0.4</v>
      </c>
      <c r="G1137" s="145">
        <v>2.39</v>
      </c>
      <c r="H1137" s="86">
        <v>1</v>
      </c>
      <c r="I1137" s="185">
        <f>C1137*E1137</f>
        <v>0</v>
      </c>
      <c r="J1137" s="185">
        <f>C1137*G1137</f>
        <v>0</v>
      </c>
      <c r="K1137"/>
    </row>
    <row r="1138" spans="1:11" s="57" customFormat="1" ht="12.75">
      <c r="A1138"/>
      <c r="B1138" t="s">
        <v>2049</v>
      </c>
      <c r="C1138" s="172"/>
      <c r="D1138" t="s">
        <v>2050</v>
      </c>
      <c r="E1138" s="145">
        <v>12</v>
      </c>
      <c r="F1138" s="187" t="s">
        <v>39</v>
      </c>
      <c r="G1138" s="145">
        <v>12</v>
      </c>
      <c r="H1138" s="86">
        <v>1</v>
      </c>
      <c r="I1138" s="185">
        <f>C1138*E1138</f>
        <v>0</v>
      </c>
      <c r="J1138" s="185">
        <f>C1138*G1138</f>
        <v>0</v>
      </c>
      <c r="K1138"/>
    </row>
    <row r="1139" spans="1:11" s="57" customFormat="1" ht="12.75">
      <c r="A1139" t="s">
        <v>154</v>
      </c>
      <c r="B1139"/>
      <c r="C1139" s="172"/>
      <c r="D1139"/>
      <c r="E1139" s="145"/>
      <c r="F1139" s="187"/>
      <c r="G1139" s="145"/>
      <c r="H1139" s="86"/>
      <c r="I1139" s="185"/>
      <c r="J1139" s="185"/>
      <c r="K1139"/>
    </row>
    <row r="1140" spans="1:11" s="57" customFormat="1" ht="12.75">
      <c r="A1140"/>
      <c r="B1140" t="s">
        <v>2051</v>
      </c>
      <c r="C1140" s="172"/>
      <c r="D1140" t="s">
        <v>2052</v>
      </c>
      <c r="E1140" s="145">
        <v>3.99</v>
      </c>
      <c r="F1140" s="189">
        <v>0.4</v>
      </c>
      <c r="G1140" s="145">
        <v>2.39</v>
      </c>
      <c r="H1140" s="86">
        <v>1</v>
      </c>
      <c r="I1140" s="185">
        <f>C1140*E1140</f>
        <v>0</v>
      </c>
      <c r="J1140" s="185">
        <f>C1140*G1140</f>
        <v>0</v>
      </c>
      <c r="K1140"/>
    </row>
    <row r="1141" spans="1:11" s="57" customFormat="1" ht="12.75">
      <c r="A1141"/>
      <c r="B1141" t="s">
        <v>2053</v>
      </c>
      <c r="C1141" s="172"/>
      <c r="D1141" t="s">
        <v>2054</v>
      </c>
      <c r="E1141" s="145">
        <v>12</v>
      </c>
      <c r="F1141" s="187" t="s">
        <v>39</v>
      </c>
      <c r="G1141" s="145">
        <v>12</v>
      </c>
      <c r="H1141" s="86">
        <v>1</v>
      </c>
      <c r="I1141" s="185">
        <f>C1141*E1141</f>
        <v>0</v>
      </c>
      <c r="J1141" s="185">
        <f>C1141*G1141</f>
        <v>0</v>
      </c>
      <c r="K1141"/>
    </row>
    <row r="1142" spans="1:11" s="57" customFormat="1" ht="12.75">
      <c r="A1142"/>
      <c r="B1142" t="s">
        <v>2055</v>
      </c>
      <c r="C1142" s="172"/>
      <c r="D1142" t="s">
        <v>2056</v>
      </c>
      <c r="E1142" s="145">
        <v>3.99</v>
      </c>
      <c r="F1142" s="189">
        <v>0.4</v>
      </c>
      <c r="G1142" s="145">
        <v>2.39</v>
      </c>
      <c r="H1142" s="86">
        <v>1</v>
      </c>
      <c r="I1142" s="185">
        <f>C1142*E1142</f>
        <v>0</v>
      </c>
      <c r="J1142" s="185">
        <f>C1142*G1142</f>
        <v>0</v>
      </c>
      <c r="K1142"/>
    </row>
    <row r="1143" spans="1:11" s="59" customFormat="1" ht="12.75">
      <c r="A1143" t="s">
        <v>70</v>
      </c>
      <c r="B1143"/>
      <c r="C1143" s="172"/>
      <c r="D1143"/>
      <c r="E1143" s="145"/>
      <c r="F1143" s="187"/>
      <c r="G1143" s="145"/>
      <c r="H1143" s="86"/>
      <c r="I1143" s="185"/>
      <c r="J1143" s="185"/>
      <c r="K1143"/>
    </row>
    <row r="1144" spans="1:11" s="59" customFormat="1" ht="12.75">
      <c r="A1144"/>
      <c r="B1144" t="s">
        <v>2057</v>
      </c>
      <c r="C1144" s="172"/>
      <c r="D1144" t="s">
        <v>2058</v>
      </c>
      <c r="E1144" s="145">
        <v>3.99</v>
      </c>
      <c r="F1144" s="189">
        <v>0.4</v>
      </c>
      <c r="G1144" s="145">
        <v>2.39</v>
      </c>
      <c r="H1144" s="86">
        <v>1</v>
      </c>
      <c r="I1144" s="185">
        <f>C1144*E1144</f>
        <v>0</v>
      </c>
      <c r="J1144" s="185">
        <f>C1144*G1144</f>
        <v>0</v>
      </c>
      <c r="K1144"/>
    </row>
    <row r="1145" spans="1:11" s="59" customFormat="1" ht="12.75">
      <c r="A1145"/>
      <c r="B1145" t="s">
        <v>2059</v>
      </c>
      <c r="C1145" s="172"/>
      <c r="D1145" t="s">
        <v>2060</v>
      </c>
      <c r="E1145" s="145">
        <v>8</v>
      </c>
      <c r="F1145" s="187" t="s">
        <v>39</v>
      </c>
      <c r="G1145" s="145">
        <v>8</v>
      </c>
      <c r="H1145" s="86">
        <v>1</v>
      </c>
      <c r="I1145" s="185">
        <f>C1145*E1145</f>
        <v>0</v>
      </c>
      <c r="J1145" s="185">
        <f>C1145*G1145</f>
        <v>0</v>
      </c>
      <c r="K1145"/>
    </row>
    <row r="1146" spans="1:11" s="59" customFormat="1" ht="12.75">
      <c r="A1146" t="s">
        <v>71</v>
      </c>
      <c r="B1146"/>
      <c r="C1146" s="172"/>
      <c r="D1146"/>
      <c r="E1146" s="145"/>
      <c r="F1146" s="187"/>
      <c r="G1146" s="145"/>
      <c r="H1146" s="86"/>
      <c r="I1146" s="185"/>
      <c r="J1146" s="185"/>
      <c r="K1146"/>
    </row>
    <row r="1147" spans="1:11" s="59" customFormat="1" ht="12.75">
      <c r="A1147"/>
      <c r="B1147" t="s">
        <v>2061</v>
      </c>
      <c r="C1147" s="172"/>
      <c r="D1147" t="s">
        <v>2062</v>
      </c>
      <c r="E1147" s="145">
        <v>3.99</v>
      </c>
      <c r="F1147" s="189">
        <v>0.4</v>
      </c>
      <c r="G1147" s="145">
        <v>2.39</v>
      </c>
      <c r="H1147" s="86">
        <v>1</v>
      </c>
      <c r="I1147" s="185">
        <f>C1147*E1147</f>
        <v>0</v>
      </c>
      <c r="J1147" s="185">
        <f>C1147*G1147</f>
        <v>0</v>
      </c>
      <c r="K1147"/>
    </row>
    <row r="1148" spans="1:11" s="59" customFormat="1" ht="12.75">
      <c r="A1148"/>
      <c r="B1148" t="s">
        <v>2063</v>
      </c>
      <c r="C1148" s="172"/>
      <c r="D1148" t="s">
        <v>2064</v>
      </c>
      <c r="E1148" s="145">
        <v>8</v>
      </c>
      <c r="F1148" s="187" t="s">
        <v>39</v>
      </c>
      <c r="G1148" s="145">
        <v>8</v>
      </c>
      <c r="H1148" s="86">
        <v>1</v>
      </c>
      <c r="I1148" s="185">
        <f>C1148*E1148</f>
        <v>0</v>
      </c>
      <c r="J1148" s="185">
        <f>C1148*G1148</f>
        <v>0</v>
      </c>
      <c r="K1148"/>
    </row>
    <row r="1149" spans="1:11" s="59" customFormat="1" ht="12.75">
      <c r="A1149" t="s">
        <v>130</v>
      </c>
      <c r="B1149"/>
      <c r="C1149" s="172"/>
      <c r="D1149"/>
      <c r="E1149" s="145"/>
      <c r="F1149" s="187"/>
      <c r="G1149" s="145"/>
      <c r="H1149" s="86"/>
      <c r="I1149" s="185"/>
      <c r="J1149" s="185"/>
      <c r="K1149"/>
    </row>
    <row r="1150" spans="1:11" s="57" customFormat="1" ht="12.75">
      <c r="A1150"/>
      <c r="B1150" t="s">
        <v>2065</v>
      </c>
      <c r="C1150" s="172"/>
      <c r="D1150" t="s">
        <v>2066</v>
      </c>
      <c r="E1150" s="145">
        <v>3.99</v>
      </c>
      <c r="F1150" s="189">
        <v>0.4</v>
      </c>
      <c r="G1150" s="145">
        <v>2.39</v>
      </c>
      <c r="H1150" s="86">
        <v>1</v>
      </c>
      <c r="I1150" s="185">
        <f>C1150*E1150</f>
        <v>0</v>
      </c>
      <c r="J1150" s="185">
        <f>C1150*G1150</f>
        <v>0</v>
      </c>
      <c r="K1150"/>
    </row>
    <row r="1151" spans="1:11" s="57" customFormat="1" ht="12.75">
      <c r="A1151" t="s">
        <v>76</v>
      </c>
      <c r="B1151"/>
      <c r="C1151" s="172"/>
      <c r="D1151"/>
      <c r="E1151" s="145"/>
      <c r="F1151" s="187"/>
      <c r="G1151" s="145"/>
      <c r="H1151" s="86"/>
      <c r="I1151" s="185"/>
      <c r="J1151" s="185"/>
      <c r="K1151"/>
    </row>
    <row r="1152" spans="1:11" s="57" customFormat="1" ht="12.75">
      <c r="A1152"/>
      <c r="B1152" t="s">
        <v>2067</v>
      </c>
      <c r="C1152" s="172"/>
      <c r="D1152" t="s">
        <v>2068</v>
      </c>
      <c r="E1152" s="145">
        <v>3.99</v>
      </c>
      <c r="F1152" s="189">
        <v>0.4</v>
      </c>
      <c r="G1152" s="145">
        <v>2.39</v>
      </c>
      <c r="H1152" s="86">
        <v>1</v>
      </c>
      <c r="I1152" s="185">
        <f>C1152*E1152</f>
        <v>0</v>
      </c>
      <c r="J1152" s="185">
        <f>C1152*G1152</f>
        <v>0</v>
      </c>
      <c r="K1152"/>
    </row>
    <row r="1153" spans="1:11" s="57" customFormat="1" ht="12.75">
      <c r="A1153"/>
      <c r="B1153" t="s">
        <v>2069</v>
      </c>
      <c r="C1153" s="172"/>
      <c r="D1153" t="s">
        <v>2070</v>
      </c>
      <c r="E1153" s="145">
        <v>12</v>
      </c>
      <c r="F1153" s="187" t="s">
        <v>39</v>
      </c>
      <c r="G1153" s="145">
        <v>12</v>
      </c>
      <c r="H1153" s="86">
        <v>1</v>
      </c>
      <c r="I1153" s="185">
        <f>C1153*E1153</f>
        <v>0</v>
      </c>
      <c r="J1153" s="185">
        <f>C1153*G1153</f>
        <v>0</v>
      </c>
      <c r="K1153"/>
    </row>
    <row r="1154" spans="1:11" s="57" customFormat="1" ht="12.75">
      <c r="A1154" t="s">
        <v>77</v>
      </c>
      <c r="B1154"/>
      <c r="C1154" s="172"/>
      <c r="D1154"/>
      <c r="E1154" s="145"/>
      <c r="F1154" s="187"/>
      <c r="G1154" s="145"/>
      <c r="H1154" s="86"/>
      <c r="I1154" s="185"/>
      <c r="J1154" s="185"/>
      <c r="K1154"/>
    </row>
    <row r="1155" spans="1:11" s="57" customFormat="1" ht="12.75">
      <c r="A1155"/>
      <c r="B1155" t="s">
        <v>2071</v>
      </c>
      <c r="C1155" s="172"/>
      <c r="D1155" t="s">
        <v>2072</v>
      </c>
      <c r="E1155" s="145">
        <v>3.99</v>
      </c>
      <c r="F1155" s="189">
        <v>0.4</v>
      </c>
      <c r="G1155" s="145">
        <v>2.39</v>
      </c>
      <c r="H1155" s="86">
        <v>1</v>
      </c>
      <c r="I1155" s="185">
        <f>C1155*E1155</f>
        <v>0</v>
      </c>
      <c r="J1155" s="185">
        <f>C1155*G1155</f>
        <v>0</v>
      </c>
      <c r="K1155"/>
    </row>
    <row r="1156" spans="1:11" s="57" customFormat="1" ht="12.75">
      <c r="A1156"/>
      <c r="B1156" t="s">
        <v>2073</v>
      </c>
      <c r="C1156" s="172"/>
      <c r="D1156" t="s">
        <v>2074</v>
      </c>
      <c r="E1156" s="145">
        <v>8</v>
      </c>
      <c r="F1156" s="187" t="s">
        <v>39</v>
      </c>
      <c r="G1156" s="145">
        <v>8</v>
      </c>
      <c r="H1156" s="86">
        <v>1</v>
      </c>
      <c r="I1156" s="185">
        <f>C1156*E1156</f>
        <v>0</v>
      </c>
      <c r="J1156" s="185">
        <f>C1156*G1156</f>
        <v>0</v>
      </c>
      <c r="K1156"/>
    </row>
    <row r="1157" spans="1:11" s="57" customFormat="1" ht="12.75">
      <c r="A1157" t="s">
        <v>78</v>
      </c>
      <c r="B1157"/>
      <c r="C1157" s="172"/>
      <c r="D1157"/>
      <c r="E1157" s="145"/>
      <c r="F1157" s="187"/>
      <c r="G1157" s="145"/>
      <c r="H1157" s="86"/>
      <c r="I1157" s="185"/>
      <c r="J1157" s="185"/>
      <c r="K1157"/>
    </row>
    <row r="1158" spans="1:11" s="57" customFormat="1" ht="12.75">
      <c r="A1158"/>
      <c r="B1158" t="s">
        <v>2075</v>
      </c>
      <c r="C1158" s="172"/>
      <c r="D1158" t="s">
        <v>2076</v>
      </c>
      <c r="E1158" s="145">
        <v>3.99</v>
      </c>
      <c r="F1158" s="189">
        <v>0.4</v>
      </c>
      <c r="G1158" s="145">
        <v>2.39</v>
      </c>
      <c r="H1158" s="86">
        <v>1</v>
      </c>
      <c r="I1158" s="185">
        <f>C1158*E1158</f>
        <v>0</v>
      </c>
      <c r="J1158" s="185">
        <f>C1158*G1158</f>
        <v>0</v>
      </c>
      <c r="K1158"/>
    </row>
    <row r="1159" spans="1:11" s="57" customFormat="1" ht="12.75">
      <c r="A1159"/>
      <c r="B1159" t="s">
        <v>2077</v>
      </c>
      <c r="C1159" s="172"/>
      <c r="D1159" t="s">
        <v>2078</v>
      </c>
      <c r="E1159" s="145">
        <v>3.99</v>
      </c>
      <c r="F1159" s="189">
        <v>0.4</v>
      </c>
      <c r="G1159" s="145">
        <v>2.39</v>
      </c>
      <c r="H1159" s="86">
        <v>1</v>
      </c>
      <c r="I1159" s="185">
        <f>C1159*E1159</f>
        <v>0</v>
      </c>
      <c r="J1159" s="185">
        <f>C1159*G1159</f>
        <v>0</v>
      </c>
      <c r="K1159"/>
    </row>
    <row r="1160" spans="1:11" s="57" customFormat="1" ht="12.75">
      <c r="A1160" t="s">
        <v>170</v>
      </c>
      <c r="B1160"/>
      <c r="C1160" s="172"/>
      <c r="D1160"/>
      <c r="E1160" s="145"/>
      <c r="F1160" s="187"/>
      <c r="G1160" s="145"/>
      <c r="H1160" s="86"/>
      <c r="I1160" s="185"/>
      <c r="J1160" s="185"/>
      <c r="K1160"/>
    </row>
    <row r="1161" spans="1:11" s="57" customFormat="1" ht="12.75">
      <c r="A1161"/>
      <c r="B1161" t="s">
        <v>2079</v>
      </c>
      <c r="C1161" s="172"/>
      <c r="D1161" t="s">
        <v>2080</v>
      </c>
      <c r="E1161" s="145">
        <v>3.99</v>
      </c>
      <c r="F1161" s="189">
        <v>0.4</v>
      </c>
      <c r="G1161" s="145">
        <v>2.39</v>
      </c>
      <c r="H1161" s="86">
        <v>1</v>
      </c>
      <c r="I1161" s="185">
        <f>C1161*E1161</f>
        <v>0</v>
      </c>
      <c r="J1161" s="185">
        <f>C1161*G1161</f>
        <v>0</v>
      </c>
      <c r="K1161"/>
    </row>
    <row r="1162" spans="1:11" s="59" customFormat="1" ht="12.75">
      <c r="A1162"/>
      <c r="B1162" t="s">
        <v>2081</v>
      </c>
      <c r="C1162" s="172"/>
      <c r="D1162" t="s">
        <v>2082</v>
      </c>
      <c r="E1162" s="145">
        <v>8</v>
      </c>
      <c r="F1162" s="187" t="s">
        <v>39</v>
      </c>
      <c r="G1162" s="145">
        <v>8</v>
      </c>
      <c r="H1162" s="86">
        <v>1</v>
      </c>
      <c r="I1162" s="185">
        <f>C1162*E1162</f>
        <v>0</v>
      </c>
      <c r="J1162" s="185">
        <f>C1162*G1162</f>
        <v>0</v>
      </c>
      <c r="K1162"/>
    </row>
    <row r="1163" spans="1:11" s="57" customFormat="1" ht="12.75">
      <c r="A1163"/>
      <c r="B1163" t="s">
        <v>2083</v>
      </c>
      <c r="C1163" s="172"/>
      <c r="D1163" t="s">
        <v>2084</v>
      </c>
      <c r="E1163" s="145">
        <v>8</v>
      </c>
      <c r="F1163" s="187" t="s">
        <v>39</v>
      </c>
      <c r="G1163" s="145">
        <v>8</v>
      </c>
      <c r="H1163" s="86">
        <v>1</v>
      </c>
      <c r="I1163" s="185">
        <f>C1163*E1163</f>
        <v>0</v>
      </c>
      <c r="J1163" s="185">
        <f>C1163*G1163</f>
        <v>0</v>
      </c>
      <c r="K1163"/>
    </row>
    <row r="1164" spans="1:11" s="59" customFormat="1" ht="12.75">
      <c r="A1164" t="s">
        <v>79</v>
      </c>
      <c r="B1164"/>
      <c r="C1164" s="172"/>
      <c r="D1164"/>
      <c r="E1164" s="145"/>
      <c r="F1164" s="187"/>
      <c r="G1164" s="145"/>
      <c r="H1164" s="86"/>
      <c r="I1164" s="185"/>
      <c r="J1164" s="185"/>
      <c r="K1164"/>
    </row>
    <row r="1165" spans="1:11" s="59" customFormat="1" ht="12.75">
      <c r="A1165"/>
      <c r="B1165" t="s">
        <v>2085</v>
      </c>
      <c r="C1165" s="172"/>
      <c r="D1165" t="s">
        <v>2086</v>
      </c>
      <c r="E1165" s="145">
        <v>3.99</v>
      </c>
      <c r="F1165" s="189">
        <v>0.4</v>
      </c>
      <c r="G1165" s="145">
        <v>2.39</v>
      </c>
      <c r="H1165" s="86">
        <v>1</v>
      </c>
      <c r="I1165" s="185">
        <f>C1165*E1165</f>
        <v>0</v>
      </c>
      <c r="J1165" s="185">
        <f>C1165*G1165</f>
        <v>0</v>
      </c>
      <c r="K1165"/>
    </row>
    <row r="1166" spans="1:11" s="59" customFormat="1" ht="12.75">
      <c r="A1166" t="s">
        <v>80</v>
      </c>
      <c r="B1166"/>
      <c r="C1166" s="172"/>
      <c r="D1166"/>
      <c r="E1166" s="145"/>
      <c r="F1166" s="187"/>
      <c r="G1166" s="145"/>
      <c r="H1166" s="86"/>
      <c r="I1166" s="185"/>
      <c r="J1166" s="185"/>
      <c r="K1166"/>
    </row>
    <row r="1167" spans="1:11" s="57" customFormat="1" ht="12.75">
      <c r="A1167"/>
      <c r="B1167" t="s">
        <v>2087</v>
      </c>
      <c r="C1167" s="172"/>
      <c r="D1167" t="s">
        <v>2088</v>
      </c>
      <c r="E1167" s="145">
        <v>3.99</v>
      </c>
      <c r="F1167" s="189">
        <v>0.4</v>
      </c>
      <c r="G1167" s="145">
        <v>2.39</v>
      </c>
      <c r="H1167" s="86">
        <v>1</v>
      </c>
      <c r="I1167" s="185">
        <f>C1167*E1167</f>
        <v>0</v>
      </c>
      <c r="J1167" s="185">
        <f>C1167*G1167</f>
        <v>0</v>
      </c>
      <c r="K1167"/>
    </row>
    <row r="1168" spans="1:11" s="57" customFormat="1" ht="12.75">
      <c r="A1168" t="s">
        <v>81</v>
      </c>
      <c r="B1168"/>
      <c r="C1168" s="172"/>
      <c r="D1168"/>
      <c r="E1168" s="145"/>
      <c r="F1168" s="187"/>
      <c r="G1168" s="145"/>
      <c r="H1168" s="86"/>
      <c r="I1168" s="185"/>
      <c r="J1168" s="185"/>
      <c r="K1168"/>
    </row>
    <row r="1169" spans="1:11" s="57" customFormat="1" ht="12.75">
      <c r="A1169"/>
      <c r="B1169" t="s">
        <v>2089</v>
      </c>
      <c r="C1169" s="172"/>
      <c r="D1169" t="s">
        <v>2090</v>
      </c>
      <c r="E1169" s="145">
        <v>3.99</v>
      </c>
      <c r="F1169" s="189">
        <v>0.4</v>
      </c>
      <c r="G1169" s="145">
        <v>2.39</v>
      </c>
      <c r="H1169" s="86">
        <v>1</v>
      </c>
      <c r="I1169" s="185">
        <f>C1169*E1169</f>
        <v>0</v>
      </c>
      <c r="J1169" s="185">
        <f>C1169*G1169</f>
        <v>0</v>
      </c>
      <c r="K1169"/>
    </row>
    <row r="1170" spans="1:11" s="57" customFormat="1" ht="12.75">
      <c r="A1170"/>
      <c r="B1170" t="s">
        <v>2091</v>
      </c>
      <c r="C1170" s="172"/>
      <c r="D1170" t="s">
        <v>2092</v>
      </c>
      <c r="E1170" s="145">
        <v>3.99</v>
      </c>
      <c r="F1170" s="189">
        <v>0.4</v>
      </c>
      <c r="G1170" s="145">
        <v>2.39</v>
      </c>
      <c r="H1170" s="86">
        <v>1</v>
      </c>
      <c r="I1170" s="185">
        <f>C1170*E1170</f>
        <v>0</v>
      </c>
      <c r="J1170" s="185">
        <f>C1170*G1170</f>
        <v>0</v>
      </c>
      <c r="K1170"/>
    </row>
    <row r="1171" spans="1:11" s="57" customFormat="1" ht="12.75">
      <c r="A1171"/>
      <c r="B1171" t="s">
        <v>2093</v>
      </c>
      <c r="C1171" s="172"/>
      <c r="D1171" t="s">
        <v>2094</v>
      </c>
      <c r="E1171" s="145">
        <v>12</v>
      </c>
      <c r="F1171" s="187" t="s">
        <v>39</v>
      </c>
      <c r="G1171" s="145">
        <v>12</v>
      </c>
      <c r="H1171" s="86">
        <v>1</v>
      </c>
      <c r="I1171" s="185">
        <f>C1171*E1171</f>
        <v>0</v>
      </c>
      <c r="J1171" s="185">
        <f>C1171*G1171</f>
        <v>0</v>
      </c>
      <c r="K1171"/>
    </row>
    <row r="1172" spans="1:11" s="59" customFormat="1" ht="12.75">
      <c r="A1172" t="s">
        <v>136</v>
      </c>
      <c r="B1172"/>
      <c r="C1172" s="172"/>
      <c r="D1172"/>
      <c r="E1172" s="145"/>
      <c r="F1172" s="187"/>
      <c r="G1172" s="145"/>
      <c r="H1172" s="86"/>
      <c r="I1172" s="185"/>
      <c r="J1172" s="185"/>
      <c r="K1172"/>
    </row>
    <row r="1173" spans="1:11" s="59" customFormat="1" ht="12.75">
      <c r="A1173"/>
      <c r="B1173" t="s">
        <v>2095</v>
      </c>
      <c r="C1173" s="172"/>
      <c r="D1173" t="s">
        <v>2096</v>
      </c>
      <c r="E1173" s="145">
        <v>3.99</v>
      </c>
      <c r="F1173" s="189">
        <v>0.4</v>
      </c>
      <c r="G1173" s="145">
        <v>2.39</v>
      </c>
      <c r="H1173" s="86">
        <v>1</v>
      </c>
      <c r="I1173" s="185">
        <f>C1173*E1173</f>
        <v>0</v>
      </c>
      <c r="J1173" s="185">
        <f>C1173*G1173</f>
        <v>0</v>
      </c>
      <c r="K1173"/>
    </row>
    <row r="1174" spans="1:11" s="59" customFormat="1" ht="12.75">
      <c r="A1174"/>
      <c r="B1174" t="s">
        <v>2097</v>
      </c>
      <c r="C1174" s="172"/>
      <c r="D1174" t="s">
        <v>2098</v>
      </c>
      <c r="E1174" s="145">
        <v>25</v>
      </c>
      <c r="F1174" s="187" t="s">
        <v>39</v>
      </c>
      <c r="G1174" s="145">
        <v>25</v>
      </c>
      <c r="H1174" s="86">
        <v>1</v>
      </c>
      <c r="I1174" s="185">
        <f>C1174*E1174</f>
        <v>0</v>
      </c>
      <c r="J1174" s="185">
        <f>C1174*G1174</f>
        <v>0</v>
      </c>
      <c r="K1174"/>
    </row>
    <row r="1175" spans="1:11" s="59" customFormat="1" ht="12.75">
      <c r="A1175"/>
      <c r="B1175" t="s">
        <v>2099</v>
      </c>
      <c r="C1175" s="172"/>
      <c r="D1175" t="s">
        <v>2100</v>
      </c>
      <c r="E1175" s="145">
        <v>3.99</v>
      </c>
      <c r="F1175" s="189">
        <v>0.4</v>
      </c>
      <c r="G1175" s="145">
        <v>2.39</v>
      </c>
      <c r="H1175" s="86">
        <v>1</v>
      </c>
      <c r="I1175" s="185">
        <f>C1175*E1175</f>
        <v>0</v>
      </c>
      <c r="J1175" s="185">
        <f>C1175*G1175</f>
        <v>0</v>
      </c>
      <c r="K1175"/>
    </row>
    <row r="1176" spans="1:11" s="57" customFormat="1" ht="12.75">
      <c r="A1176" t="s">
        <v>128</v>
      </c>
      <c r="B1176"/>
      <c r="C1176" s="172"/>
      <c r="D1176"/>
      <c r="E1176" s="145"/>
      <c r="F1176" s="187"/>
      <c r="G1176" s="145"/>
      <c r="H1176" s="86"/>
      <c r="I1176" s="185"/>
      <c r="J1176" s="185"/>
      <c r="K1176"/>
    </row>
    <row r="1177" spans="1:11" s="57" customFormat="1" ht="12.75">
      <c r="A1177"/>
      <c r="B1177" t="s">
        <v>2101</v>
      </c>
      <c r="C1177" s="172"/>
      <c r="D1177" t="s">
        <v>2102</v>
      </c>
      <c r="E1177" s="145">
        <v>3.99</v>
      </c>
      <c r="F1177" s="189">
        <v>0.4</v>
      </c>
      <c r="G1177" s="145">
        <v>2.39</v>
      </c>
      <c r="H1177" s="86">
        <v>1</v>
      </c>
      <c r="I1177" s="185">
        <f>C1177*E1177</f>
        <v>0</v>
      </c>
      <c r="J1177" s="185">
        <f>C1177*G1177</f>
        <v>0</v>
      </c>
      <c r="K1177"/>
    </row>
    <row r="1178" spans="1:11" s="57" customFormat="1" ht="12.75">
      <c r="A1178"/>
      <c r="B1178" t="s">
        <v>2103</v>
      </c>
      <c r="C1178" s="172"/>
      <c r="D1178" t="s">
        <v>2104</v>
      </c>
      <c r="E1178" s="145">
        <v>8</v>
      </c>
      <c r="F1178" s="187" t="s">
        <v>39</v>
      </c>
      <c r="G1178" s="145">
        <v>8</v>
      </c>
      <c r="H1178" s="86">
        <v>1</v>
      </c>
      <c r="I1178" s="185">
        <f>C1178*E1178</f>
        <v>0</v>
      </c>
      <c r="J1178" s="185">
        <f>C1178*G1178</f>
        <v>0</v>
      </c>
      <c r="K1178"/>
    </row>
    <row r="1179" spans="1:11" s="57" customFormat="1" ht="12.75">
      <c r="A1179"/>
      <c r="B1179" t="s">
        <v>2105</v>
      </c>
      <c r="C1179" s="172"/>
      <c r="D1179" t="s">
        <v>2106</v>
      </c>
      <c r="E1179" s="145">
        <v>200</v>
      </c>
      <c r="F1179" s="187" t="s">
        <v>39</v>
      </c>
      <c r="G1179" s="145">
        <v>200</v>
      </c>
      <c r="H1179" s="86">
        <v>1</v>
      </c>
      <c r="I1179" s="185">
        <f>C1179*E1179</f>
        <v>0</v>
      </c>
      <c r="J1179" s="185">
        <f>C1179*G1179</f>
        <v>0</v>
      </c>
      <c r="K1179"/>
    </row>
    <row r="1180" spans="1:11" s="57" customFormat="1" ht="12.75">
      <c r="A1180" t="s">
        <v>129</v>
      </c>
      <c r="B1180"/>
      <c r="C1180" s="172"/>
      <c r="D1180"/>
      <c r="E1180" s="145"/>
      <c r="F1180" s="187"/>
      <c r="G1180" s="145"/>
      <c r="H1180" s="86"/>
      <c r="I1180" s="185"/>
      <c r="J1180" s="185"/>
      <c r="K1180"/>
    </row>
    <row r="1181" spans="1:11" s="57" customFormat="1" ht="12.75">
      <c r="A1181"/>
      <c r="B1181" t="s">
        <v>2107</v>
      </c>
      <c r="C1181" s="172"/>
      <c r="D1181" t="s">
        <v>2108</v>
      </c>
      <c r="E1181" s="145">
        <v>3.99</v>
      </c>
      <c r="F1181" s="189">
        <v>0.4</v>
      </c>
      <c r="G1181" s="145">
        <v>2.39</v>
      </c>
      <c r="H1181" s="86">
        <v>1</v>
      </c>
      <c r="I1181" s="185">
        <f>C1181*E1181</f>
        <v>0</v>
      </c>
      <c r="J1181" s="185">
        <f>C1181*G1181</f>
        <v>0</v>
      </c>
      <c r="K1181"/>
    </row>
    <row r="1182" spans="1:11" s="57" customFormat="1" ht="12.75">
      <c r="A1182" t="s">
        <v>132</v>
      </c>
      <c r="B1182"/>
      <c r="C1182" s="172"/>
      <c r="D1182"/>
      <c r="E1182" s="145"/>
      <c r="F1182" s="187"/>
      <c r="G1182" s="145"/>
      <c r="H1182" s="86"/>
      <c r="I1182" s="185"/>
      <c r="J1182" s="185"/>
      <c r="K1182"/>
    </row>
    <row r="1183" spans="1:11" s="59" customFormat="1" ht="12.75">
      <c r="A1183"/>
      <c r="B1183" t="s">
        <v>2109</v>
      </c>
      <c r="C1183" s="172"/>
      <c r="D1183" t="s">
        <v>2110</v>
      </c>
      <c r="E1183" s="145">
        <v>3.99</v>
      </c>
      <c r="F1183" s="189">
        <v>0.4</v>
      </c>
      <c r="G1183" s="145">
        <v>2.39</v>
      </c>
      <c r="H1183" s="86">
        <v>1</v>
      </c>
      <c r="I1183" s="185">
        <f>C1183*E1183</f>
        <v>0</v>
      </c>
      <c r="J1183" s="185">
        <f>C1183*G1183</f>
        <v>0</v>
      </c>
      <c r="K1183"/>
    </row>
    <row r="1184" spans="1:11" s="57" customFormat="1" ht="12.75">
      <c r="A1184"/>
      <c r="B1184" t="s">
        <v>2111</v>
      </c>
      <c r="C1184" s="172"/>
      <c r="D1184" t="s">
        <v>2112</v>
      </c>
      <c r="E1184" s="145">
        <v>25</v>
      </c>
      <c r="F1184" s="187" t="s">
        <v>39</v>
      </c>
      <c r="G1184" s="145">
        <v>25</v>
      </c>
      <c r="H1184" s="86">
        <v>1</v>
      </c>
      <c r="I1184" s="185">
        <f>C1184*E1184</f>
        <v>0</v>
      </c>
      <c r="J1184" s="185">
        <f>C1184*G1184</f>
        <v>0</v>
      </c>
      <c r="K1184"/>
    </row>
    <row r="1185" spans="1:11" s="57" customFormat="1" ht="12.75">
      <c r="A1185"/>
      <c r="B1185" t="s">
        <v>2113</v>
      </c>
      <c r="C1185" s="172"/>
      <c r="D1185" t="s">
        <v>2114</v>
      </c>
      <c r="E1185" s="145">
        <v>3.99</v>
      </c>
      <c r="F1185" s="189">
        <v>0.4</v>
      </c>
      <c r="G1185" s="145">
        <v>2.39</v>
      </c>
      <c r="H1185" s="86">
        <v>1</v>
      </c>
      <c r="I1185" s="185">
        <f>C1185*E1185</f>
        <v>0</v>
      </c>
      <c r="J1185" s="185">
        <f>C1185*G1185</f>
        <v>0</v>
      </c>
      <c r="K1185"/>
    </row>
    <row r="1186" spans="1:11" s="57" customFormat="1" ht="12.75">
      <c r="A1186" t="s">
        <v>96</v>
      </c>
      <c r="B1186"/>
      <c r="C1186" s="172"/>
      <c r="D1186"/>
      <c r="E1186" s="145"/>
      <c r="F1186" s="187"/>
      <c r="G1186" s="145"/>
      <c r="H1186" s="86"/>
      <c r="I1186" s="185"/>
      <c r="J1186" s="185"/>
      <c r="K1186"/>
    </row>
    <row r="1187" spans="1:11" s="57" customFormat="1" ht="12.75">
      <c r="A1187"/>
      <c r="B1187" t="s">
        <v>2115</v>
      </c>
      <c r="C1187" s="172"/>
      <c r="D1187" t="s">
        <v>2116</v>
      </c>
      <c r="E1187" s="145">
        <v>3.99</v>
      </c>
      <c r="F1187" s="189">
        <v>0.4</v>
      </c>
      <c r="G1187" s="145">
        <v>2.39</v>
      </c>
      <c r="H1187" s="86">
        <v>1</v>
      </c>
      <c r="I1187" s="185">
        <f>C1187*E1187</f>
        <v>0</v>
      </c>
      <c r="J1187" s="185">
        <f>C1187*G1187</f>
        <v>0</v>
      </c>
      <c r="K1187"/>
    </row>
    <row r="1188" spans="1:11" s="57" customFormat="1" ht="12.75">
      <c r="A1188"/>
      <c r="B1188" t="s">
        <v>2117</v>
      </c>
      <c r="C1188" s="172"/>
      <c r="D1188" t="s">
        <v>2118</v>
      </c>
      <c r="E1188" s="145">
        <v>8</v>
      </c>
      <c r="F1188" s="187" t="s">
        <v>39</v>
      </c>
      <c r="G1188" s="145">
        <v>8</v>
      </c>
      <c r="H1188" s="86">
        <v>1</v>
      </c>
      <c r="I1188" s="185">
        <f>C1188*E1188</f>
        <v>0</v>
      </c>
      <c r="J1188" s="185">
        <f>C1188*G1188</f>
        <v>0</v>
      </c>
      <c r="K1188"/>
    </row>
    <row r="1189" spans="1:11" s="57" customFormat="1" ht="12.75">
      <c r="A1189" t="s">
        <v>97</v>
      </c>
      <c r="B1189"/>
      <c r="C1189" s="172"/>
      <c r="D1189"/>
      <c r="E1189" s="145"/>
      <c r="F1189" s="187"/>
      <c r="G1189" s="145"/>
      <c r="H1189" s="86"/>
      <c r="I1189" s="185"/>
      <c r="J1189" s="185"/>
      <c r="K1189"/>
    </row>
    <row r="1190" spans="1:11" s="59" customFormat="1" ht="12.75">
      <c r="A1190"/>
      <c r="B1190" t="s">
        <v>2119</v>
      </c>
      <c r="C1190" s="172"/>
      <c r="D1190" t="s">
        <v>2120</v>
      </c>
      <c r="E1190" s="145">
        <v>3.99</v>
      </c>
      <c r="F1190" s="189">
        <v>0.4</v>
      </c>
      <c r="G1190" s="145">
        <v>2.39</v>
      </c>
      <c r="H1190" s="86">
        <v>1</v>
      </c>
      <c r="I1190" s="185">
        <f>C1190*E1190</f>
        <v>0</v>
      </c>
      <c r="J1190" s="185">
        <f>C1190*G1190</f>
        <v>0</v>
      </c>
      <c r="K1190"/>
    </row>
    <row r="1191" spans="1:11" s="59" customFormat="1" ht="12.75">
      <c r="A1191"/>
      <c r="B1191" t="s">
        <v>2121</v>
      </c>
      <c r="C1191" s="172"/>
      <c r="D1191" t="s">
        <v>2122</v>
      </c>
      <c r="E1191" s="145">
        <v>3.99</v>
      </c>
      <c r="F1191" s="189">
        <v>0.4</v>
      </c>
      <c r="G1191" s="145">
        <v>2.39</v>
      </c>
      <c r="H1191" s="86">
        <v>1</v>
      </c>
      <c r="I1191" s="185">
        <f>C1191*E1191</f>
        <v>0</v>
      </c>
      <c r="J1191" s="185">
        <f>C1191*G1191</f>
        <v>0</v>
      </c>
      <c r="K1191"/>
    </row>
    <row r="1192" spans="1:11" s="59" customFormat="1" ht="12.75">
      <c r="A1192" t="s">
        <v>98</v>
      </c>
      <c r="B1192"/>
      <c r="C1192" s="172"/>
      <c r="D1192"/>
      <c r="E1192" s="145"/>
      <c r="F1192" s="187"/>
      <c r="G1192" s="145"/>
      <c r="H1192" s="86"/>
      <c r="I1192" s="185"/>
      <c r="J1192" s="185"/>
      <c r="K1192"/>
    </row>
    <row r="1193" spans="1:11" s="59" customFormat="1" ht="12.75">
      <c r="A1193"/>
      <c r="B1193" t="s">
        <v>2123</v>
      </c>
      <c r="C1193" s="172"/>
      <c r="D1193" t="s">
        <v>2124</v>
      </c>
      <c r="E1193" s="145">
        <v>3.99</v>
      </c>
      <c r="F1193" s="189">
        <v>0.4</v>
      </c>
      <c r="G1193" s="145">
        <v>2.39</v>
      </c>
      <c r="H1193" s="86">
        <v>1</v>
      </c>
      <c r="I1193" s="185">
        <f>C1193*E1193</f>
        <v>0</v>
      </c>
      <c r="J1193" s="185">
        <f>C1193*G1193</f>
        <v>0</v>
      </c>
      <c r="K1193"/>
    </row>
    <row r="1194" spans="1:11" s="59" customFormat="1" ht="12.75">
      <c r="A1194"/>
      <c r="B1194" t="s">
        <v>2125</v>
      </c>
      <c r="C1194" s="172"/>
      <c r="D1194" t="s">
        <v>2126</v>
      </c>
      <c r="E1194" s="145">
        <v>8</v>
      </c>
      <c r="F1194" s="187" t="s">
        <v>39</v>
      </c>
      <c r="G1194" s="145">
        <v>8</v>
      </c>
      <c r="H1194" s="86">
        <v>1</v>
      </c>
      <c r="I1194" s="185">
        <f>C1194*E1194</f>
        <v>0</v>
      </c>
      <c r="J1194" s="185">
        <f>C1194*G1194</f>
        <v>0</v>
      </c>
      <c r="K1194"/>
    </row>
    <row r="1195" spans="1:11" s="59" customFormat="1" ht="12.75">
      <c r="A1195" t="s">
        <v>145</v>
      </c>
      <c r="B1195"/>
      <c r="C1195" s="172"/>
      <c r="D1195"/>
      <c r="E1195" s="145"/>
      <c r="F1195" s="187"/>
      <c r="G1195" s="145"/>
      <c r="H1195" s="86"/>
      <c r="I1195" s="185"/>
      <c r="J1195" s="185"/>
      <c r="K1195"/>
    </row>
    <row r="1196" spans="1:11" s="59" customFormat="1" ht="12.75">
      <c r="A1196"/>
      <c r="B1196" t="s">
        <v>2127</v>
      </c>
      <c r="C1196" s="172"/>
      <c r="D1196" t="s">
        <v>2128</v>
      </c>
      <c r="E1196" s="145">
        <v>3.99</v>
      </c>
      <c r="F1196" s="189">
        <v>0.4</v>
      </c>
      <c r="G1196" s="145">
        <v>2.39</v>
      </c>
      <c r="H1196" s="86">
        <v>1</v>
      </c>
      <c r="I1196" s="185">
        <f>C1196*E1196</f>
        <v>0</v>
      </c>
      <c r="J1196" s="185">
        <f>C1196*G1196</f>
        <v>0</v>
      </c>
      <c r="K1196"/>
    </row>
    <row r="1197" spans="1:11" s="59" customFormat="1" ht="12.75">
      <c r="A1197" t="s">
        <v>166</v>
      </c>
      <c r="B1197"/>
      <c r="C1197" s="172"/>
      <c r="D1197"/>
      <c r="E1197" s="145"/>
      <c r="F1197" s="187"/>
      <c r="G1197" s="145"/>
      <c r="H1197" s="86"/>
      <c r="I1197" s="185"/>
      <c r="J1197" s="185"/>
      <c r="K1197"/>
    </row>
    <row r="1198" spans="1:11" s="59" customFormat="1" ht="12.75">
      <c r="A1198"/>
      <c r="B1198" t="s">
        <v>2129</v>
      </c>
      <c r="C1198" s="172"/>
      <c r="D1198" t="s">
        <v>2130</v>
      </c>
      <c r="E1198" s="145">
        <v>3.99</v>
      </c>
      <c r="F1198" s="189">
        <v>0.4</v>
      </c>
      <c r="G1198" s="145">
        <v>2.39</v>
      </c>
      <c r="H1198" s="86">
        <v>1</v>
      </c>
      <c r="I1198" s="185">
        <f>C1198*E1198</f>
        <v>0</v>
      </c>
      <c r="J1198" s="185">
        <f>C1198*G1198</f>
        <v>0</v>
      </c>
      <c r="K1198"/>
    </row>
    <row r="1199" spans="1:11" s="57" customFormat="1" ht="12.75">
      <c r="A1199" t="s">
        <v>94</v>
      </c>
      <c r="B1199"/>
      <c r="C1199" s="172"/>
      <c r="D1199"/>
      <c r="E1199" s="145"/>
      <c r="F1199" s="187"/>
      <c r="G1199" s="145"/>
      <c r="H1199" s="86"/>
      <c r="I1199" s="185"/>
      <c r="J1199" s="185"/>
      <c r="K1199"/>
    </row>
    <row r="1200" spans="2:10" s="57" customFormat="1" ht="12.75">
      <c r="B1200" s="57" t="s">
        <v>2131</v>
      </c>
      <c r="C1200" s="179"/>
      <c r="D1200" s="57" t="s">
        <v>2132</v>
      </c>
      <c r="E1200" s="181">
        <v>5.99</v>
      </c>
      <c r="F1200" s="188">
        <v>0.5</v>
      </c>
      <c r="G1200" s="181">
        <v>2.99</v>
      </c>
      <c r="H1200" s="85">
        <v>1</v>
      </c>
      <c r="I1200" s="181">
        <f>C1200*E1200</f>
        <v>0</v>
      </c>
      <c r="J1200" s="181">
        <f>C1200*G1200</f>
        <v>0</v>
      </c>
    </row>
    <row r="1201" spans="1:11" s="57" customFormat="1" ht="12.75">
      <c r="A1201"/>
      <c r="B1201" t="s">
        <v>2133</v>
      </c>
      <c r="C1201" s="172"/>
      <c r="D1201" t="s">
        <v>2134</v>
      </c>
      <c r="E1201" s="145">
        <v>30</v>
      </c>
      <c r="F1201" s="187" t="s">
        <v>39</v>
      </c>
      <c r="G1201" s="145">
        <v>30</v>
      </c>
      <c r="H1201" s="86">
        <v>1</v>
      </c>
      <c r="I1201" s="185">
        <f>C1201*E1201</f>
        <v>0</v>
      </c>
      <c r="J1201" s="185">
        <f>C1201*G1201</f>
        <v>0</v>
      </c>
      <c r="K1201"/>
    </row>
    <row r="1202" spans="1:11" s="57" customFormat="1" ht="12.75">
      <c r="A1202"/>
      <c r="B1202" t="s">
        <v>2135</v>
      </c>
      <c r="C1202" s="172"/>
      <c r="D1202" t="s">
        <v>2136</v>
      </c>
      <c r="E1202" s="145">
        <v>35</v>
      </c>
      <c r="F1202" s="187" t="s">
        <v>39</v>
      </c>
      <c r="G1202" s="145">
        <v>35</v>
      </c>
      <c r="H1202" s="86">
        <v>1</v>
      </c>
      <c r="I1202" s="185">
        <f>C1202*E1202</f>
        <v>0</v>
      </c>
      <c r="J1202" s="185">
        <f>C1202*G1202</f>
        <v>0</v>
      </c>
      <c r="K1202"/>
    </row>
    <row r="1203" spans="1:11" s="57" customFormat="1" ht="12.75">
      <c r="A1203"/>
      <c r="B1203" t="s">
        <v>2137</v>
      </c>
      <c r="C1203" s="172"/>
      <c r="D1203" t="s">
        <v>2138</v>
      </c>
      <c r="E1203" s="145">
        <v>60</v>
      </c>
      <c r="F1203" s="187" t="s">
        <v>39</v>
      </c>
      <c r="G1203" s="145">
        <v>60</v>
      </c>
      <c r="H1203" s="86">
        <v>1</v>
      </c>
      <c r="I1203" s="185">
        <f>C1203*E1203</f>
        <v>0</v>
      </c>
      <c r="J1203" s="185">
        <f>C1203*G1203</f>
        <v>0</v>
      </c>
      <c r="K1203"/>
    </row>
    <row r="1204" spans="1:11" s="57" customFormat="1" ht="12.75">
      <c r="A1204"/>
      <c r="B1204" s="44" t="s">
        <v>226</v>
      </c>
      <c r="C1204" s="173"/>
      <c r="D1204" s="44"/>
      <c r="E1204" s="48"/>
      <c r="F1204" s="110"/>
      <c r="G1204" s="48"/>
      <c r="H1204" s="84"/>
      <c r="I1204" s="132"/>
      <c r="J1204" s="132"/>
      <c r="K1204"/>
    </row>
    <row r="1205" spans="1:11" s="59" customFormat="1" ht="12.75">
      <c r="A1205" t="s">
        <v>99</v>
      </c>
      <c r="B1205"/>
      <c r="C1205" s="172"/>
      <c r="D1205"/>
      <c r="E1205" s="145"/>
      <c r="F1205" s="187"/>
      <c r="G1205" s="145"/>
      <c r="H1205" s="86"/>
      <c r="I1205" s="185"/>
      <c r="J1205" s="185"/>
      <c r="K1205"/>
    </row>
    <row r="1206" spans="1:11" s="59" customFormat="1" ht="12.75">
      <c r="A1206"/>
      <c r="B1206" t="s">
        <v>2139</v>
      </c>
      <c r="C1206" s="172"/>
      <c r="D1206" t="s">
        <v>2140</v>
      </c>
      <c r="E1206" s="145">
        <v>2.99</v>
      </c>
      <c r="F1206" s="189">
        <v>0.4</v>
      </c>
      <c r="G1206" s="145">
        <v>1.79</v>
      </c>
      <c r="H1206" s="86">
        <v>1</v>
      </c>
      <c r="I1206" s="185">
        <f>C1206*E1206</f>
        <v>0</v>
      </c>
      <c r="J1206" s="185">
        <f>C1206*G1206</f>
        <v>0</v>
      </c>
      <c r="K1206"/>
    </row>
    <row r="1207" spans="1:11" s="59" customFormat="1" ht="12.75">
      <c r="A1207" t="s">
        <v>822</v>
      </c>
      <c r="B1207"/>
      <c r="C1207" s="172"/>
      <c r="D1207"/>
      <c r="E1207" s="145"/>
      <c r="F1207" s="187"/>
      <c r="G1207" s="145"/>
      <c r="H1207" s="86"/>
      <c r="I1207" s="185"/>
      <c r="J1207" s="185"/>
      <c r="K1207"/>
    </row>
    <row r="1208" spans="1:11" s="59" customFormat="1" ht="12.75">
      <c r="A1208" s="57"/>
      <c r="B1208" s="57" t="s">
        <v>2141</v>
      </c>
      <c r="C1208" s="179"/>
      <c r="D1208" s="57" t="s">
        <v>2142</v>
      </c>
      <c r="E1208" s="181">
        <v>5.98</v>
      </c>
      <c r="F1208" s="188">
        <v>0.5</v>
      </c>
      <c r="G1208" s="181">
        <v>2.98</v>
      </c>
      <c r="H1208" s="85">
        <v>1</v>
      </c>
      <c r="I1208" s="181">
        <f>C1208*E1208</f>
        <v>0</v>
      </c>
      <c r="J1208" s="181">
        <f>C1208*G1208</f>
        <v>0</v>
      </c>
      <c r="K1208" s="57"/>
    </row>
    <row r="1209" spans="1:11" s="59" customFormat="1" ht="12.75">
      <c r="A1209" t="s">
        <v>99</v>
      </c>
      <c r="B1209"/>
      <c r="C1209" s="172"/>
      <c r="D1209"/>
      <c r="E1209" s="145"/>
      <c r="F1209" s="187"/>
      <c r="G1209" s="145"/>
      <c r="H1209" s="86"/>
      <c r="I1209" s="185"/>
      <c r="J1209" s="185"/>
      <c r="K1209"/>
    </row>
    <row r="1210" spans="1:11" s="90" customFormat="1" ht="12.75">
      <c r="A1210"/>
      <c r="B1210" t="s">
        <v>2143</v>
      </c>
      <c r="C1210" s="172"/>
      <c r="D1210" t="s">
        <v>2144</v>
      </c>
      <c r="E1210" s="145">
        <v>2.99</v>
      </c>
      <c r="F1210" s="189">
        <v>0.4</v>
      </c>
      <c r="G1210" s="145">
        <v>1.79</v>
      </c>
      <c r="H1210" s="86">
        <v>1</v>
      </c>
      <c r="I1210" s="185">
        <f>C1210*E1210</f>
        <v>0</v>
      </c>
      <c r="J1210" s="185">
        <f>C1210*G1210</f>
        <v>0</v>
      </c>
      <c r="K1210"/>
    </row>
    <row r="1211" spans="1:11" s="59" customFormat="1" ht="12.75">
      <c r="A1211" t="s">
        <v>312</v>
      </c>
      <c r="B1211"/>
      <c r="C1211" s="172"/>
      <c r="D1211"/>
      <c r="E1211" s="145"/>
      <c r="F1211" s="187"/>
      <c r="G1211" s="145"/>
      <c r="H1211" s="86"/>
      <c r="I1211" s="185"/>
      <c r="J1211" s="185"/>
      <c r="K1211"/>
    </row>
    <row r="1212" spans="1:11" s="57" customFormat="1" ht="12.75">
      <c r="A1212"/>
      <c r="B1212" t="s">
        <v>2145</v>
      </c>
      <c r="C1212" s="172"/>
      <c r="D1212" t="s">
        <v>2146</v>
      </c>
      <c r="E1212" s="145">
        <v>3.99</v>
      </c>
      <c r="F1212" s="189">
        <v>0.4</v>
      </c>
      <c r="G1212" s="145">
        <v>2.39</v>
      </c>
      <c r="H1212" s="86">
        <v>1</v>
      </c>
      <c r="I1212" s="185">
        <f>C1212*E1212</f>
        <v>0</v>
      </c>
      <c r="J1212" s="185">
        <f>C1212*G1212</f>
        <v>0</v>
      </c>
      <c r="K1212"/>
    </row>
    <row r="1213" spans="1:11" s="57" customFormat="1" ht="12.75">
      <c r="A1213"/>
      <c r="B1213" s="44" t="s">
        <v>177</v>
      </c>
      <c r="C1213" s="173"/>
      <c r="D1213" s="44"/>
      <c r="E1213" s="48"/>
      <c r="F1213" s="110"/>
      <c r="G1213" s="48"/>
      <c r="H1213" s="84"/>
      <c r="I1213" s="132"/>
      <c r="J1213" s="132"/>
      <c r="K1213"/>
    </row>
    <row r="1214" spans="1:11" s="57" customFormat="1" ht="12.75">
      <c r="A1214" t="s">
        <v>92</v>
      </c>
      <c r="B1214"/>
      <c r="C1214" s="172"/>
      <c r="D1214"/>
      <c r="E1214" s="145"/>
      <c r="F1214" s="187"/>
      <c r="G1214" s="145"/>
      <c r="H1214" s="86"/>
      <c r="I1214" s="185"/>
      <c r="J1214" s="185"/>
      <c r="K1214"/>
    </row>
    <row r="1215" spans="1:11" s="57" customFormat="1" ht="12.75">
      <c r="A1215"/>
      <c r="B1215" t="s">
        <v>2147</v>
      </c>
      <c r="C1215" s="172"/>
      <c r="D1215" t="s">
        <v>2148</v>
      </c>
      <c r="E1215" s="145">
        <v>8.99</v>
      </c>
      <c r="F1215" s="189">
        <v>0.4</v>
      </c>
      <c r="G1215" s="145">
        <v>5.39</v>
      </c>
      <c r="H1215" s="86">
        <v>15</v>
      </c>
      <c r="I1215" s="185">
        <f>C1215*E1215</f>
        <v>0</v>
      </c>
      <c r="J1215" s="185">
        <f>C1215*G1215</f>
        <v>0</v>
      </c>
      <c r="K1215"/>
    </row>
    <row r="1216" spans="1:11" s="59" customFormat="1" ht="12.75">
      <c r="A1216"/>
      <c r="B1216" t="s">
        <v>2149</v>
      </c>
      <c r="C1216" s="172"/>
      <c r="D1216" t="s">
        <v>2150</v>
      </c>
      <c r="E1216" s="145">
        <v>8.99</v>
      </c>
      <c r="F1216" s="189">
        <v>0.4</v>
      </c>
      <c r="G1216" s="145">
        <v>5.39</v>
      </c>
      <c r="H1216" s="86">
        <v>15</v>
      </c>
      <c r="I1216" s="185">
        <f>C1216*E1216</f>
        <v>0</v>
      </c>
      <c r="J1216" s="185">
        <f>C1216*G1216</f>
        <v>0</v>
      </c>
      <c r="K1216"/>
    </row>
    <row r="1217" spans="1:11" s="59" customFormat="1" ht="12.75">
      <c r="A1217"/>
      <c r="B1217" t="s">
        <v>2151</v>
      </c>
      <c r="C1217" s="172"/>
      <c r="D1217" t="s">
        <v>2152</v>
      </c>
      <c r="E1217" s="145">
        <v>8.99</v>
      </c>
      <c r="F1217" s="189">
        <v>0.4</v>
      </c>
      <c r="G1217" s="145">
        <v>5.39</v>
      </c>
      <c r="H1217" s="86">
        <v>15</v>
      </c>
      <c r="I1217" s="185">
        <f>C1217*E1217</f>
        <v>0</v>
      </c>
      <c r="J1217" s="185">
        <f>C1217*G1217</f>
        <v>0</v>
      </c>
      <c r="K1217"/>
    </row>
    <row r="1218" spans="1:11" s="57" customFormat="1" ht="12.75">
      <c r="A1218"/>
      <c r="B1218" t="s">
        <v>2153</v>
      </c>
      <c r="C1218" s="172"/>
      <c r="D1218" t="s">
        <v>2154</v>
      </c>
      <c r="E1218" s="145">
        <v>8.99</v>
      </c>
      <c r="F1218" s="189">
        <v>0.4</v>
      </c>
      <c r="G1218" s="145">
        <v>5.39</v>
      </c>
      <c r="H1218" s="86">
        <v>15</v>
      </c>
      <c r="I1218" s="185">
        <f>C1218*E1218</f>
        <v>0</v>
      </c>
      <c r="J1218" s="185">
        <f>C1218*G1218</f>
        <v>0</v>
      </c>
      <c r="K1218"/>
    </row>
    <row r="1219" spans="1:11" s="59" customFormat="1" ht="12.75">
      <c r="A1219"/>
      <c r="B1219" s="44" t="s">
        <v>42</v>
      </c>
      <c r="C1219" s="173"/>
      <c r="D1219" s="44"/>
      <c r="E1219" s="48"/>
      <c r="F1219" s="110"/>
      <c r="G1219" s="48"/>
      <c r="H1219" s="84"/>
      <c r="I1219" s="132"/>
      <c r="J1219" s="132"/>
      <c r="K1219"/>
    </row>
    <row r="1220" spans="1:11" s="59" customFormat="1" ht="12.75">
      <c r="A1220" t="s">
        <v>254</v>
      </c>
      <c r="B1220"/>
      <c r="C1220" s="172"/>
      <c r="D1220"/>
      <c r="E1220" s="145"/>
      <c r="F1220" s="187"/>
      <c r="G1220" s="145"/>
      <c r="H1220" s="86"/>
      <c r="I1220" s="185"/>
      <c r="J1220" s="185"/>
      <c r="K1220"/>
    </row>
    <row r="1221" spans="1:11" s="59" customFormat="1" ht="12.75">
      <c r="A1221" s="57"/>
      <c r="B1221" s="57" t="s">
        <v>2155</v>
      </c>
      <c r="C1221" s="179"/>
      <c r="D1221" s="57" t="s">
        <v>2156</v>
      </c>
      <c r="E1221" s="181">
        <v>24.99</v>
      </c>
      <c r="F1221" s="188">
        <v>0.5</v>
      </c>
      <c r="G1221" s="181">
        <v>12.49</v>
      </c>
      <c r="H1221" s="85">
        <v>3</v>
      </c>
      <c r="I1221" s="181">
        <f>C1221*E1221</f>
        <v>0</v>
      </c>
      <c r="J1221" s="181">
        <f>C1221*G1221</f>
        <v>0</v>
      </c>
      <c r="K1221" s="57"/>
    </row>
    <row r="1222" spans="1:11" s="59" customFormat="1" ht="12.75">
      <c r="A1222" t="s">
        <v>100</v>
      </c>
      <c r="B1222"/>
      <c r="C1222" s="172"/>
      <c r="D1222"/>
      <c r="E1222" s="145"/>
      <c r="F1222" s="187"/>
      <c r="G1222" s="145"/>
      <c r="H1222" s="86"/>
      <c r="I1222" s="185"/>
      <c r="J1222" s="185"/>
      <c r="K1222"/>
    </row>
    <row r="1223" spans="1:11" s="59" customFormat="1" ht="12.75">
      <c r="A1223" s="57"/>
      <c r="B1223" s="57" t="s">
        <v>2157</v>
      </c>
      <c r="C1223" s="179"/>
      <c r="D1223" s="57" t="s">
        <v>2158</v>
      </c>
      <c r="E1223" s="181">
        <v>34.99</v>
      </c>
      <c r="F1223" s="188">
        <v>0.5</v>
      </c>
      <c r="G1223" s="181">
        <v>17.49</v>
      </c>
      <c r="H1223" s="85">
        <v>3</v>
      </c>
      <c r="I1223" s="181">
        <f>C1223*E1223</f>
        <v>0</v>
      </c>
      <c r="J1223" s="181">
        <f>C1223*G1223</f>
        <v>0</v>
      </c>
      <c r="K1223" s="57"/>
    </row>
    <row r="1224" spans="1:11" s="59" customFormat="1" ht="12.75">
      <c r="A1224" t="s">
        <v>231</v>
      </c>
      <c r="B1224"/>
      <c r="C1224" s="172"/>
      <c r="D1224"/>
      <c r="E1224" s="145"/>
      <c r="F1224" s="187"/>
      <c r="G1224" s="145"/>
      <c r="H1224" s="86"/>
      <c r="I1224" s="185"/>
      <c r="J1224" s="185"/>
      <c r="K1224"/>
    </row>
    <row r="1225" spans="2:10" s="57" customFormat="1" ht="12.75">
      <c r="B1225" s="57" t="s">
        <v>2159</v>
      </c>
      <c r="C1225" s="179"/>
      <c r="D1225" s="57" t="s">
        <v>2160</v>
      </c>
      <c r="E1225" s="181">
        <v>24.99</v>
      </c>
      <c r="F1225" s="188">
        <v>0.5</v>
      </c>
      <c r="G1225" s="181">
        <v>12.49</v>
      </c>
      <c r="H1225" s="85">
        <v>3</v>
      </c>
      <c r="I1225" s="181">
        <f>C1225*E1225</f>
        <v>0</v>
      </c>
      <c r="J1225" s="181">
        <f>C1225*G1225</f>
        <v>0</v>
      </c>
    </row>
    <row r="1226" spans="1:11" s="59" customFormat="1" ht="12.75">
      <c r="A1226" t="s">
        <v>101</v>
      </c>
      <c r="B1226"/>
      <c r="C1226" s="172"/>
      <c r="D1226"/>
      <c r="E1226" s="145"/>
      <c r="F1226" s="187"/>
      <c r="G1226" s="145"/>
      <c r="H1226" s="86"/>
      <c r="I1226" s="185"/>
      <c r="J1226" s="185"/>
      <c r="K1226"/>
    </row>
    <row r="1227" spans="1:11" s="59" customFormat="1" ht="12.75">
      <c r="A1227" s="57"/>
      <c r="B1227" s="57" t="s">
        <v>2161</v>
      </c>
      <c r="C1227" s="179"/>
      <c r="D1227" s="57" t="s">
        <v>2162</v>
      </c>
      <c r="E1227" s="181">
        <v>24.99</v>
      </c>
      <c r="F1227" s="188">
        <v>0.5</v>
      </c>
      <c r="G1227" s="181">
        <v>12.49</v>
      </c>
      <c r="H1227" s="85">
        <v>3</v>
      </c>
      <c r="I1227" s="181">
        <f>C1227*E1227</f>
        <v>0</v>
      </c>
      <c r="J1227" s="181">
        <f>C1227*G1227</f>
        <v>0</v>
      </c>
      <c r="K1227" s="57"/>
    </row>
    <row r="1228" spans="1:11" s="59" customFormat="1" ht="12.75">
      <c r="A1228" t="s">
        <v>863</v>
      </c>
      <c r="B1228"/>
      <c r="C1228" s="172"/>
      <c r="D1228"/>
      <c r="E1228" s="145"/>
      <c r="F1228" s="187"/>
      <c r="G1228" s="145"/>
      <c r="H1228" s="86"/>
      <c r="I1228" s="185"/>
      <c r="J1228" s="185"/>
      <c r="K1228"/>
    </row>
    <row r="1229" spans="1:11" s="59" customFormat="1" ht="12.75">
      <c r="A1229" s="57"/>
      <c r="B1229" s="57" t="s">
        <v>2163</v>
      </c>
      <c r="C1229" s="179"/>
      <c r="D1229" s="57" t="s">
        <v>2164</v>
      </c>
      <c r="E1229" s="181">
        <v>34.99</v>
      </c>
      <c r="F1229" s="188">
        <v>0.5</v>
      </c>
      <c r="G1229" s="181">
        <v>17.49</v>
      </c>
      <c r="H1229" s="85">
        <v>3</v>
      </c>
      <c r="I1229" s="181">
        <f>C1229*E1229</f>
        <v>0</v>
      </c>
      <c r="J1229" s="181">
        <f>C1229*G1229</f>
        <v>0</v>
      </c>
      <c r="K1229" s="57"/>
    </row>
    <row r="1230" spans="1:11" s="57" customFormat="1" ht="12.75">
      <c r="A1230" t="s">
        <v>102</v>
      </c>
      <c r="B1230"/>
      <c r="C1230" s="172"/>
      <c r="D1230"/>
      <c r="E1230" s="145"/>
      <c r="F1230" s="187"/>
      <c r="G1230" s="145"/>
      <c r="H1230" s="86"/>
      <c r="I1230" s="185"/>
      <c r="J1230" s="185"/>
      <c r="K1230"/>
    </row>
    <row r="1231" spans="1:11" s="59" customFormat="1" ht="12.75">
      <c r="A1231" s="57"/>
      <c r="B1231" s="57" t="s">
        <v>2165</v>
      </c>
      <c r="C1231" s="179"/>
      <c r="D1231" s="57" t="s">
        <v>2166</v>
      </c>
      <c r="E1231" s="181">
        <v>75</v>
      </c>
      <c r="F1231" s="188">
        <v>0.5</v>
      </c>
      <c r="G1231" s="181">
        <v>37.5</v>
      </c>
      <c r="H1231" s="85">
        <v>3</v>
      </c>
      <c r="I1231" s="181">
        <f>C1231*E1231</f>
        <v>0</v>
      </c>
      <c r="J1231" s="181">
        <f>C1231*G1231</f>
        <v>0</v>
      </c>
      <c r="K1231" s="57"/>
    </row>
    <row r="1232" spans="1:11" s="59" customFormat="1" ht="12.75">
      <c r="A1232" s="57"/>
      <c r="B1232" s="57" t="s">
        <v>2167</v>
      </c>
      <c r="C1232" s="179"/>
      <c r="D1232" s="57" t="s">
        <v>2168</v>
      </c>
      <c r="E1232" s="181">
        <v>75</v>
      </c>
      <c r="F1232" s="188">
        <v>0.5</v>
      </c>
      <c r="G1232" s="181">
        <v>37.5</v>
      </c>
      <c r="H1232" s="85">
        <v>3</v>
      </c>
      <c r="I1232" s="181">
        <f>C1232*E1232</f>
        <v>0</v>
      </c>
      <c r="J1232" s="181">
        <f>C1232*G1232</f>
        <v>0</v>
      </c>
      <c r="K1232" s="57"/>
    </row>
    <row r="1233" spans="1:11" s="59" customFormat="1" ht="12.75">
      <c r="A1233" t="s">
        <v>103</v>
      </c>
      <c r="B1233"/>
      <c r="C1233" s="172"/>
      <c r="D1233"/>
      <c r="E1233" s="145"/>
      <c r="F1233" s="187"/>
      <c r="G1233" s="145"/>
      <c r="H1233" s="86"/>
      <c r="I1233" s="185"/>
      <c r="J1233" s="185"/>
      <c r="K1233"/>
    </row>
    <row r="1234" spans="1:11" s="59" customFormat="1" ht="12.75">
      <c r="A1234" s="57"/>
      <c r="B1234" s="57" t="s">
        <v>2169</v>
      </c>
      <c r="C1234" s="179"/>
      <c r="D1234" s="57" t="s">
        <v>2170</v>
      </c>
      <c r="E1234" s="181">
        <v>34.99</v>
      </c>
      <c r="F1234" s="188">
        <v>0.5</v>
      </c>
      <c r="G1234" s="181">
        <v>17.49</v>
      </c>
      <c r="H1234" s="85">
        <v>3</v>
      </c>
      <c r="I1234" s="181">
        <f>C1234*E1234</f>
        <v>0</v>
      </c>
      <c r="J1234" s="181">
        <f>C1234*G1234</f>
        <v>0</v>
      </c>
      <c r="K1234" s="57"/>
    </row>
    <row r="1235" spans="1:11" s="97" customFormat="1" ht="12.75">
      <c r="A1235" t="s">
        <v>104</v>
      </c>
      <c r="B1235"/>
      <c r="C1235" s="172"/>
      <c r="D1235"/>
      <c r="E1235" s="145"/>
      <c r="F1235" s="187"/>
      <c r="G1235" s="145"/>
      <c r="H1235" s="86"/>
      <c r="I1235" s="185"/>
      <c r="J1235" s="185"/>
      <c r="K1235"/>
    </row>
    <row r="1236" spans="1:11" s="97" customFormat="1" ht="12.75">
      <c r="A1236" s="57"/>
      <c r="B1236" s="57" t="s">
        <v>2171</v>
      </c>
      <c r="C1236" s="179"/>
      <c r="D1236" s="57" t="s">
        <v>2172</v>
      </c>
      <c r="E1236" s="181">
        <v>16.99</v>
      </c>
      <c r="F1236" s="188">
        <v>0.5</v>
      </c>
      <c r="G1236" s="181">
        <v>8.49</v>
      </c>
      <c r="H1236" s="85">
        <v>3</v>
      </c>
      <c r="I1236" s="181">
        <f>C1236*E1236</f>
        <v>0</v>
      </c>
      <c r="J1236" s="181">
        <f>C1236*G1236</f>
        <v>0</v>
      </c>
      <c r="K1236" s="57"/>
    </row>
    <row r="1237" spans="1:11" s="57" customFormat="1" ht="12.75">
      <c r="A1237" t="s">
        <v>106</v>
      </c>
      <c r="B1237"/>
      <c r="C1237" s="172"/>
      <c r="D1237"/>
      <c r="E1237" s="145"/>
      <c r="F1237" s="187"/>
      <c r="G1237" s="145"/>
      <c r="H1237" s="86"/>
      <c r="I1237" s="185"/>
      <c r="J1237" s="185"/>
      <c r="K1237"/>
    </row>
    <row r="1238" spans="2:10" s="57" customFormat="1" ht="12.75">
      <c r="B1238" s="57" t="s">
        <v>2173</v>
      </c>
      <c r="C1238" s="179"/>
      <c r="D1238" s="57" t="s">
        <v>2174</v>
      </c>
      <c r="E1238" s="181">
        <v>14.99</v>
      </c>
      <c r="F1238" s="188">
        <v>0.5</v>
      </c>
      <c r="G1238" s="181">
        <v>7.49</v>
      </c>
      <c r="H1238" s="85">
        <v>3</v>
      </c>
      <c r="I1238" s="181">
        <f>C1238*E1238</f>
        <v>0</v>
      </c>
      <c r="J1238" s="181">
        <f>C1238*G1238</f>
        <v>0</v>
      </c>
    </row>
    <row r="1239" spans="1:11" s="57" customFormat="1" ht="12.75">
      <c r="A1239" t="s">
        <v>194</v>
      </c>
      <c r="B1239"/>
      <c r="C1239" s="172"/>
      <c r="D1239"/>
      <c r="E1239" s="145"/>
      <c r="F1239" s="187"/>
      <c r="G1239" s="145"/>
      <c r="H1239" s="86"/>
      <c r="I1239" s="185"/>
      <c r="J1239" s="185"/>
      <c r="K1239"/>
    </row>
    <row r="1240" spans="2:10" s="57" customFormat="1" ht="12.75">
      <c r="B1240" s="57" t="s">
        <v>2175</v>
      </c>
      <c r="C1240" s="179"/>
      <c r="D1240" s="57" t="s">
        <v>2176</v>
      </c>
      <c r="E1240" s="181">
        <v>17.99</v>
      </c>
      <c r="F1240" s="188">
        <v>0.5</v>
      </c>
      <c r="G1240" s="181">
        <v>8.99</v>
      </c>
      <c r="H1240" s="85">
        <v>3</v>
      </c>
      <c r="I1240" s="181">
        <f>C1240*E1240</f>
        <v>0</v>
      </c>
      <c r="J1240" s="181">
        <f>C1240*G1240</f>
        <v>0</v>
      </c>
    </row>
    <row r="1241" spans="1:11" s="59" customFormat="1" ht="12.75">
      <c r="A1241" t="s">
        <v>107</v>
      </c>
      <c r="B1241"/>
      <c r="C1241" s="172"/>
      <c r="D1241"/>
      <c r="E1241" s="145"/>
      <c r="F1241" s="187"/>
      <c r="G1241" s="145"/>
      <c r="H1241" s="86"/>
      <c r="I1241" s="185"/>
      <c r="J1241" s="185"/>
      <c r="K1241"/>
    </row>
    <row r="1242" spans="1:11" s="59" customFormat="1" ht="12.75">
      <c r="A1242" s="57"/>
      <c r="B1242" s="57" t="s">
        <v>2177</v>
      </c>
      <c r="C1242" s="179"/>
      <c r="D1242" s="57" t="s">
        <v>2178</v>
      </c>
      <c r="E1242" s="181">
        <v>15.99</v>
      </c>
      <c r="F1242" s="188">
        <v>0.5</v>
      </c>
      <c r="G1242" s="181">
        <v>7.99</v>
      </c>
      <c r="H1242" s="85">
        <v>3</v>
      </c>
      <c r="I1242" s="181">
        <f>C1242*E1242</f>
        <v>0</v>
      </c>
      <c r="J1242" s="181">
        <f>C1242*G1242</f>
        <v>0</v>
      </c>
      <c r="K1242" s="57"/>
    </row>
    <row r="1243" spans="1:11" s="59" customFormat="1" ht="12.75">
      <c r="A1243" t="s">
        <v>108</v>
      </c>
      <c r="B1243"/>
      <c r="C1243" s="172"/>
      <c r="D1243"/>
      <c r="E1243" s="145"/>
      <c r="F1243" s="187"/>
      <c r="G1243" s="145"/>
      <c r="H1243" s="86"/>
      <c r="I1243" s="185"/>
      <c r="J1243" s="185"/>
      <c r="K1243"/>
    </row>
    <row r="1244" spans="2:10" s="57" customFormat="1" ht="12.75">
      <c r="B1244" s="57" t="s">
        <v>2179</v>
      </c>
      <c r="C1244" s="179"/>
      <c r="D1244" s="57" t="s">
        <v>2180</v>
      </c>
      <c r="E1244" s="181">
        <v>19.99</v>
      </c>
      <c r="F1244" s="188">
        <v>0.5</v>
      </c>
      <c r="G1244" s="181">
        <v>9.99</v>
      </c>
      <c r="H1244" s="85">
        <v>3</v>
      </c>
      <c r="I1244" s="181">
        <f>C1244*E1244</f>
        <v>0</v>
      </c>
      <c r="J1244" s="181">
        <f>C1244*G1244</f>
        <v>0</v>
      </c>
    </row>
    <row r="1245" spans="1:11" s="57" customFormat="1" ht="12.75">
      <c r="A1245" t="s">
        <v>109</v>
      </c>
      <c r="B1245"/>
      <c r="C1245" s="172"/>
      <c r="D1245"/>
      <c r="E1245" s="145"/>
      <c r="F1245" s="187"/>
      <c r="G1245" s="145"/>
      <c r="H1245" s="86"/>
      <c r="I1245" s="185"/>
      <c r="J1245" s="185"/>
      <c r="K1245"/>
    </row>
    <row r="1246" spans="1:11" s="89" customFormat="1" ht="12.75">
      <c r="A1246" s="57"/>
      <c r="B1246" s="57" t="s">
        <v>2181</v>
      </c>
      <c r="C1246" s="179"/>
      <c r="D1246" s="57" t="s">
        <v>2182</v>
      </c>
      <c r="E1246" s="181">
        <v>19.99</v>
      </c>
      <c r="F1246" s="188">
        <v>0.5</v>
      </c>
      <c r="G1246" s="181">
        <v>9.99</v>
      </c>
      <c r="H1246" s="85">
        <v>3</v>
      </c>
      <c r="I1246" s="181">
        <f>C1246*E1246</f>
        <v>0</v>
      </c>
      <c r="J1246" s="181">
        <f>C1246*G1246</f>
        <v>0</v>
      </c>
      <c r="K1246" s="57"/>
    </row>
    <row r="1247" spans="1:11" s="57" customFormat="1" ht="12.75">
      <c r="A1247" t="s">
        <v>110</v>
      </c>
      <c r="B1247"/>
      <c r="C1247" s="172"/>
      <c r="D1247"/>
      <c r="E1247" s="145"/>
      <c r="F1247" s="187"/>
      <c r="G1247" s="145"/>
      <c r="H1247" s="86"/>
      <c r="I1247" s="185"/>
      <c r="J1247" s="185"/>
      <c r="K1247"/>
    </row>
    <row r="1248" spans="2:10" s="57" customFormat="1" ht="12.75">
      <c r="B1248" s="57" t="s">
        <v>2183</v>
      </c>
      <c r="C1248" s="179"/>
      <c r="D1248" s="57" t="s">
        <v>2184</v>
      </c>
      <c r="E1248" s="181">
        <v>15.99</v>
      </c>
      <c r="F1248" s="188">
        <v>0.5</v>
      </c>
      <c r="G1248" s="181">
        <v>7.99</v>
      </c>
      <c r="H1248" s="85">
        <v>3</v>
      </c>
      <c r="I1248" s="181">
        <f>C1248*E1248</f>
        <v>0</v>
      </c>
      <c r="J1248" s="181">
        <f>C1248*G1248</f>
        <v>0</v>
      </c>
    </row>
    <row r="1249" spans="1:11" s="57" customFormat="1" ht="12.75">
      <c r="A1249" t="s">
        <v>91</v>
      </c>
      <c r="B1249"/>
      <c r="C1249" s="172"/>
      <c r="D1249"/>
      <c r="E1249" s="145"/>
      <c r="F1249" s="187"/>
      <c r="G1249" s="145"/>
      <c r="H1249" s="86"/>
      <c r="I1249" s="185"/>
      <c r="J1249" s="185"/>
      <c r="K1249"/>
    </row>
    <row r="1250" spans="2:10" s="57" customFormat="1" ht="12.75">
      <c r="B1250" s="57" t="s">
        <v>2185</v>
      </c>
      <c r="C1250" s="179"/>
      <c r="D1250" s="57" t="s">
        <v>2186</v>
      </c>
      <c r="E1250" s="181">
        <v>19.99</v>
      </c>
      <c r="F1250" s="188">
        <v>0.5</v>
      </c>
      <c r="G1250" s="181">
        <v>9.99</v>
      </c>
      <c r="H1250" s="85">
        <v>3</v>
      </c>
      <c r="I1250" s="181">
        <f>C1250*E1250</f>
        <v>0</v>
      </c>
      <c r="J1250" s="181">
        <f>C1250*G1250</f>
        <v>0</v>
      </c>
    </row>
    <row r="1251" spans="1:11" s="57" customFormat="1" ht="12.75">
      <c r="A1251" t="s">
        <v>84</v>
      </c>
      <c r="B1251"/>
      <c r="C1251" s="172"/>
      <c r="D1251"/>
      <c r="E1251" s="145"/>
      <c r="F1251" s="187"/>
      <c r="G1251" s="145"/>
      <c r="H1251" s="86"/>
      <c r="I1251" s="185"/>
      <c r="J1251" s="185"/>
      <c r="K1251"/>
    </row>
    <row r="1252" spans="2:10" s="57" customFormat="1" ht="12.75">
      <c r="B1252" s="57" t="s">
        <v>2187</v>
      </c>
      <c r="C1252" s="179"/>
      <c r="D1252" s="57" t="s">
        <v>2188</v>
      </c>
      <c r="E1252" s="181">
        <v>17.99</v>
      </c>
      <c r="F1252" s="188">
        <v>0.5</v>
      </c>
      <c r="G1252" s="181">
        <v>8.99</v>
      </c>
      <c r="H1252" s="85">
        <v>3</v>
      </c>
      <c r="I1252" s="181">
        <f>C1252*E1252</f>
        <v>0</v>
      </c>
      <c r="J1252" s="181">
        <f>C1252*G1252</f>
        <v>0</v>
      </c>
    </row>
    <row r="1253" spans="1:11" s="57" customFormat="1" ht="12.75">
      <c r="A1253" t="s">
        <v>85</v>
      </c>
      <c r="B1253"/>
      <c r="C1253" s="172"/>
      <c r="D1253"/>
      <c r="E1253" s="145"/>
      <c r="F1253" s="187"/>
      <c r="G1253" s="145"/>
      <c r="H1253" s="86"/>
      <c r="I1253" s="185"/>
      <c r="J1253" s="185"/>
      <c r="K1253"/>
    </row>
    <row r="1254" spans="1:11" s="97" customFormat="1" ht="12.75">
      <c r="A1254" s="57"/>
      <c r="B1254" s="57" t="s">
        <v>2189</v>
      </c>
      <c r="C1254" s="179"/>
      <c r="D1254" s="57" t="s">
        <v>2190</v>
      </c>
      <c r="E1254" s="181">
        <v>24.99</v>
      </c>
      <c r="F1254" s="188">
        <v>0.5</v>
      </c>
      <c r="G1254" s="181">
        <v>12.49</v>
      </c>
      <c r="H1254" s="85">
        <v>3</v>
      </c>
      <c r="I1254" s="181">
        <f>C1254*E1254</f>
        <v>0</v>
      </c>
      <c r="J1254" s="181">
        <f>C1254*G1254</f>
        <v>0</v>
      </c>
      <c r="K1254" s="57"/>
    </row>
    <row r="1255" spans="1:11" s="97" customFormat="1" ht="12.75">
      <c r="A1255" s="57"/>
      <c r="B1255" s="57" t="s">
        <v>2191</v>
      </c>
      <c r="C1255" s="179"/>
      <c r="D1255" s="57" t="s">
        <v>2192</v>
      </c>
      <c r="E1255" s="181">
        <v>19.99</v>
      </c>
      <c r="F1255" s="188">
        <v>0.5</v>
      </c>
      <c r="G1255" s="181">
        <v>9.99</v>
      </c>
      <c r="H1255" s="85">
        <v>3</v>
      </c>
      <c r="I1255" s="181">
        <f>C1255*E1255</f>
        <v>0</v>
      </c>
      <c r="J1255" s="181">
        <f>C1255*G1255</f>
        <v>0</v>
      </c>
      <c r="K1255" s="57"/>
    </row>
    <row r="1256" spans="1:11" s="97" customFormat="1" ht="12.75">
      <c r="A1256" t="s">
        <v>190</v>
      </c>
      <c r="B1256"/>
      <c r="C1256" s="172"/>
      <c r="D1256"/>
      <c r="E1256" s="145"/>
      <c r="F1256" s="187"/>
      <c r="G1256" s="145"/>
      <c r="H1256" s="86"/>
      <c r="I1256" s="185"/>
      <c r="J1256" s="185"/>
      <c r="K1256"/>
    </row>
    <row r="1257" spans="1:11" s="59" customFormat="1" ht="12.75">
      <c r="A1257" s="57"/>
      <c r="B1257" s="57" t="s">
        <v>2193</v>
      </c>
      <c r="C1257" s="179"/>
      <c r="D1257" s="57" t="s">
        <v>2194</v>
      </c>
      <c r="E1257" s="181">
        <v>19.99</v>
      </c>
      <c r="F1257" s="188">
        <v>0.5</v>
      </c>
      <c r="G1257" s="181">
        <v>9.99</v>
      </c>
      <c r="H1257" s="85">
        <v>3</v>
      </c>
      <c r="I1257" s="181">
        <f>C1257*E1257</f>
        <v>0</v>
      </c>
      <c r="J1257" s="181">
        <f>C1257*G1257</f>
        <v>0</v>
      </c>
      <c r="K1257" s="57"/>
    </row>
    <row r="1258" spans="1:11" s="59" customFormat="1" ht="12.75">
      <c r="A1258" t="s">
        <v>86</v>
      </c>
      <c r="B1258"/>
      <c r="C1258" s="172"/>
      <c r="D1258"/>
      <c r="E1258" s="145"/>
      <c r="F1258" s="187"/>
      <c r="G1258" s="145"/>
      <c r="H1258" s="86"/>
      <c r="I1258" s="185"/>
      <c r="J1258" s="185"/>
      <c r="K1258"/>
    </row>
    <row r="1259" spans="1:11" s="59" customFormat="1" ht="12.75">
      <c r="A1259" s="57"/>
      <c r="B1259" s="57" t="s">
        <v>2195</v>
      </c>
      <c r="C1259" s="179"/>
      <c r="D1259" s="57" t="s">
        <v>2196</v>
      </c>
      <c r="E1259" s="181">
        <v>19.99</v>
      </c>
      <c r="F1259" s="188">
        <v>0.5</v>
      </c>
      <c r="G1259" s="181">
        <v>9.99</v>
      </c>
      <c r="H1259" s="85">
        <v>3</v>
      </c>
      <c r="I1259" s="181">
        <f>C1259*E1259</f>
        <v>0</v>
      </c>
      <c r="J1259" s="181">
        <f>C1259*G1259</f>
        <v>0</v>
      </c>
      <c r="K1259" s="57"/>
    </row>
    <row r="1260" spans="1:11" s="59" customFormat="1" ht="12.75">
      <c r="A1260" t="s">
        <v>87</v>
      </c>
      <c r="B1260"/>
      <c r="C1260" s="172"/>
      <c r="D1260"/>
      <c r="E1260" s="145"/>
      <c r="F1260" s="187"/>
      <c r="G1260" s="145"/>
      <c r="H1260" s="86"/>
      <c r="I1260" s="185"/>
      <c r="J1260" s="185"/>
      <c r="K1260"/>
    </row>
    <row r="1261" spans="1:11" s="59" customFormat="1" ht="12.75">
      <c r="A1261" s="57"/>
      <c r="B1261" s="57" t="s">
        <v>2197</v>
      </c>
      <c r="C1261" s="179"/>
      <c r="D1261" s="57" t="s">
        <v>2198</v>
      </c>
      <c r="E1261" s="181">
        <v>34.99</v>
      </c>
      <c r="F1261" s="188">
        <v>0.5</v>
      </c>
      <c r="G1261" s="181">
        <v>17.49</v>
      </c>
      <c r="H1261" s="85">
        <v>3</v>
      </c>
      <c r="I1261" s="181">
        <f>C1261*E1261</f>
        <v>0</v>
      </c>
      <c r="J1261" s="181">
        <f>C1261*G1261</f>
        <v>0</v>
      </c>
      <c r="K1261" s="57"/>
    </row>
    <row r="1262" spans="1:11" s="59" customFormat="1" ht="12.75">
      <c r="A1262" s="57"/>
      <c r="B1262" s="57" t="s">
        <v>2199</v>
      </c>
      <c r="C1262" s="179"/>
      <c r="D1262" s="57" t="s">
        <v>2200</v>
      </c>
      <c r="E1262" s="181">
        <v>34.99</v>
      </c>
      <c r="F1262" s="188">
        <v>0.5</v>
      </c>
      <c r="G1262" s="181">
        <v>17.49</v>
      </c>
      <c r="H1262" s="85">
        <v>3</v>
      </c>
      <c r="I1262" s="181">
        <f>C1262*E1262</f>
        <v>0</v>
      </c>
      <c r="J1262" s="181">
        <f>C1262*G1262</f>
        <v>0</v>
      </c>
      <c r="K1262" s="57"/>
    </row>
    <row r="1263" spans="1:11" ht="12.75">
      <c r="A1263" t="s">
        <v>88</v>
      </c>
      <c r="B1263"/>
      <c r="C1263" s="172"/>
      <c r="D1263"/>
      <c r="E1263" s="145"/>
      <c r="F1263" s="187"/>
      <c r="G1263" s="145"/>
      <c r="H1263" s="86"/>
      <c r="I1263" s="185"/>
      <c r="J1263" s="185"/>
      <c r="K1263"/>
    </row>
    <row r="1264" spans="1:11" s="59" customFormat="1" ht="12.75">
      <c r="A1264" s="57"/>
      <c r="B1264" s="57" t="s">
        <v>2201</v>
      </c>
      <c r="C1264" s="179"/>
      <c r="D1264" s="57" t="s">
        <v>2202</v>
      </c>
      <c r="E1264" s="181">
        <v>34.99</v>
      </c>
      <c r="F1264" s="188">
        <v>0.5</v>
      </c>
      <c r="G1264" s="181">
        <v>17.49</v>
      </c>
      <c r="H1264" s="85">
        <v>3</v>
      </c>
      <c r="I1264" s="181">
        <f>C1264*E1264</f>
        <v>0</v>
      </c>
      <c r="J1264" s="181">
        <f>C1264*G1264</f>
        <v>0</v>
      </c>
      <c r="K1264" s="57"/>
    </row>
    <row r="1265" spans="1:11" s="59" customFormat="1" ht="12.75">
      <c r="A1265" t="s">
        <v>89</v>
      </c>
      <c r="B1265"/>
      <c r="C1265" s="172"/>
      <c r="D1265"/>
      <c r="E1265" s="145"/>
      <c r="F1265" s="187"/>
      <c r="G1265" s="145"/>
      <c r="H1265" s="86"/>
      <c r="I1265" s="185"/>
      <c r="J1265" s="185"/>
      <c r="K1265"/>
    </row>
    <row r="1266" spans="1:11" s="59" customFormat="1" ht="12.75">
      <c r="A1266" s="57"/>
      <c r="B1266" s="57" t="s">
        <v>2203</v>
      </c>
      <c r="C1266" s="179"/>
      <c r="D1266" s="57" t="s">
        <v>2204</v>
      </c>
      <c r="E1266" s="181">
        <v>34.99</v>
      </c>
      <c r="F1266" s="188">
        <v>0.5</v>
      </c>
      <c r="G1266" s="181">
        <v>17.49</v>
      </c>
      <c r="H1266" s="85">
        <v>3</v>
      </c>
      <c r="I1266" s="181">
        <f>C1266*E1266</f>
        <v>0</v>
      </c>
      <c r="J1266" s="181">
        <f>C1266*G1266</f>
        <v>0</v>
      </c>
      <c r="K1266" s="57"/>
    </row>
    <row r="1267" spans="1:11" s="59" customFormat="1" ht="12.75">
      <c r="A1267" t="s">
        <v>90</v>
      </c>
      <c r="B1267"/>
      <c r="C1267" s="172"/>
      <c r="D1267"/>
      <c r="E1267" s="145"/>
      <c r="F1267" s="187"/>
      <c r="G1267" s="145"/>
      <c r="H1267" s="86"/>
      <c r="I1267" s="185"/>
      <c r="J1267" s="185"/>
      <c r="K1267"/>
    </row>
    <row r="1268" spans="1:11" s="59" customFormat="1" ht="12.75">
      <c r="A1268" s="57"/>
      <c r="B1268" s="57" t="s">
        <v>2205</v>
      </c>
      <c r="C1268" s="179"/>
      <c r="D1268" s="57" t="s">
        <v>2206</v>
      </c>
      <c r="E1268" s="181">
        <v>9.99</v>
      </c>
      <c r="F1268" s="188">
        <v>0.5</v>
      </c>
      <c r="G1268" s="181">
        <v>4.99</v>
      </c>
      <c r="H1268" s="85">
        <v>3</v>
      </c>
      <c r="I1268" s="181">
        <f>C1268*E1268</f>
        <v>0</v>
      </c>
      <c r="J1268" s="181">
        <f>C1268*G1268</f>
        <v>0</v>
      </c>
      <c r="K1268" s="57"/>
    </row>
    <row r="1269" spans="1:11" s="59" customFormat="1" ht="12.75">
      <c r="A1269" s="57"/>
      <c r="B1269" s="57" t="s">
        <v>2207</v>
      </c>
      <c r="C1269" s="179"/>
      <c r="D1269" s="57" t="s">
        <v>2208</v>
      </c>
      <c r="E1269" s="181">
        <v>19.99</v>
      </c>
      <c r="F1269" s="188">
        <v>0.5</v>
      </c>
      <c r="G1269" s="181">
        <v>9.99</v>
      </c>
      <c r="H1269" s="85">
        <v>3</v>
      </c>
      <c r="I1269" s="181">
        <f>C1269*E1269</f>
        <v>0</v>
      </c>
      <c r="J1269" s="181">
        <f>C1269*G1269</f>
        <v>0</v>
      </c>
      <c r="K1269" s="57"/>
    </row>
    <row r="1270" spans="1:11" s="59" customFormat="1" ht="12.75">
      <c r="A1270" s="72" t="s">
        <v>38</v>
      </c>
      <c r="B1270" s="44" t="s">
        <v>64</v>
      </c>
      <c r="C1270" s="173"/>
      <c r="D1270" s="44"/>
      <c r="E1270" s="48"/>
      <c r="F1270" s="110"/>
      <c r="G1270" s="48"/>
      <c r="H1270" s="84"/>
      <c r="I1270" s="132"/>
      <c r="J1270" s="132"/>
      <c r="K1270"/>
    </row>
    <row r="1271" spans="1:11" s="59" customFormat="1" ht="12.75">
      <c r="A1271" t="s">
        <v>2209</v>
      </c>
      <c r="B1271"/>
      <c r="C1271" s="172"/>
      <c r="D1271"/>
      <c r="E1271" s="145"/>
      <c r="F1271" s="187"/>
      <c r="G1271" s="145"/>
      <c r="H1271" s="86"/>
      <c r="I1271" s="185"/>
      <c r="J1271" s="185"/>
      <c r="K1271"/>
    </row>
    <row r="1272" spans="1:11" s="59" customFormat="1" ht="12.75">
      <c r="A1272"/>
      <c r="B1272" t="s">
        <v>2210</v>
      </c>
      <c r="C1272" s="172"/>
      <c r="D1272" t="s">
        <v>2211</v>
      </c>
      <c r="E1272" s="145">
        <v>35</v>
      </c>
      <c r="F1272" s="189">
        <v>0.35</v>
      </c>
      <c r="G1272" s="145">
        <v>22.75</v>
      </c>
      <c r="H1272" s="86">
        <v>3</v>
      </c>
      <c r="I1272" s="185">
        <f aca="true" t="shared" si="66" ref="I1272:I1279">C1272*E1272</f>
        <v>0</v>
      </c>
      <c r="J1272" s="185">
        <f aca="true" t="shared" si="67" ref="J1272:J1279">C1272*G1272</f>
        <v>0</v>
      </c>
      <c r="K1272"/>
    </row>
    <row r="1273" spans="1:11" s="59" customFormat="1" ht="12.75">
      <c r="A1273"/>
      <c r="B1273" t="s">
        <v>2212</v>
      </c>
      <c r="C1273" s="172"/>
      <c r="D1273" t="s">
        <v>2213</v>
      </c>
      <c r="E1273" s="145">
        <v>35</v>
      </c>
      <c r="F1273" s="189">
        <v>0.35</v>
      </c>
      <c r="G1273" s="145">
        <v>22.75</v>
      </c>
      <c r="H1273" s="86">
        <v>3</v>
      </c>
      <c r="I1273" s="185">
        <f t="shared" si="66"/>
        <v>0</v>
      </c>
      <c r="J1273" s="185">
        <f t="shared" si="67"/>
        <v>0</v>
      </c>
      <c r="K1273"/>
    </row>
    <row r="1274" spans="1:11" s="59" customFormat="1" ht="12.75">
      <c r="A1274"/>
      <c r="B1274" t="s">
        <v>2214</v>
      </c>
      <c r="C1274" s="172"/>
      <c r="D1274" t="s">
        <v>2215</v>
      </c>
      <c r="E1274" s="145">
        <v>3.99</v>
      </c>
      <c r="F1274" s="189">
        <v>0.35</v>
      </c>
      <c r="G1274" s="145">
        <v>2.59</v>
      </c>
      <c r="H1274" s="86">
        <v>1</v>
      </c>
      <c r="I1274" s="185">
        <f t="shared" si="66"/>
        <v>0</v>
      </c>
      <c r="J1274" s="185">
        <f t="shared" si="67"/>
        <v>0</v>
      </c>
      <c r="K1274"/>
    </row>
    <row r="1275" spans="1:11" s="59" customFormat="1" ht="12.75">
      <c r="A1275"/>
      <c r="B1275" t="s">
        <v>2216</v>
      </c>
      <c r="C1275" s="172"/>
      <c r="D1275" t="s">
        <v>2217</v>
      </c>
      <c r="E1275" s="145">
        <v>9.95</v>
      </c>
      <c r="F1275" s="189">
        <v>0.2</v>
      </c>
      <c r="G1275" s="145">
        <v>7.96</v>
      </c>
      <c r="H1275" s="86">
        <v>1</v>
      </c>
      <c r="I1275" s="185">
        <f t="shared" si="66"/>
        <v>0</v>
      </c>
      <c r="J1275" s="185">
        <f t="shared" si="67"/>
        <v>0</v>
      </c>
      <c r="K1275"/>
    </row>
    <row r="1276" spans="1:11" ht="12.75">
      <c r="A1276"/>
      <c r="B1276" t="s">
        <v>2218</v>
      </c>
      <c r="C1276" s="172"/>
      <c r="D1276" t="s">
        <v>2219</v>
      </c>
      <c r="E1276" s="145">
        <v>3</v>
      </c>
      <c r="F1276" s="187" t="s">
        <v>39</v>
      </c>
      <c r="G1276" s="145">
        <v>3</v>
      </c>
      <c r="H1276" s="86">
        <v>1</v>
      </c>
      <c r="I1276" s="185">
        <f t="shared" si="66"/>
        <v>0</v>
      </c>
      <c r="J1276" s="185">
        <f t="shared" si="67"/>
        <v>0</v>
      </c>
      <c r="K1276"/>
    </row>
    <row r="1277" spans="1:11" s="59" customFormat="1" ht="12.75">
      <c r="A1277"/>
      <c r="B1277" t="s">
        <v>2220</v>
      </c>
      <c r="C1277" s="172"/>
      <c r="D1277" t="s">
        <v>2221</v>
      </c>
      <c r="E1277" s="145">
        <v>3.5</v>
      </c>
      <c r="F1277" s="189">
        <v>0.3</v>
      </c>
      <c r="G1277" s="145">
        <v>2.45</v>
      </c>
      <c r="H1277" s="86">
        <v>1</v>
      </c>
      <c r="I1277" s="185">
        <f t="shared" si="66"/>
        <v>0</v>
      </c>
      <c r="J1277" s="185">
        <f t="shared" si="67"/>
        <v>0</v>
      </c>
      <c r="K1277"/>
    </row>
    <row r="1278" spans="1:11" s="59" customFormat="1" ht="12.75">
      <c r="A1278"/>
      <c r="B1278" t="s">
        <v>2222</v>
      </c>
      <c r="C1278" s="172"/>
      <c r="D1278" t="s">
        <v>2223</v>
      </c>
      <c r="E1278" s="145">
        <v>7</v>
      </c>
      <c r="F1278" s="187" t="s">
        <v>39</v>
      </c>
      <c r="G1278" s="145">
        <v>7</v>
      </c>
      <c r="H1278" s="86">
        <v>1</v>
      </c>
      <c r="I1278" s="185">
        <f t="shared" si="66"/>
        <v>0</v>
      </c>
      <c r="J1278" s="185">
        <f t="shared" si="67"/>
        <v>0</v>
      </c>
      <c r="K1278"/>
    </row>
    <row r="1279" spans="1:11" s="59" customFormat="1" ht="12.75">
      <c r="A1279" s="57"/>
      <c r="B1279" s="57" t="s">
        <v>2224</v>
      </c>
      <c r="C1279" s="179"/>
      <c r="D1279" s="57" t="s">
        <v>2225</v>
      </c>
      <c r="E1279" s="181">
        <v>3.99</v>
      </c>
      <c r="F1279" s="188">
        <v>0.45</v>
      </c>
      <c r="G1279" s="181">
        <v>2.19</v>
      </c>
      <c r="H1279" s="85">
        <v>1</v>
      </c>
      <c r="I1279" s="181">
        <f t="shared" si="66"/>
        <v>0</v>
      </c>
      <c r="J1279" s="181">
        <f t="shared" si="67"/>
        <v>0</v>
      </c>
      <c r="K1279" s="57"/>
    </row>
    <row r="1280" spans="1:11" s="59" customFormat="1" ht="12.75">
      <c r="A1280" t="s">
        <v>2226</v>
      </c>
      <c r="B1280"/>
      <c r="C1280" s="172"/>
      <c r="D1280"/>
      <c r="E1280" s="145"/>
      <c r="F1280" s="187"/>
      <c r="G1280" s="145"/>
      <c r="H1280" s="86"/>
      <c r="I1280" s="185"/>
      <c r="J1280" s="185"/>
      <c r="K1280"/>
    </row>
    <row r="1281" spans="1:11" s="59" customFormat="1" ht="12.75">
      <c r="A1281"/>
      <c r="B1281" t="s">
        <v>2227</v>
      </c>
      <c r="C1281" s="172"/>
      <c r="D1281" t="s">
        <v>2228</v>
      </c>
      <c r="E1281" s="145">
        <v>3.99</v>
      </c>
      <c r="F1281" s="189">
        <v>0.3</v>
      </c>
      <c r="G1281" s="145">
        <v>2.79</v>
      </c>
      <c r="H1281" s="86">
        <v>1</v>
      </c>
      <c r="I1281" s="185">
        <f aca="true" t="shared" si="68" ref="I1281:I1286">C1281*E1281</f>
        <v>0</v>
      </c>
      <c r="J1281" s="185">
        <f aca="true" t="shared" si="69" ref="J1281:J1286">C1281*G1281</f>
        <v>0</v>
      </c>
      <c r="K1281"/>
    </row>
    <row r="1282" spans="1:11" s="59" customFormat="1" ht="12.75">
      <c r="A1282"/>
      <c r="B1282" t="s">
        <v>2229</v>
      </c>
      <c r="C1282" s="172"/>
      <c r="D1282" t="s">
        <v>2230</v>
      </c>
      <c r="E1282" s="145">
        <v>3.99</v>
      </c>
      <c r="F1282" s="189">
        <v>0.3</v>
      </c>
      <c r="G1282" s="145">
        <v>2.79</v>
      </c>
      <c r="H1282" s="86">
        <v>1</v>
      </c>
      <c r="I1282" s="185">
        <f t="shared" si="68"/>
        <v>0</v>
      </c>
      <c r="J1282" s="185">
        <f t="shared" si="69"/>
        <v>0</v>
      </c>
      <c r="K1282"/>
    </row>
    <row r="1283" spans="1:11" s="59" customFormat="1" ht="12.75">
      <c r="A1283"/>
      <c r="B1283" t="s">
        <v>2231</v>
      </c>
      <c r="C1283" s="172"/>
      <c r="D1283" t="s">
        <v>2232</v>
      </c>
      <c r="E1283" s="145">
        <v>4.99</v>
      </c>
      <c r="F1283" s="189">
        <v>0.3</v>
      </c>
      <c r="G1283" s="145">
        <v>3.49</v>
      </c>
      <c r="H1283" s="86">
        <v>1</v>
      </c>
      <c r="I1283" s="185">
        <f t="shared" si="68"/>
        <v>0</v>
      </c>
      <c r="J1283" s="185">
        <f t="shared" si="69"/>
        <v>0</v>
      </c>
      <c r="K1283"/>
    </row>
    <row r="1284" spans="1:11" s="59" customFormat="1" ht="12.75">
      <c r="A1284" s="57"/>
      <c r="B1284" s="57" t="s">
        <v>2233</v>
      </c>
      <c r="C1284" s="179"/>
      <c r="D1284" s="57" t="s">
        <v>2234</v>
      </c>
      <c r="E1284" s="181">
        <v>3.99</v>
      </c>
      <c r="F1284" s="188">
        <v>0.45</v>
      </c>
      <c r="G1284" s="181">
        <v>2.19</v>
      </c>
      <c r="H1284" s="85">
        <v>1</v>
      </c>
      <c r="I1284" s="181">
        <f t="shared" si="68"/>
        <v>0</v>
      </c>
      <c r="J1284" s="181">
        <f t="shared" si="69"/>
        <v>0</v>
      </c>
      <c r="K1284" s="57"/>
    </row>
    <row r="1285" spans="1:11" s="57" customFormat="1" ht="12.75">
      <c r="A1285"/>
      <c r="B1285" t="s">
        <v>2235</v>
      </c>
      <c r="C1285" s="172"/>
      <c r="D1285" t="s">
        <v>2236</v>
      </c>
      <c r="E1285" s="145">
        <v>4.99</v>
      </c>
      <c r="F1285" s="189">
        <v>0.3</v>
      </c>
      <c r="G1285" s="145">
        <v>3.49</v>
      </c>
      <c r="H1285" s="86">
        <v>1</v>
      </c>
      <c r="I1285" s="185">
        <f t="shared" si="68"/>
        <v>0</v>
      </c>
      <c r="J1285" s="185">
        <f t="shared" si="69"/>
        <v>0</v>
      </c>
      <c r="K1285"/>
    </row>
    <row r="1286" spans="1:11" s="59" customFormat="1" ht="12.75">
      <c r="A1286"/>
      <c r="B1286" t="s">
        <v>2237</v>
      </c>
      <c r="C1286" s="172"/>
      <c r="D1286" t="s">
        <v>2238</v>
      </c>
      <c r="E1286" s="145">
        <v>14.99</v>
      </c>
      <c r="F1286" s="189">
        <v>0.3</v>
      </c>
      <c r="G1286" s="145">
        <v>10.49</v>
      </c>
      <c r="H1286" s="86">
        <v>3</v>
      </c>
      <c r="I1286" s="185">
        <f t="shared" si="68"/>
        <v>0</v>
      </c>
      <c r="J1286" s="185">
        <f t="shared" si="69"/>
        <v>0</v>
      </c>
      <c r="K1286"/>
    </row>
    <row r="1287" spans="1:11" s="57" customFormat="1" ht="12.75">
      <c r="A1287" t="s">
        <v>2239</v>
      </c>
      <c r="B1287"/>
      <c r="C1287" s="172"/>
      <c r="D1287"/>
      <c r="E1287" s="145"/>
      <c r="F1287" s="187"/>
      <c r="G1287" s="145"/>
      <c r="H1287" s="86"/>
      <c r="I1287" s="185"/>
      <c r="J1287" s="185"/>
      <c r="K1287"/>
    </row>
    <row r="1288" spans="1:11" s="57" customFormat="1" ht="12.75">
      <c r="A1288"/>
      <c r="B1288" t="s">
        <v>2240</v>
      </c>
      <c r="C1288" s="172"/>
      <c r="D1288" t="s">
        <v>2241</v>
      </c>
      <c r="E1288" s="145">
        <v>3.99</v>
      </c>
      <c r="F1288" s="189">
        <v>0.3</v>
      </c>
      <c r="G1288" s="145">
        <v>2.79</v>
      </c>
      <c r="H1288" s="86">
        <v>1</v>
      </c>
      <c r="I1288" s="185">
        <f aca="true" t="shared" si="70" ref="I1288:I1293">C1288*E1288</f>
        <v>0</v>
      </c>
      <c r="J1288" s="185">
        <f aca="true" t="shared" si="71" ref="J1288:J1293">C1288*G1288</f>
        <v>0</v>
      </c>
      <c r="K1288"/>
    </row>
    <row r="1289" spans="1:11" s="57" customFormat="1" ht="12.75">
      <c r="A1289"/>
      <c r="B1289" t="s">
        <v>2242</v>
      </c>
      <c r="C1289" s="172"/>
      <c r="D1289" t="s">
        <v>2243</v>
      </c>
      <c r="E1289" s="145">
        <v>3.99</v>
      </c>
      <c r="F1289" s="189">
        <v>0.3</v>
      </c>
      <c r="G1289" s="145">
        <v>2.79</v>
      </c>
      <c r="H1289" s="86">
        <v>1</v>
      </c>
      <c r="I1289" s="185">
        <f t="shared" si="70"/>
        <v>0</v>
      </c>
      <c r="J1289" s="185">
        <f t="shared" si="71"/>
        <v>0</v>
      </c>
      <c r="K1289"/>
    </row>
    <row r="1290" spans="1:11" s="57" customFormat="1" ht="12.75">
      <c r="A1290"/>
      <c r="B1290" t="s">
        <v>2244</v>
      </c>
      <c r="C1290" s="172"/>
      <c r="D1290" t="s">
        <v>2245</v>
      </c>
      <c r="E1290" s="145">
        <v>11.99</v>
      </c>
      <c r="F1290" s="189">
        <v>0.3</v>
      </c>
      <c r="G1290" s="145">
        <v>8.39</v>
      </c>
      <c r="H1290" s="86">
        <v>3</v>
      </c>
      <c r="I1290" s="185">
        <f t="shared" si="70"/>
        <v>0</v>
      </c>
      <c r="J1290" s="185">
        <f t="shared" si="71"/>
        <v>0</v>
      </c>
      <c r="K1290"/>
    </row>
    <row r="1291" spans="1:11" s="57" customFormat="1" ht="12.75">
      <c r="A1291"/>
      <c r="B1291" t="s">
        <v>2246</v>
      </c>
      <c r="C1291" s="172"/>
      <c r="D1291" t="s">
        <v>2247</v>
      </c>
      <c r="E1291" s="145">
        <v>11.99</v>
      </c>
      <c r="F1291" s="189">
        <v>0.3</v>
      </c>
      <c r="G1291" s="145">
        <v>8.39</v>
      </c>
      <c r="H1291" s="86">
        <v>3</v>
      </c>
      <c r="I1291" s="185">
        <f t="shared" si="70"/>
        <v>0</v>
      </c>
      <c r="J1291" s="185">
        <f t="shared" si="71"/>
        <v>0</v>
      </c>
      <c r="K1291"/>
    </row>
    <row r="1292" spans="1:11" s="57" customFormat="1" ht="12.75">
      <c r="A1292"/>
      <c r="B1292" t="s">
        <v>2248</v>
      </c>
      <c r="C1292" s="172"/>
      <c r="D1292" t="s">
        <v>2249</v>
      </c>
      <c r="E1292" s="145">
        <v>3.99</v>
      </c>
      <c r="F1292" s="189">
        <v>0.3</v>
      </c>
      <c r="G1292" s="145">
        <v>2.79</v>
      </c>
      <c r="H1292" s="86">
        <v>1</v>
      </c>
      <c r="I1292" s="185">
        <f t="shared" si="70"/>
        <v>0</v>
      </c>
      <c r="J1292" s="185">
        <f t="shared" si="71"/>
        <v>0</v>
      </c>
      <c r="K1292"/>
    </row>
    <row r="1293" spans="1:11" s="59" customFormat="1" ht="12.75">
      <c r="A1293"/>
      <c r="B1293" t="s">
        <v>2250</v>
      </c>
      <c r="C1293" s="172"/>
      <c r="D1293" t="s">
        <v>2251</v>
      </c>
      <c r="E1293" s="145">
        <v>3.99</v>
      </c>
      <c r="F1293" s="189">
        <v>0.3</v>
      </c>
      <c r="G1293" s="145">
        <v>2.79</v>
      </c>
      <c r="H1293" s="86">
        <v>1</v>
      </c>
      <c r="I1293" s="185">
        <f t="shared" si="70"/>
        <v>0</v>
      </c>
      <c r="J1293" s="185">
        <f t="shared" si="71"/>
        <v>0</v>
      </c>
      <c r="K1293"/>
    </row>
    <row r="1294" spans="1:11" s="59" customFormat="1" ht="12.75">
      <c r="A1294" t="s">
        <v>449</v>
      </c>
      <c r="B1294"/>
      <c r="C1294" s="172"/>
      <c r="D1294"/>
      <c r="E1294" s="145"/>
      <c r="F1294" s="187"/>
      <c r="G1294" s="145"/>
      <c r="H1294" s="86"/>
      <c r="I1294" s="185"/>
      <c r="J1294" s="185"/>
      <c r="K1294"/>
    </row>
    <row r="1295" spans="1:11" s="59" customFormat="1" ht="12.75">
      <c r="A1295"/>
      <c r="B1295" t="s">
        <v>2252</v>
      </c>
      <c r="C1295" s="172"/>
      <c r="D1295" t="s">
        <v>2253</v>
      </c>
      <c r="E1295" s="145">
        <v>3.99</v>
      </c>
      <c r="F1295" s="189">
        <v>0.3</v>
      </c>
      <c r="G1295" s="145">
        <v>2.79</v>
      </c>
      <c r="H1295" s="86">
        <v>1</v>
      </c>
      <c r="I1295" s="185">
        <f>C1295*E1295</f>
        <v>0</v>
      </c>
      <c r="J1295" s="185">
        <f>C1295*G1295</f>
        <v>0</v>
      </c>
      <c r="K1295"/>
    </row>
    <row r="1296" spans="1:11" s="59" customFormat="1" ht="12.75">
      <c r="A1296"/>
      <c r="B1296" t="s">
        <v>2254</v>
      </c>
      <c r="C1296" s="172"/>
      <c r="D1296" t="s">
        <v>2255</v>
      </c>
      <c r="E1296" s="145">
        <v>3.99</v>
      </c>
      <c r="F1296" s="189">
        <v>0.3</v>
      </c>
      <c r="G1296" s="145">
        <v>2.79</v>
      </c>
      <c r="H1296" s="86">
        <v>1</v>
      </c>
      <c r="I1296" s="185">
        <f>C1296*E1296</f>
        <v>0</v>
      </c>
      <c r="J1296" s="185">
        <f>C1296*G1296</f>
        <v>0</v>
      </c>
      <c r="K1296"/>
    </row>
    <row r="1297" spans="1:11" s="57" customFormat="1" ht="12.75">
      <c r="A1297"/>
      <c r="B1297" t="s">
        <v>2256</v>
      </c>
      <c r="C1297" s="172"/>
      <c r="D1297" t="s">
        <v>2257</v>
      </c>
      <c r="E1297" s="145">
        <v>3.99</v>
      </c>
      <c r="F1297" s="189">
        <v>0.3</v>
      </c>
      <c r="G1297" s="145">
        <v>2.79</v>
      </c>
      <c r="H1297" s="86">
        <v>1</v>
      </c>
      <c r="I1297" s="185">
        <f>C1297*E1297</f>
        <v>0</v>
      </c>
      <c r="J1297" s="185">
        <f>C1297*G1297</f>
        <v>0</v>
      </c>
      <c r="K1297"/>
    </row>
    <row r="1298" spans="1:11" s="57" customFormat="1" ht="12.75">
      <c r="A1298"/>
      <c r="B1298" t="s">
        <v>2258</v>
      </c>
      <c r="C1298" s="172"/>
      <c r="D1298" t="s">
        <v>2259</v>
      </c>
      <c r="E1298" s="145">
        <v>3.99</v>
      </c>
      <c r="F1298" s="189">
        <v>0.3</v>
      </c>
      <c r="G1298" s="145">
        <v>2.79</v>
      </c>
      <c r="H1298" s="86">
        <v>1</v>
      </c>
      <c r="I1298" s="185">
        <f>C1298*E1298</f>
        <v>0</v>
      </c>
      <c r="J1298" s="185">
        <f>C1298*G1298</f>
        <v>0</v>
      </c>
      <c r="K1298"/>
    </row>
    <row r="1299" spans="1:11" s="59" customFormat="1" ht="12.75">
      <c r="A1299"/>
      <c r="B1299" t="s">
        <v>2260</v>
      </c>
      <c r="C1299" s="172"/>
      <c r="D1299" t="s">
        <v>2261</v>
      </c>
      <c r="E1299" s="145">
        <v>3.99</v>
      </c>
      <c r="F1299" s="189">
        <v>0.3</v>
      </c>
      <c r="G1299" s="145">
        <v>2.79</v>
      </c>
      <c r="H1299" s="86">
        <v>1</v>
      </c>
      <c r="I1299" s="185">
        <f>C1299*E1299</f>
        <v>0</v>
      </c>
      <c r="J1299" s="185">
        <f>C1299*G1299</f>
        <v>0</v>
      </c>
      <c r="K1299"/>
    </row>
    <row r="1300" spans="1:11" s="59" customFormat="1" ht="12.75">
      <c r="A1300" t="s">
        <v>2262</v>
      </c>
      <c r="B1300"/>
      <c r="C1300" s="172"/>
      <c r="D1300"/>
      <c r="E1300" s="145"/>
      <c r="F1300" s="187"/>
      <c r="G1300" s="145"/>
      <c r="H1300" s="86"/>
      <c r="I1300" s="185"/>
      <c r="J1300" s="185"/>
      <c r="K1300"/>
    </row>
    <row r="1301" spans="1:11" ht="12.75">
      <c r="A1301"/>
      <c r="B1301" t="s">
        <v>2263</v>
      </c>
      <c r="C1301" s="172"/>
      <c r="D1301" t="s">
        <v>2264</v>
      </c>
      <c r="E1301" s="145">
        <v>3.99</v>
      </c>
      <c r="F1301" s="189">
        <v>0.3</v>
      </c>
      <c r="G1301" s="145">
        <v>2.79</v>
      </c>
      <c r="H1301" s="86">
        <v>1</v>
      </c>
      <c r="I1301" s="185">
        <f aca="true" t="shared" si="72" ref="I1301:I1311">C1301*E1301</f>
        <v>0</v>
      </c>
      <c r="J1301" s="185">
        <f aca="true" t="shared" si="73" ref="J1301:J1311">C1301*G1301</f>
        <v>0</v>
      </c>
      <c r="K1301"/>
    </row>
    <row r="1302" spans="1:11" s="59" customFormat="1" ht="12.75">
      <c r="A1302"/>
      <c r="B1302" t="s">
        <v>2265</v>
      </c>
      <c r="C1302" s="172"/>
      <c r="D1302" t="s">
        <v>2266</v>
      </c>
      <c r="E1302" s="145">
        <v>4.99</v>
      </c>
      <c r="F1302" s="189">
        <v>0.3</v>
      </c>
      <c r="G1302" s="145">
        <v>3.49</v>
      </c>
      <c r="H1302" s="86">
        <v>1</v>
      </c>
      <c r="I1302" s="185">
        <f t="shared" si="72"/>
        <v>0</v>
      </c>
      <c r="J1302" s="185">
        <f t="shared" si="73"/>
        <v>0</v>
      </c>
      <c r="K1302"/>
    </row>
    <row r="1303" spans="1:11" s="59" customFormat="1" ht="12.75">
      <c r="A1303"/>
      <c r="B1303" t="s">
        <v>2267</v>
      </c>
      <c r="C1303" s="172"/>
      <c r="D1303" t="s">
        <v>2268</v>
      </c>
      <c r="E1303" s="145">
        <v>4.99</v>
      </c>
      <c r="F1303" s="189">
        <v>0.3</v>
      </c>
      <c r="G1303" s="145">
        <v>3.49</v>
      </c>
      <c r="H1303" s="86">
        <v>1</v>
      </c>
      <c r="I1303" s="185">
        <f t="shared" si="72"/>
        <v>0</v>
      </c>
      <c r="J1303" s="185">
        <f t="shared" si="73"/>
        <v>0</v>
      </c>
      <c r="K1303"/>
    </row>
    <row r="1304" spans="1:11" s="59" customFormat="1" ht="12.75">
      <c r="A1304"/>
      <c r="B1304" t="s">
        <v>2269</v>
      </c>
      <c r="C1304" s="172"/>
      <c r="D1304" t="s">
        <v>2270</v>
      </c>
      <c r="E1304" s="145">
        <v>4.99</v>
      </c>
      <c r="F1304" s="189">
        <v>0.3</v>
      </c>
      <c r="G1304" s="145">
        <v>3.49</v>
      </c>
      <c r="H1304" s="86">
        <v>1</v>
      </c>
      <c r="I1304" s="185">
        <f t="shared" si="72"/>
        <v>0</v>
      </c>
      <c r="J1304" s="185">
        <f t="shared" si="73"/>
        <v>0</v>
      </c>
      <c r="K1304"/>
    </row>
    <row r="1305" spans="1:11" s="59" customFormat="1" ht="12.75">
      <c r="A1305"/>
      <c r="B1305" t="s">
        <v>2271</v>
      </c>
      <c r="C1305" s="172"/>
      <c r="D1305" t="s">
        <v>2272</v>
      </c>
      <c r="E1305" s="145">
        <v>3.99</v>
      </c>
      <c r="F1305" s="189">
        <v>0.3</v>
      </c>
      <c r="G1305" s="145">
        <v>2.79</v>
      </c>
      <c r="H1305" s="86">
        <v>1</v>
      </c>
      <c r="I1305" s="185">
        <f t="shared" si="72"/>
        <v>0</v>
      </c>
      <c r="J1305" s="185">
        <f t="shared" si="73"/>
        <v>0</v>
      </c>
      <c r="K1305"/>
    </row>
    <row r="1306" spans="1:11" s="59" customFormat="1" ht="12.75">
      <c r="A1306"/>
      <c r="B1306" t="s">
        <v>2273</v>
      </c>
      <c r="C1306" s="172"/>
      <c r="D1306" t="s">
        <v>2274</v>
      </c>
      <c r="E1306" s="145">
        <v>4.99</v>
      </c>
      <c r="F1306" s="189">
        <v>0.3</v>
      </c>
      <c r="G1306" s="145">
        <v>3.49</v>
      </c>
      <c r="H1306" s="86">
        <v>1</v>
      </c>
      <c r="I1306" s="185">
        <f t="shared" si="72"/>
        <v>0</v>
      </c>
      <c r="J1306" s="185">
        <f t="shared" si="73"/>
        <v>0</v>
      </c>
      <c r="K1306"/>
    </row>
    <row r="1307" spans="1:11" s="57" customFormat="1" ht="12.75">
      <c r="A1307"/>
      <c r="B1307" t="s">
        <v>2275</v>
      </c>
      <c r="C1307" s="172"/>
      <c r="D1307" t="s">
        <v>2276</v>
      </c>
      <c r="E1307" s="145">
        <v>3.99</v>
      </c>
      <c r="F1307" s="189">
        <v>0.3</v>
      </c>
      <c r="G1307" s="145">
        <v>2.79</v>
      </c>
      <c r="H1307" s="86">
        <v>1</v>
      </c>
      <c r="I1307" s="185">
        <f t="shared" si="72"/>
        <v>0</v>
      </c>
      <c r="J1307" s="185">
        <f t="shared" si="73"/>
        <v>0</v>
      </c>
      <c r="K1307"/>
    </row>
    <row r="1308" spans="1:11" s="59" customFormat="1" ht="12.75">
      <c r="A1308"/>
      <c r="B1308" t="s">
        <v>2277</v>
      </c>
      <c r="C1308" s="172"/>
      <c r="D1308" t="s">
        <v>2278</v>
      </c>
      <c r="E1308" s="145">
        <v>4.99</v>
      </c>
      <c r="F1308" s="189">
        <v>0.3</v>
      </c>
      <c r="G1308" s="145">
        <v>3.49</v>
      </c>
      <c r="H1308" s="86">
        <v>1</v>
      </c>
      <c r="I1308" s="185">
        <f t="shared" si="72"/>
        <v>0</v>
      </c>
      <c r="J1308" s="185">
        <f t="shared" si="73"/>
        <v>0</v>
      </c>
      <c r="K1308"/>
    </row>
    <row r="1309" spans="1:11" s="57" customFormat="1" ht="12.75">
      <c r="A1309"/>
      <c r="B1309" t="s">
        <v>2279</v>
      </c>
      <c r="C1309" s="172"/>
      <c r="D1309" t="s">
        <v>2280</v>
      </c>
      <c r="E1309" s="145">
        <v>4.99</v>
      </c>
      <c r="F1309" s="189">
        <v>0.3</v>
      </c>
      <c r="G1309" s="145">
        <v>3.49</v>
      </c>
      <c r="H1309" s="86">
        <v>1</v>
      </c>
      <c r="I1309" s="185">
        <f t="shared" si="72"/>
        <v>0</v>
      </c>
      <c r="J1309" s="185">
        <f t="shared" si="73"/>
        <v>0</v>
      </c>
      <c r="K1309"/>
    </row>
    <row r="1310" spans="1:11" s="57" customFormat="1" ht="12.75">
      <c r="A1310"/>
      <c r="B1310" t="s">
        <v>2281</v>
      </c>
      <c r="C1310" s="172"/>
      <c r="D1310" t="s">
        <v>2282</v>
      </c>
      <c r="E1310" s="145">
        <v>4.99</v>
      </c>
      <c r="F1310" s="189">
        <v>0.3</v>
      </c>
      <c r="G1310" s="145">
        <v>3.49</v>
      </c>
      <c r="H1310" s="86">
        <v>1</v>
      </c>
      <c r="I1310" s="185">
        <f t="shared" si="72"/>
        <v>0</v>
      </c>
      <c r="J1310" s="185">
        <f t="shared" si="73"/>
        <v>0</v>
      </c>
      <c r="K1310"/>
    </row>
    <row r="1311" spans="1:11" s="57" customFormat="1" ht="12.75">
      <c r="A1311"/>
      <c r="B1311" t="s">
        <v>2283</v>
      </c>
      <c r="C1311" s="172"/>
      <c r="D1311" t="s">
        <v>2284</v>
      </c>
      <c r="E1311" s="145">
        <v>11.99</v>
      </c>
      <c r="F1311" s="189">
        <v>0.3</v>
      </c>
      <c r="G1311" s="145">
        <v>8.39</v>
      </c>
      <c r="H1311" s="86">
        <v>3</v>
      </c>
      <c r="I1311" s="185">
        <f t="shared" si="72"/>
        <v>0</v>
      </c>
      <c r="J1311" s="185">
        <f t="shared" si="73"/>
        <v>0</v>
      </c>
      <c r="K1311"/>
    </row>
    <row r="1312" spans="1:11" s="89" customFormat="1" ht="12.75">
      <c r="A1312" t="s">
        <v>2285</v>
      </c>
      <c r="B1312"/>
      <c r="C1312" s="172"/>
      <c r="D1312"/>
      <c r="E1312" s="145"/>
      <c r="F1312" s="187"/>
      <c r="G1312" s="145"/>
      <c r="H1312" s="86"/>
      <c r="I1312" s="185"/>
      <c r="J1312" s="185"/>
      <c r="K1312"/>
    </row>
    <row r="1313" spans="2:10" s="57" customFormat="1" ht="12.75">
      <c r="B1313" s="57" t="s">
        <v>2286</v>
      </c>
      <c r="C1313" s="179"/>
      <c r="D1313" s="57" t="s">
        <v>2287</v>
      </c>
      <c r="E1313" s="181">
        <v>25</v>
      </c>
      <c r="F1313" s="188">
        <v>0.45</v>
      </c>
      <c r="G1313" s="181">
        <v>13.75</v>
      </c>
      <c r="H1313" s="85">
        <v>3</v>
      </c>
      <c r="I1313" s="181">
        <f aca="true" t="shared" si="74" ref="I1313:I1330">C1313*E1313</f>
        <v>0</v>
      </c>
      <c r="J1313" s="181">
        <f aca="true" t="shared" si="75" ref="J1313:J1330">C1313*G1313</f>
        <v>0</v>
      </c>
    </row>
    <row r="1314" spans="2:10" s="57" customFormat="1" ht="12.75">
      <c r="B1314" s="57" t="s">
        <v>2288</v>
      </c>
      <c r="C1314" s="179"/>
      <c r="D1314" s="57" t="s">
        <v>2289</v>
      </c>
      <c r="E1314" s="181">
        <v>50</v>
      </c>
      <c r="F1314" s="188">
        <v>0.45</v>
      </c>
      <c r="G1314" s="181">
        <v>27.5</v>
      </c>
      <c r="H1314" s="85">
        <v>3</v>
      </c>
      <c r="I1314" s="181">
        <f t="shared" si="74"/>
        <v>0</v>
      </c>
      <c r="J1314" s="181">
        <f t="shared" si="75"/>
        <v>0</v>
      </c>
    </row>
    <row r="1315" spans="1:11" s="57" customFormat="1" ht="12.75">
      <c r="A1315"/>
      <c r="B1315" t="s">
        <v>2290</v>
      </c>
      <c r="C1315" s="172"/>
      <c r="D1315" t="s">
        <v>2291</v>
      </c>
      <c r="E1315" s="145">
        <v>25</v>
      </c>
      <c r="F1315" s="189">
        <v>0.3</v>
      </c>
      <c r="G1315" s="145">
        <v>17.5</v>
      </c>
      <c r="H1315" s="86">
        <v>3</v>
      </c>
      <c r="I1315" s="185">
        <f t="shared" si="74"/>
        <v>0</v>
      </c>
      <c r="J1315" s="185">
        <f t="shared" si="75"/>
        <v>0</v>
      </c>
      <c r="K1315"/>
    </row>
    <row r="1316" spans="1:11" s="57" customFormat="1" ht="12.75">
      <c r="A1316"/>
      <c r="B1316" t="s">
        <v>2292</v>
      </c>
      <c r="C1316" s="172"/>
      <c r="D1316" t="s">
        <v>2293</v>
      </c>
      <c r="E1316" s="145">
        <v>25</v>
      </c>
      <c r="F1316" s="189">
        <v>0.3</v>
      </c>
      <c r="G1316" s="145">
        <v>17.5</v>
      </c>
      <c r="H1316" s="86">
        <v>3</v>
      </c>
      <c r="I1316" s="185">
        <f t="shared" si="74"/>
        <v>0</v>
      </c>
      <c r="J1316" s="185">
        <f t="shared" si="75"/>
        <v>0</v>
      </c>
      <c r="K1316"/>
    </row>
    <row r="1317" spans="1:11" s="57" customFormat="1" ht="12.75">
      <c r="A1317"/>
      <c r="B1317" t="s">
        <v>2294</v>
      </c>
      <c r="C1317" s="172"/>
      <c r="D1317" t="s">
        <v>2295</v>
      </c>
      <c r="E1317" s="145">
        <v>25</v>
      </c>
      <c r="F1317" s="189">
        <v>0.3</v>
      </c>
      <c r="G1317" s="145">
        <v>17.5</v>
      </c>
      <c r="H1317" s="86">
        <v>3</v>
      </c>
      <c r="I1317" s="185">
        <f t="shared" si="74"/>
        <v>0</v>
      </c>
      <c r="J1317" s="185">
        <f t="shared" si="75"/>
        <v>0</v>
      </c>
      <c r="K1317"/>
    </row>
    <row r="1318" spans="1:11" s="57" customFormat="1" ht="12.75">
      <c r="A1318"/>
      <c r="B1318" t="s">
        <v>2296</v>
      </c>
      <c r="C1318" s="172"/>
      <c r="D1318" t="s">
        <v>2297</v>
      </c>
      <c r="E1318" s="145">
        <v>25</v>
      </c>
      <c r="F1318" s="189">
        <v>0.3</v>
      </c>
      <c r="G1318" s="145">
        <v>17.5</v>
      </c>
      <c r="H1318" s="86">
        <v>3</v>
      </c>
      <c r="I1318" s="185">
        <f t="shared" si="74"/>
        <v>0</v>
      </c>
      <c r="J1318" s="185">
        <f t="shared" si="75"/>
        <v>0</v>
      </c>
      <c r="K1318"/>
    </row>
    <row r="1319" spans="1:11" s="57" customFormat="1" ht="12.75">
      <c r="A1319"/>
      <c r="B1319" t="s">
        <v>2298</v>
      </c>
      <c r="C1319" s="172"/>
      <c r="D1319" t="s">
        <v>2299</v>
      </c>
      <c r="E1319" s="145">
        <v>25</v>
      </c>
      <c r="F1319" s="189">
        <v>0.3</v>
      </c>
      <c r="G1319" s="145">
        <v>17.5</v>
      </c>
      <c r="H1319" s="86">
        <v>3</v>
      </c>
      <c r="I1319" s="185">
        <f t="shared" si="74"/>
        <v>0</v>
      </c>
      <c r="J1319" s="185">
        <f t="shared" si="75"/>
        <v>0</v>
      </c>
      <c r="K1319"/>
    </row>
    <row r="1320" spans="1:11" s="57" customFormat="1" ht="12.75">
      <c r="A1320"/>
      <c r="B1320" t="s">
        <v>2300</v>
      </c>
      <c r="C1320" s="172"/>
      <c r="D1320" t="s">
        <v>2301</v>
      </c>
      <c r="E1320" s="145">
        <v>25</v>
      </c>
      <c r="F1320" s="189">
        <v>0.3</v>
      </c>
      <c r="G1320" s="145">
        <v>17.5</v>
      </c>
      <c r="H1320" s="86">
        <v>3</v>
      </c>
      <c r="I1320" s="185">
        <f t="shared" si="74"/>
        <v>0</v>
      </c>
      <c r="J1320" s="185">
        <f t="shared" si="75"/>
        <v>0</v>
      </c>
      <c r="K1320"/>
    </row>
    <row r="1321" spans="1:11" s="57" customFormat="1" ht="12.75">
      <c r="A1321"/>
      <c r="B1321" t="s">
        <v>2302</v>
      </c>
      <c r="C1321" s="172"/>
      <c r="D1321" t="s">
        <v>2303</v>
      </c>
      <c r="E1321" s="145">
        <v>25</v>
      </c>
      <c r="F1321" s="189">
        <v>0.3</v>
      </c>
      <c r="G1321" s="145">
        <v>17.5</v>
      </c>
      <c r="H1321" s="86">
        <v>3</v>
      </c>
      <c r="I1321" s="185">
        <f t="shared" si="74"/>
        <v>0</v>
      </c>
      <c r="J1321" s="185">
        <f t="shared" si="75"/>
        <v>0</v>
      </c>
      <c r="K1321"/>
    </row>
    <row r="1322" spans="1:11" s="57" customFormat="1" ht="12.75">
      <c r="A1322"/>
      <c r="B1322" t="s">
        <v>2304</v>
      </c>
      <c r="C1322" s="172"/>
      <c r="D1322" t="s">
        <v>2305</v>
      </c>
      <c r="E1322" s="145">
        <v>25</v>
      </c>
      <c r="F1322" s="189">
        <v>0.3</v>
      </c>
      <c r="G1322" s="145">
        <v>17.5</v>
      </c>
      <c r="H1322" s="86">
        <v>3</v>
      </c>
      <c r="I1322" s="185">
        <f t="shared" si="74"/>
        <v>0</v>
      </c>
      <c r="J1322" s="185">
        <f t="shared" si="75"/>
        <v>0</v>
      </c>
      <c r="K1322"/>
    </row>
    <row r="1323" spans="1:11" s="59" customFormat="1" ht="12.75">
      <c r="A1323"/>
      <c r="B1323" t="s">
        <v>2306</v>
      </c>
      <c r="C1323" s="172"/>
      <c r="D1323" t="s">
        <v>2307</v>
      </c>
      <c r="E1323" s="145">
        <v>25</v>
      </c>
      <c r="F1323" s="189">
        <v>0.3</v>
      </c>
      <c r="G1323" s="145">
        <v>17.5</v>
      </c>
      <c r="H1323" s="86">
        <v>3</v>
      </c>
      <c r="I1323" s="185">
        <f t="shared" si="74"/>
        <v>0</v>
      </c>
      <c r="J1323" s="185">
        <f t="shared" si="75"/>
        <v>0</v>
      </c>
      <c r="K1323"/>
    </row>
    <row r="1324" spans="1:11" s="59" customFormat="1" ht="12.75">
      <c r="A1324"/>
      <c r="B1324" t="s">
        <v>2308</v>
      </c>
      <c r="C1324" s="172"/>
      <c r="D1324" t="s">
        <v>2309</v>
      </c>
      <c r="E1324" s="145">
        <v>25</v>
      </c>
      <c r="F1324" s="189">
        <v>0.3</v>
      </c>
      <c r="G1324" s="145">
        <v>17.5</v>
      </c>
      <c r="H1324" s="86">
        <v>3</v>
      </c>
      <c r="I1324" s="185">
        <f t="shared" si="74"/>
        <v>0</v>
      </c>
      <c r="J1324" s="185">
        <f t="shared" si="75"/>
        <v>0</v>
      </c>
      <c r="K1324"/>
    </row>
    <row r="1325" spans="1:11" s="59" customFormat="1" ht="12.75">
      <c r="A1325"/>
      <c r="B1325" t="s">
        <v>2310</v>
      </c>
      <c r="C1325" s="172"/>
      <c r="D1325" t="s">
        <v>2311</v>
      </c>
      <c r="E1325" s="145">
        <v>22.95</v>
      </c>
      <c r="F1325" s="189">
        <v>0.3</v>
      </c>
      <c r="G1325" s="145">
        <v>16.07</v>
      </c>
      <c r="H1325" s="86">
        <v>3</v>
      </c>
      <c r="I1325" s="185">
        <f t="shared" si="74"/>
        <v>0</v>
      </c>
      <c r="J1325" s="185">
        <f t="shared" si="75"/>
        <v>0</v>
      </c>
      <c r="K1325"/>
    </row>
    <row r="1326" spans="1:11" s="59" customFormat="1" ht="12.75">
      <c r="A1326"/>
      <c r="B1326" t="s">
        <v>2312</v>
      </c>
      <c r="C1326" s="172"/>
      <c r="D1326" t="s">
        <v>2313</v>
      </c>
      <c r="E1326" s="145">
        <v>25</v>
      </c>
      <c r="F1326" s="189">
        <v>0.3</v>
      </c>
      <c r="G1326" s="145">
        <v>17.5</v>
      </c>
      <c r="H1326" s="86">
        <v>3</v>
      </c>
      <c r="I1326" s="185">
        <f t="shared" si="74"/>
        <v>0</v>
      </c>
      <c r="J1326" s="185">
        <f t="shared" si="75"/>
        <v>0</v>
      </c>
      <c r="K1326"/>
    </row>
    <row r="1327" spans="1:11" s="57" customFormat="1" ht="12.75">
      <c r="A1327"/>
      <c r="B1327" t="s">
        <v>2314</v>
      </c>
      <c r="C1327" s="172"/>
      <c r="D1327" t="s">
        <v>2315</v>
      </c>
      <c r="E1327" s="145">
        <v>25</v>
      </c>
      <c r="F1327" s="189">
        <v>0.3</v>
      </c>
      <c r="G1327" s="145">
        <v>17.5</v>
      </c>
      <c r="H1327" s="86">
        <v>3</v>
      </c>
      <c r="I1327" s="185">
        <f t="shared" si="74"/>
        <v>0</v>
      </c>
      <c r="J1327" s="185">
        <f t="shared" si="75"/>
        <v>0</v>
      </c>
      <c r="K1327"/>
    </row>
    <row r="1328" spans="1:11" s="57" customFormat="1" ht="12.75">
      <c r="A1328"/>
      <c r="B1328" t="s">
        <v>2316</v>
      </c>
      <c r="C1328" s="172"/>
      <c r="D1328" t="s">
        <v>2317</v>
      </c>
      <c r="E1328" s="145">
        <v>16.95</v>
      </c>
      <c r="F1328" s="189">
        <v>0.3</v>
      </c>
      <c r="G1328" s="145">
        <v>11.87</v>
      </c>
      <c r="H1328" s="86">
        <v>3</v>
      </c>
      <c r="I1328" s="185">
        <f t="shared" si="74"/>
        <v>0</v>
      </c>
      <c r="J1328" s="185">
        <f t="shared" si="75"/>
        <v>0</v>
      </c>
      <c r="K1328"/>
    </row>
    <row r="1329" spans="1:11" s="57" customFormat="1" ht="12.75">
      <c r="A1329"/>
      <c r="B1329" t="s">
        <v>2318</v>
      </c>
      <c r="C1329" s="172"/>
      <c r="D1329" t="s">
        <v>2319</v>
      </c>
      <c r="E1329" s="145">
        <v>8</v>
      </c>
      <c r="F1329" s="189">
        <v>0.3</v>
      </c>
      <c r="G1329" s="145">
        <v>5.6</v>
      </c>
      <c r="H1329" s="86">
        <v>1</v>
      </c>
      <c r="I1329" s="185">
        <f t="shared" si="74"/>
        <v>0</v>
      </c>
      <c r="J1329" s="185">
        <f t="shared" si="75"/>
        <v>0</v>
      </c>
      <c r="K1329"/>
    </row>
    <row r="1330" spans="1:11" s="59" customFormat="1" ht="12.75">
      <c r="A1330"/>
      <c r="B1330" t="s">
        <v>2320</v>
      </c>
      <c r="C1330" s="172"/>
      <c r="D1330" t="s">
        <v>2321</v>
      </c>
      <c r="E1330" s="145">
        <v>7.95</v>
      </c>
      <c r="F1330" s="189">
        <v>0.3</v>
      </c>
      <c r="G1330" s="145">
        <v>5.57</v>
      </c>
      <c r="H1330" s="86">
        <v>1</v>
      </c>
      <c r="I1330" s="185">
        <f t="shared" si="74"/>
        <v>0</v>
      </c>
      <c r="J1330" s="185">
        <f t="shared" si="75"/>
        <v>0</v>
      </c>
      <c r="K1330"/>
    </row>
    <row r="1331" spans="1:11" s="59" customFormat="1" ht="12.75">
      <c r="A1331" t="s">
        <v>2322</v>
      </c>
      <c r="B1331"/>
      <c r="C1331" s="172"/>
      <c r="D1331"/>
      <c r="E1331" s="145"/>
      <c r="F1331" s="187"/>
      <c r="G1331" s="145"/>
      <c r="H1331" s="86"/>
      <c r="I1331" s="185"/>
      <c r="J1331" s="185"/>
      <c r="K1331"/>
    </row>
    <row r="1332" spans="1:11" s="59" customFormat="1" ht="12.75">
      <c r="A1332"/>
      <c r="B1332" t="s">
        <v>2323</v>
      </c>
      <c r="C1332" s="172"/>
      <c r="D1332" t="s">
        <v>2324</v>
      </c>
      <c r="E1332" s="145">
        <v>3.5</v>
      </c>
      <c r="F1332" s="189">
        <v>0.35</v>
      </c>
      <c r="G1332" s="145">
        <v>2.28</v>
      </c>
      <c r="H1332" s="86">
        <v>1</v>
      </c>
      <c r="I1332" s="185">
        <f aca="true" t="shared" si="76" ref="I1332:I1340">C1332*E1332</f>
        <v>0</v>
      </c>
      <c r="J1332" s="185">
        <f aca="true" t="shared" si="77" ref="J1332:J1340">C1332*G1332</f>
        <v>0</v>
      </c>
      <c r="K1332"/>
    </row>
    <row r="1333" spans="1:11" s="57" customFormat="1" ht="12.75">
      <c r="A1333"/>
      <c r="B1333" t="s">
        <v>2325</v>
      </c>
      <c r="C1333" s="172"/>
      <c r="D1333" t="s">
        <v>2326</v>
      </c>
      <c r="E1333" s="145">
        <v>3.5</v>
      </c>
      <c r="F1333" s="189">
        <v>0.35</v>
      </c>
      <c r="G1333" s="145">
        <v>2.28</v>
      </c>
      <c r="H1333" s="86">
        <v>1</v>
      </c>
      <c r="I1333" s="185">
        <f t="shared" si="76"/>
        <v>0</v>
      </c>
      <c r="J1333" s="185">
        <f t="shared" si="77"/>
        <v>0</v>
      </c>
      <c r="K1333"/>
    </row>
    <row r="1334" spans="1:11" s="57" customFormat="1" ht="12.75">
      <c r="A1334"/>
      <c r="B1334" t="s">
        <v>2327</v>
      </c>
      <c r="C1334" s="172"/>
      <c r="D1334" t="s">
        <v>2328</v>
      </c>
      <c r="E1334" s="145">
        <v>3.5</v>
      </c>
      <c r="F1334" s="189">
        <v>0.35</v>
      </c>
      <c r="G1334" s="145">
        <v>2.28</v>
      </c>
      <c r="H1334" s="86">
        <v>1</v>
      </c>
      <c r="I1334" s="185">
        <f t="shared" si="76"/>
        <v>0</v>
      </c>
      <c r="J1334" s="185">
        <f t="shared" si="77"/>
        <v>0</v>
      </c>
      <c r="K1334"/>
    </row>
    <row r="1335" spans="1:11" s="57" customFormat="1" ht="12.75">
      <c r="A1335"/>
      <c r="B1335" t="s">
        <v>2329</v>
      </c>
      <c r="C1335" s="172"/>
      <c r="D1335" t="s">
        <v>2330</v>
      </c>
      <c r="E1335" s="145">
        <v>3.5</v>
      </c>
      <c r="F1335" s="189">
        <v>0.35</v>
      </c>
      <c r="G1335" s="145">
        <v>2.28</v>
      </c>
      <c r="H1335" s="86">
        <v>1</v>
      </c>
      <c r="I1335" s="185">
        <f t="shared" si="76"/>
        <v>0</v>
      </c>
      <c r="J1335" s="185">
        <f t="shared" si="77"/>
        <v>0</v>
      </c>
      <c r="K1335"/>
    </row>
    <row r="1336" spans="1:11" s="89" customFormat="1" ht="12.75">
      <c r="A1336"/>
      <c r="B1336" t="s">
        <v>2331</v>
      </c>
      <c r="C1336" s="172"/>
      <c r="D1336" t="s">
        <v>2332</v>
      </c>
      <c r="E1336" s="145">
        <v>2.95</v>
      </c>
      <c r="F1336" s="189">
        <v>0.35</v>
      </c>
      <c r="G1336" s="145">
        <v>1.92</v>
      </c>
      <c r="H1336" s="86">
        <v>1</v>
      </c>
      <c r="I1336" s="185">
        <f t="shared" si="76"/>
        <v>0</v>
      </c>
      <c r="J1336" s="185">
        <f t="shared" si="77"/>
        <v>0</v>
      </c>
      <c r="K1336"/>
    </row>
    <row r="1337" spans="1:11" s="59" customFormat="1" ht="12.75">
      <c r="A1337"/>
      <c r="B1337" t="s">
        <v>2333</v>
      </c>
      <c r="C1337" s="172"/>
      <c r="D1337" t="s">
        <v>2334</v>
      </c>
      <c r="E1337" s="145">
        <v>2.95</v>
      </c>
      <c r="F1337" s="189">
        <v>0.35</v>
      </c>
      <c r="G1337" s="145">
        <v>1.92</v>
      </c>
      <c r="H1337" s="86">
        <v>1</v>
      </c>
      <c r="I1337" s="185">
        <f t="shared" si="76"/>
        <v>0</v>
      </c>
      <c r="J1337" s="185">
        <f t="shared" si="77"/>
        <v>0</v>
      </c>
      <c r="K1337"/>
    </row>
    <row r="1338" spans="1:11" s="59" customFormat="1" ht="12.75">
      <c r="A1338"/>
      <c r="B1338" t="s">
        <v>2335</v>
      </c>
      <c r="C1338" s="172"/>
      <c r="D1338" t="s">
        <v>2336</v>
      </c>
      <c r="E1338" s="145">
        <v>2.95</v>
      </c>
      <c r="F1338" s="189">
        <v>0.35</v>
      </c>
      <c r="G1338" s="145">
        <v>1.92</v>
      </c>
      <c r="H1338" s="86">
        <v>1</v>
      </c>
      <c r="I1338" s="185">
        <f t="shared" si="76"/>
        <v>0</v>
      </c>
      <c r="J1338" s="185">
        <f t="shared" si="77"/>
        <v>0</v>
      </c>
      <c r="K1338"/>
    </row>
    <row r="1339" spans="2:10" ht="12.75">
      <c r="B1339" t="s">
        <v>2337</v>
      </c>
      <c r="C1339" s="172"/>
      <c r="D1339" t="s">
        <v>2338</v>
      </c>
      <c r="E1339" s="145">
        <v>19.95</v>
      </c>
      <c r="F1339" s="189">
        <v>0.35</v>
      </c>
      <c r="G1339" s="145">
        <v>12.97</v>
      </c>
      <c r="H1339" s="86">
        <v>3</v>
      </c>
      <c r="I1339" s="185">
        <f t="shared" si="76"/>
        <v>0</v>
      </c>
      <c r="J1339" s="185">
        <f t="shared" si="77"/>
        <v>0</v>
      </c>
    </row>
    <row r="1340" spans="1:11" s="59" customFormat="1" ht="12.75">
      <c r="A1340"/>
      <c r="B1340" t="s">
        <v>2339</v>
      </c>
      <c r="C1340" s="172"/>
      <c r="D1340" t="s">
        <v>2340</v>
      </c>
      <c r="E1340" s="145">
        <v>14.95</v>
      </c>
      <c r="F1340" s="189">
        <v>0.35</v>
      </c>
      <c r="G1340" s="145">
        <v>9.72</v>
      </c>
      <c r="H1340" s="86">
        <v>3</v>
      </c>
      <c r="I1340" s="185">
        <f t="shared" si="76"/>
        <v>0</v>
      </c>
      <c r="J1340" s="185">
        <f t="shared" si="77"/>
        <v>0</v>
      </c>
      <c r="K1340"/>
    </row>
    <row r="1341" spans="1:11" s="57" customFormat="1" ht="12.75">
      <c r="A1341" t="s">
        <v>2341</v>
      </c>
      <c r="B1341"/>
      <c r="C1341" s="172"/>
      <c r="D1341"/>
      <c r="E1341" s="145"/>
      <c r="F1341" s="187"/>
      <c r="G1341" s="145"/>
      <c r="H1341" s="86"/>
      <c r="I1341" s="185"/>
      <c r="J1341" s="185"/>
      <c r="K1341"/>
    </row>
    <row r="1342" spans="1:11" s="89" customFormat="1" ht="12.75">
      <c r="A1342"/>
      <c r="B1342" t="s">
        <v>2342</v>
      </c>
      <c r="C1342" s="172"/>
      <c r="D1342" t="s">
        <v>2343</v>
      </c>
      <c r="E1342" s="145">
        <v>3.99</v>
      </c>
      <c r="F1342" s="189">
        <v>0.3</v>
      </c>
      <c r="G1342" s="145">
        <v>2.79</v>
      </c>
      <c r="H1342" s="86">
        <v>1</v>
      </c>
      <c r="I1342" s="185">
        <f>C1342*E1342</f>
        <v>0</v>
      </c>
      <c r="J1342" s="185">
        <f>C1342*G1342</f>
        <v>0</v>
      </c>
      <c r="K1342"/>
    </row>
    <row r="1343" spans="1:11" s="89" customFormat="1" ht="12.75">
      <c r="A1343"/>
      <c r="B1343" t="s">
        <v>2344</v>
      </c>
      <c r="C1343" s="172"/>
      <c r="D1343" t="s">
        <v>2345</v>
      </c>
      <c r="E1343" s="145">
        <v>3.99</v>
      </c>
      <c r="F1343" s="189">
        <v>0.3</v>
      </c>
      <c r="G1343" s="145">
        <v>2.79</v>
      </c>
      <c r="H1343" s="86">
        <v>1</v>
      </c>
      <c r="I1343" s="185">
        <f>C1343*E1343</f>
        <v>0</v>
      </c>
      <c r="J1343" s="185">
        <f>C1343*G1343</f>
        <v>0</v>
      </c>
      <c r="K1343"/>
    </row>
    <row r="1344" spans="1:11" s="57" customFormat="1" ht="12.75">
      <c r="A1344" t="s">
        <v>2346</v>
      </c>
      <c r="B1344"/>
      <c r="C1344" s="172"/>
      <c r="D1344"/>
      <c r="E1344" s="145"/>
      <c r="F1344" s="187"/>
      <c r="G1344" s="145"/>
      <c r="H1344" s="86"/>
      <c r="I1344" s="185"/>
      <c r="J1344" s="185"/>
      <c r="K1344"/>
    </row>
    <row r="1345" spans="1:11" s="57" customFormat="1" ht="12.75">
      <c r="A1345"/>
      <c r="B1345" t="s">
        <v>2347</v>
      </c>
      <c r="C1345" s="172"/>
      <c r="D1345" t="s">
        <v>2348</v>
      </c>
      <c r="E1345" s="145">
        <v>3.99</v>
      </c>
      <c r="F1345" s="189">
        <v>0.3</v>
      </c>
      <c r="G1345" s="145">
        <v>2.79</v>
      </c>
      <c r="H1345" s="86">
        <v>1</v>
      </c>
      <c r="I1345" s="185">
        <f>C1345*E1345</f>
        <v>0</v>
      </c>
      <c r="J1345" s="185">
        <f>C1345*G1345</f>
        <v>0</v>
      </c>
      <c r="K1345"/>
    </row>
    <row r="1346" spans="1:11" s="59" customFormat="1" ht="12.75">
      <c r="A1346"/>
      <c r="B1346" t="s">
        <v>2349</v>
      </c>
      <c r="C1346" s="172"/>
      <c r="D1346" t="s">
        <v>2350</v>
      </c>
      <c r="E1346" s="145">
        <v>3.99</v>
      </c>
      <c r="F1346" s="189">
        <v>0.3</v>
      </c>
      <c r="G1346" s="145">
        <v>2.79</v>
      </c>
      <c r="H1346" s="86">
        <v>1</v>
      </c>
      <c r="I1346" s="185">
        <f>C1346*E1346</f>
        <v>0</v>
      </c>
      <c r="J1346" s="185">
        <f>C1346*G1346</f>
        <v>0</v>
      </c>
      <c r="K1346"/>
    </row>
    <row r="1347" spans="1:11" s="59" customFormat="1" ht="12.75">
      <c r="A1347" t="s">
        <v>2351</v>
      </c>
      <c r="B1347"/>
      <c r="C1347" s="172"/>
      <c r="D1347"/>
      <c r="E1347" s="145"/>
      <c r="F1347" s="187"/>
      <c r="G1347" s="145"/>
      <c r="H1347" s="86"/>
      <c r="I1347" s="185"/>
      <c r="J1347" s="185"/>
      <c r="K1347"/>
    </row>
    <row r="1348" spans="1:11" s="59" customFormat="1" ht="12.75">
      <c r="A1348"/>
      <c r="B1348" t="s">
        <v>2352</v>
      </c>
      <c r="C1348" s="172"/>
      <c r="D1348" t="s">
        <v>2353</v>
      </c>
      <c r="E1348" s="145">
        <v>3.99</v>
      </c>
      <c r="F1348" s="189">
        <v>0.3</v>
      </c>
      <c r="G1348" s="145">
        <v>2.79</v>
      </c>
      <c r="H1348" s="86">
        <v>1</v>
      </c>
      <c r="I1348" s="185">
        <f aca="true" t="shared" si="78" ref="I1348:I1357">C1348*E1348</f>
        <v>0</v>
      </c>
      <c r="J1348" s="185">
        <f aca="true" t="shared" si="79" ref="J1348:J1357">C1348*G1348</f>
        <v>0</v>
      </c>
      <c r="K1348"/>
    </row>
    <row r="1349" spans="1:11" s="59" customFormat="1" ht="12.75">
      <c r="A1349"/>
      <c r="B1349" t="s">
        <v>2354</v>
      </c>
      <c r="C1349" s="172"/>
      <c r="D1349" t="s">
        <v>2355</v>
      </c>
      <c r="E1349" s="145">
        <v>19.99</v>
      </c>
      <c r="F1349" s="189">
        <v>0.3</v>
      </c>
      <c r="G1349" s="145">
        <v>13.99</v>
      </c>
      <c r="H1349" s="86">
        <v>3</v>
      </c>
      <c r="I1349" s="185">
        <f t="shared" si="78"/>
        <v>0</v>
      </c>
      <c r="J1349" s="185">
        <f t="shared" si="79"/>
        <v>0</v>
      </c>
      <c r="K1349"/>
    </row>
    <row r="1350" spans="1:11" s="57" customFormat="1" ht="12.75">
      <c r="A1350"/>
      <c r="B1350" t="s">
        <v>2356</v>
      </c>
      <c r="C1350" s="172"/>
      <c r="D1350" t="s">
        <v>2357</v>
      </c>
      <c r="E1350" s="145">
        <v>3.99</v>
      </c>
      <c r="F1350" s="189">
        <v>0.3</v>
      </c>
      <c r="G1350" s="145">
        <v>2.79</v>
      </c>
      <c r="H1350" s="86">
        <v>1</v>
      </c>
      <c r="I1350" s="185">
        <f t="shared" si="78"/>
        <v>0</v>
      </c>
      <c r="J1350" s="185">
        <f t="shared" si="79"/>
        <v>0</v>
      </c>
      <c r="K1350"/>
    </row>
    <row r="1351" spans="1:11" s="57" customFormat="1" ht="12.75">
      <c r="A1351"/>
      <c r="B1351" t="s">
        <v>2358</v>
      </c>
      <c r="C1351" s="172"/>
      <c r="D1351" t="s">
        <v>2359</v>
      </c>
      <c r="E1351" s="145">
        <v>10</v>
      </c>
      <c r="F1351" s="187" t="s">
        <v>39</v>
      </c>
      <c r="G1351" s="145">
        <v>10</v>
      </c>
      <c r="H1351" s="86">
        <v>1</v>
      </c>
      <c r="I1351" s="185">
        <f t="shared" si="78"/>
        <v>0</v>
      </c>
      <c r="J1351" s="185">
        <f t="shared" si="79"/>
        <v>0</v>
      </c>
      <c r="K1351"/>
    </row>
    <row r="1352" spans="1:11" s="57" customFormat="1" ht="12.75">
      <c r="A1352"/>
      <c r="B1352" t="s">
        <v>2360</v>
      </c>
      <c r="C1352" s="172"/>
      <c r="D1352" t="s">
        <v>2361</v>
      </c>
      <c r="E1352" s="145">
        <v>10</v>
      </c>
      <c r="F1352" s="187" t="s">
        <v>39</v>
      </c>
      <c r="G1352" s="145">
        <v>10</v>
      </c>
      <c r="H1352" s="86">
        <v>1</v>
      </c>
      <c r="I1352" s="185">
        <f t="shared" si="78"/>
        <v>0</v>
      </c>
      <c r="J1352" s="185">
        <f t="shared" si="79"/>
        <v>0</v>
      </c>
      <c r="K1352"/>
    </row>
    <row r="1353" spans="1:11" s="89" customFormat="1" ht="12.75">
      <c r="A1353"/>
      <c r="B1353" t="s">
        <v>2362</v>
      </c>
      <c r="C1353" s="172"/>
      <c r="D1353" t="s">
        <v>2363</v>
      </c>
      <c r="E1353" s="145">
        <v>11.06</v>
      </c>
      <c r="F1353" s="187" t="s">
        <v>39</v>
      </c>
      <c r="G1353" s="145">
        <v>11.06</v>
      </c>
      <c r="H1353" s="86">
        <v>1</v>
      </c>
      <c r="I1353" s="185">
        <f t="shared" si="78"/>
        <v>0</v>
      </c>
      <c r="J1353" s="185">
        <f t="shared" si="79"/>
        <v>0</v>
      </c>
      <c r="K1353"/>
    </row>
    <row r="1354" spans="1:11" s="89" customFormat="1" ht="12.75">
      <c r="A1354"/>
      <c r="B1354" t="s">
        <v>2364</v>
      </c>
      <c r="C1354" s="172"/>
      <c r="D1354" t="s">
        <v>2365</v>
      </c>
      <c r="E1354" s="145">
        <v>11.06</v>
      </c>
      <c r="F1354" s="187" t="s">
        <v>39</v>
      </c>
      <c r="G1354" s="145">
        <v>11.06</v>
      </c>
      <c r="H1354" s="86">
        <v>1</v>
      </c>
      <c r="I1354" s="185">
        <f t="shared" si="78"/>
        <v>0</v>
      </c>
      <c r="J1354" s="185">
        <f t="shared" si="79"/>
        <v>0</v>
      </c>
      <c r="K1354"/>
    </row>
    <row r="1355" spans="1:11" s="57" customFormat="1" ht="12.75">
      <c r="A1355"/>
      <c r="B1355" t="s">
        <v>2366</v>
      </c>
      <c r="C1355" s="172"/>
      <c r="D1355" t="s">
        <v>2367</v>
      </c>
      <c r="E1355" s="145">
        <v>11.06</v>
      </c>
      <c r="F1355" s="187" t="s">
        <v>39</v>
      </c>
      <c r="G1355" s="145">
        <v>11.06</v>
      </c>
      <c r="H1355" s="86">
        <v>1</v>
      </c>
      <c r="I1355" s="185">
        <f t="shared" si="78"/>
        <v>0</v>
      </c>
      <c r="J1355" s="185">
        <f t="shared" si="79"/>
        <v>0</v>
      </c>
      <c r="K1355"/>
    </row>
    <row r="1356" spans="1:11" s="57" customFormat="1" ht="12.75">
      <c r="A1356"/>
      <c r="B1356" t="s">
        <v>2368</v>
      </c>
      <c r="C1356" s="172"/>
      <c r="D1356" t="s">
        <v>2369</v>
      </c>
      <c r="E1356" s="145">
        <v>9.95</v>
      </c>
      <c r="F1356" s="189">
        <v>0.3</v>
      </c>
      <c r="G1356" s="145">
        <v>6.97</v>
      </c>
      <c r="H1356" s="86">
        <v>3</v>
      </c>
      <c r="I1356" s="185">
        <f t="shared" si="78"/>
        <v>0</v>
      </c>
      <c r="J1356" s="185">
        <f t="shared" si="79"/>
        <v>0</v>
      </c>
      <c r="K1356"/>
    </row>
    <row r="1357" spans="1:11" s="57" customFormat="1" ht="12.75">
      <c r="A1357"/>
      <c r="B1357" t="s">
        <v>2370</v>
      </c>
      <c r="C1357" s="172"/>
      <c r="D1357" t="s">
        <v>2371</v>
      </c>
      <c r="E1357" s="145">
        <v>17.95</v>
      </c>
      <c r="F1357" s="189">
        <v>0.3</v>
      </c>
      <c r="G1357" s="145">
        <v>12.57</v>
      </c>
      <c r="H1357" s="86">
        <v>3</v>
      </c>
      <c r="I1357" s="185">
        <f t="shared" si="78"/>
        <v>0</v>
      </c>
      <c r="J1357" s="185">
        <f t="shared" si="79"/>
        <v>0</v>
      </c>
      <c r="K1357"/>
    </row>
    <row r="1358" spans="1:11" s="57" customFormat="1" ht="12.75">
      <c r="A1358" t="s">
        <v>2372</v>
      </c>
      <c r="B1358"/>
      <c r="C1358" s="172"/>
      <c r="D1358"/>
      <c r="E1358" s="145"/>
      <c r="F1358" s="187"/>
      <c r="G1358" s="145"/>
      <c r="H1358" s="86"/>
      <c r="I1358" s="185"/>
      <c r="J1358" s="185"/>
      <c r="K1358"/>
    </row>
    <row r="1359" spans="1:11" s="57" customFormat="1" ht="12.75">
      <c r="A1359"/>
      <c r="B1359" t="s">
        <v>2373</v>
      </c>
      <c r="C1359" s="172"/>
      <c r="D1359" t="s">
        <v>2374</v>
      </c>
      <c r="E1359" s="145">
        <v>3.99</v>
      </c>
      <c r="F1359" s="189">
        <v>0.35</v>
      </c>
      <c r="G1359" s="145">
        <v>2.59</v>
      </c>
      <c r="H1359" s="86">
        <v>1</v>
      </c>
      <c r="I1359" s="185">
        <f>C1359*E1359</f>
        <v>0</v>
      </c>
      <c r="J1359" s="185">
        <f>C1359*G1359</f>
        <v>0</v>
      </c>
      <c r="K1359"/>
    </row>
    <row r="1360" spans="1:11" s="57" customFormat="1" ht="12.75">
      <c r="A1360"/>
      <c r="B1360" t="s">
        <v>2375</v>
      </c>
      <c r="C1360" s="172"/>
      <c r="D1360" t="s">
        <v>2376</v>
      </c>
      <c r="E1360" s="145">
        <v>3.99</v>
      </c>
      <c r="F1360" s="189">
        <v>0.35</v>
      </c>
      <c r="G1360" s="145">
        <v>2.59</v>
      </c>
      <c r="H1360" s="86">
        <v>1</v>
      </c>
      <c r="I1360" s="185">
        <f>C1360*E1360</f>
        <v>0</v>
      </c>
      <c r="J1360" s="185">
        <f>C1360*G1360</f>
        <v>0</v>
      </c>
      <c r="K1360"/>
    </row>
    <row r="1361" spans="1:11" s="57" customFormat="1" ht="12.75">
      <c r="A1361"/>
      <c r="B1361" t="s">
        <v>2377</v>
      </c>
      <c r="C1361" s="172"/>
      <c r="D1361" t="s">
        <v>2378</v>
      </c>
      <c r="E1361" s="145">
        <v>3.99</v>
      </c>
      <c r="F1361" s="189">
        <v>0.35</v>
      </c>
      <c r="G1361" s="145">
        <v>2.59</v>
      </c>
      <c r="H1361" s="86">
        <v>1</v>
      </c>
      <c r="I1361" s="185">
        <f>C1361*E1361</f>
        <v>0</v>
      </c>
      <c r="J1361" s="185">
        <f>C1361*G1361</f>
        <v>0</v>
      </c>
      <c r="K1361"/>
    </row>
    <row r="1362" spans="1:11" s="57" customFormat="1" ht="12.75">
      <c r="A1362" t="s">
        <v>2379</v>
      </c>
      <c r="B1362"/>
      <c r="C1362" s="172"/>
      <c r="D1362"/>
      <c r="E1362" s="145"/>
      <c r="F1362" s="187"/>
      <c r="G1362" s="145"/>
      <c r="H1362" s="86"/>
      <c r="I1362" s="185"/>
      <c r="J1362" s="185"/>
      <c r="K1362"/>
    </row>
    <row r="1363" spans="1:11" s="57" customFormat="1" ht="12.75">
      <c r="A1363"/>
      <c r="B1363" t="s">
        <v>2380</v>
      </c>
      <c r="C1363" s="172"/>
      <c r="D1363" t="s">
        <v>2381</v>
      </c>
      <c r="E1363" s="145">
        <v>3.99</v>
      </c>
      <c r="F1363" s="189">
        <v>0.35</v>
      </c>
      <c r="G1363" s="145">
        <v>2.59</v>
      </c>
      <c r="H1363" s="86">
        <v>1</v>
      </c>
      <c r="I1363" s="185">
        <f aca="true" t="shared" si="80" ref="I1363:I1371">C1363*E1363</f>
        <v>0</v>
      </c>
      <c r="J1363" s="185">
        <f aca="true" t="shared" si="81" ref="J1363:J1371">C1363*G1363</f>
        <v>0</v>
      </c>
      <c r="K1363"/>
    </row>
    <row r="1364" spans="1:11" s="57" customFormat="1" ht="12.75">
      <c r="A1364"/>
      <c r="B1364" t="s">
        <v>2382</v>
      </c>
      <c r="C1364" s="172"/>
      <c r="D1364" t="s">
        <v>2383</v>
      </c>
      <c r="E1364" s="145">
        <v>3.99</v>
      </c>
      <c r="F1364" s="189">
        <v>0.35</v>
      </c>
      <c r="G1364" s="145">
        <v>2.59</v>
      </c>
      <c r="H1364" s="86">
        <v>1</v>
      </c>
      <c r="I1364" s="185">
        <f t="shared" si="80"/>
        <v>0</v>
      </c>
      <c r="J1364" s="185">
        <f t="shared" si="81"/>
        <v>0</v>
      </c>
      <c r="K1364"/>
    </row>
    <row r="1365" spans="1:11" s="57" customFormat="1" ht="12.75">
      <c r="A1365"/>
      <c r="B1365" t="s">
        <v>2384</v>
      </c>
      <c r="C1365" s="172"/>
      <c r="D1365" t="s">
        <v>2385</v>
      </c>
      <c r="E1365" s="145">
        <v>21.99</v>
      </c>
      <c r="F1365" s="189">
        <v>0.2</v>
      </c>
      <c r="G1365" s="145">
        <v>17.59</v>
      </c>
      <c r="H1365" s="86">
        <v>9</v>
      </c>
      <c r="I1365" s="185">
        <f t="shared" si="80"/>
        <v>0</v>
      </c>
      <c r="J1365" s="185">
        <f t="shared" si="81"/>
        <v>0</v>
      </c>
      <c r="K1365"/>
    </row>
    <row r="1366" spans="1:11" s="57" customFormat="1" ht="12.75">
      <c r="A1366"/>
      <c r="B1366" t="s">
        <v>2386</v>
      </c>
      <c r="C1366" s="172"/>
      <c r="D1366" t="s">
        <v>2387</v>
      </c>
      <c r="E1366" s="145">
        <v>21.99</v>
      </c>
      <c r="F1366" s="189">
        <v>0.2</v>
      </c>
      <c r="G1366" s="145">
        <v>17.59</v>
      </c>
      <c r="H1366" s="86">
        <v>9</v>
      </c>
      <c r="I1366" s="185">
        <f t="shared" si="80"/>
        <v>0</v>
      </c>
      <c r="J1366" s="185">
        <f t="shared" si="81"/>
        <v>0</v>
      </c>
      <c r="K1366"/>
    </row>
    <row r="1367" spans="1:11" s="57" customFormat="1" ht="12.75">
      <c r="A1367"/>
      <c r="B1367" t="s">
        <v>2388</v>
      </c>
      <c r="C1367" s="172"/>
      <c r="D1367" t="s">
        <v>2389</v>
      </c>
      <c r="E1367" s="145">
        <v>21.99</v>
      </c>
      <c r="F1367" s="189">
        <v>0.2</v>
      </c>
      <c r="G1367" s="145">
        <v>17.59</v>
      </c>
      <c r="H1367" s="86">
        <v>9</v>
      </c>
      <c r="I1367" s="185">
        <f t="shared" si="80"/>
        <v>0</v>
      </c>
      <c r="J1367" s="185">
        <f t="shared" si="81"/>
        <v>0</v>
      </c>
      <c r="K1367"/>
    </row>
    <row r="1368" spans="1:11" s="57" customFormat="1" ht="12.75">
      <c r="A1368"/>
      <c r="B1368" t="s">
        <v>2390</v>
      </c>
      <c r="C1368" s="172"/>
      <c r="D1368" t="s">
        <v>2391</v>
      </c>
      <c r="E1368" s="145">
        <v>21.99</v>
      </c>
      <c r="F1368" s="189">
        <v>0.2</v>
      </c>
      <c r="G1368" s="145">
        <v>17.59</v>
      </c>
      <c r="H1368" s="86">
        <v>9</v>
      </c>
      <c r="I1368" s="185">
        <f t="shared" si="80"/>
        <v>0</v>
      </c>
      <c r="J1368" s="185">
        <f t="shared" si="81"/>
        <v>0</v>
      </c>
      <c r="K1368"/>
    </row>
    <row r="1369" spans="1:11" s="57" customFormat="1" ht="12.75">
      <c r="A1369"/>
      <c r="B1369" t="s">
        <v>2392</v>
      </c>
      <c r="C1369" s="172"/>
      <c r="D1369" t="s">
        <v>2393</v>
      </c>
      <c r="E1369" s="145">
        <v>23.99</v>
      </c>
      <c r="F1369" s="189">
        <v>0.2</v>
      </c>
      <c r="G1369" s="145">
        <v>19.19</v>
      </c>
      <c r="H1369" s="86">
        <v>9</v>
      </c>
      <c r="I1369" s="185">
        <f t="shared" si="80"/>
        <v>0</v>
      </c>
      <c r="J1369" s="185">
        <f t="shared" si="81"/>
        <v>0</v>
      </c>
      <c r="K1369"/>
    </row>
    <row r="1370" spans="1:11" s="89" customFormat="1" ht="12.75">
      <c r="A1370"/>
      <c r="B1370" t="s">
        <v>2394</v>
      </c>
      <c r="C1370" s="172"/>
      <c r="D1370" t="s">
        <v>2395</v>
      </c>
      <c r="E1370" s="145">
        <v>24.99</v>
      </c>
      <c r="F1370" s="189">
        <v>0.2</v>
      </c>
      <c r="G1370" s="145">
        <v>19.99</v>
      </c>
      <c r="H1370" s="86">
        <v>9</v>
      </c>
      <c r="I1370" s="185">
        <f t="shared" si="80"/>
        <v>0</v>
      </c>
      <c r="J1370" s="185">
        <f t="shared" si="81"/>
        <v>0</v>
      </c>
      <c r="K1370"/>
    </row>
    <row r="1371" spans="1:11" s="57" customFormat="1" ht="12.75">
      <c r="A1371"/>
      <c r="B1371" t="s">
        <v>2396</v>
      </c>
      <c r="C1371" s="172"/>
      <c r="D1371" t="s">
        <v>2397</v>
      </c>
      <c r="E1371" s="145">
        <v>12.99</v>
      </c>
      <c r="F1371" s="189">
        <v>0.35</v>
      </c>
      <c r="G1371" s="145">
        <v>8.44</v>
      </c>
      <c r="H1371" s="86">
        <v>3</v>
      </c>
      <c r="I1371" s="185">
        <f t="shared" si="80"/>
        <v>0</v>
      </c>
      <c r="J1371" s="185">
        <f t="shared" si="81"/>
        <v>0</v>
      </c>
      <c r="K1371"/>
    </row>
    <row r="1372" spans="1:11" s="57" customFormat="1" ht="12.75">
      <c r="A1372" t="s">
        <v>345</v>
      </c>
      <c r="B1372"/>
      <c r="C1372" s="172"/>
      <c r="D1372"/>
      <c r="E1372" s="145"/>
      <c r="F1372" s="187"/>
      <c r="G1372" s="145"/>
      <c r="H1372" s="86"/>
      <c r="I1372" s="185"/>
      <c r="J1372" s="185"/>
      <c r="K1372"/>
    </row>
    <row r="1373" spans="1:11" ht="12.75">
      <c r="A1373"/>
      <c r="B1373" t="s">
        <v>2398</v>
      </c>
      <c r="C1373" s="172"/>
      <c r="D1373" t="s">
        <v>2399</v>
      </c>
      <c r="E1373" s="145">
        <v>29.99</v>
      </c>
      <c r="F1373" s="189">
        <v>0.3</v>
      </c>
      <c r="G1373" s="145">
        <v>20.99</v>
      </c>
      <c r="H1373" s="86">
        <v>3</v>
      </c>
      <c r="I1373" s="185">
        <f aca="true" t="shared" si="82" ref="I1373:I1380">C1373*E1373</f>
        <v>0</v>
      </c>
      <c r="J1373" s="185">
        <f aca="true" t="shared" si="83" ref="J1373:J1380">C1373*G1373</f>
        <v>0</v>
      </c>
      <c r="K1373"/>
    </row>
    <row r="1374" spans="1:11" s="59" customFormat="1" ht="12.75">
      <c r="A1374"/>
      <c r="B1374" t="s">
        <v>2400</v>
      </c>
      <c r="C1374" s="172"/>
      <c r="D1374" t="s">
        <v>2401</v>
      </c>
      <c r="E1374" s="145">
        <v>29.99</v>
      </c>
      <c r="F1374" s="189">
        <v>0.3</v>
      </c>
      <c r="G1374" s="145">
        <v>20.99</v>
      </c>
      <c r="H1374" s="86">
        <v>3</v>
      </c>
      <c r="I1374" s="185">
        <f t="shared" si="82"/>
        <v>0</v>
      </c>
      <c r="J1374" s="185">
        <f t="shared" si="83"/>
        <v>0</v>
      </c>
      <c r="K1374"/>
    </row>
    <row r="1375" spans="1:11" s="59" customFormat="1" ht="12.75">
      <c r="A1375"/>
      <c r="B1375" t="s">
        <v>2402</v>
      </c>
      <c r="C1375" s="172"/>
      <c r="D1375" t="s">
        <v>2403</v>
      </c>
      <c r="E1375" s="145">
        <v>29.99</v>
      </c>
      <c r="F1375" s="189">
        <v>0.3</v>
      </c>
      <c r="G1375" s="145">
        <v>20.99</v>
      </c>
      <c r="H1375" s="86">
        <v>3</v>
      </c>
      <c r="I1375" s="185">
        <f t="shared" si="82"/>
        <v>0</v>
      </c>
      <c r="J1375" s="185">
        <f t="shared" si="83"/>
        <v>0</v>
      </c>
      <c r="K1375"/>
    </row>
    <row r="1376" spans="1:11" s="59" customFormat="1" ht="12.75">
      <c r="A1376"/>
      <c r="B1376" t="s">
        <v>2404</v>
      </c>
      <c r="C1376" s="172"/>
      <c r="D1376" t="s">
        <v>2405</v>
      </c>
      <c r="E1376" s="145">
        <v>19.95</v>
      </c>
      <c r="F1376" s="189">
        <v>0.3</v>
      </c>
      <c r="G1376" s="145">
        <v>13.97</v>
      </c>
      <c r="H1376" s="86">
        <v>3</v>
      </c>
      <c r="I1376" s="185">
        <f t="shared" si="82"/>
        <v>0</v>
      </c>
      <c r="J1376" s="185">
        <f t="shared" si="83"/>
        <v>0</v>
      </c>
      <c r="K1376"/>
    </row>
    <row r="1377" spans="1:11" s="59" customFormat="1" ht="12.75">
      <c r="A1377"/>
      <c r="B1377" t="s">
        <v>2406</v>
      </c>
      <c r="C1377" s="172"/>
      <c r="D1377" t="s">
        <v>2407</v>
      </c>
      <c r="E1377" s="145">
        <v>3.99</v>
      </c>
      <c r="F1377" s="189">
        <v>0.35</v>
      </c>
      <c r="G1377" s="145">
        <v>2.59</v>
      </c>
      <c r="H1377" s="86">
        <v>1</v>
      </c>
      <c r="I1377" s="185">
        <f t="shared" si="82"/>
        <v>0</v>
      </c>
      <c r="J1377" s="185">
        <f t="shared" si="83"/>
        <v>0</v>
      </c>
      <c r="K1377"/>
    </row>
    <row r="1378" spans="1:11" s="59" customFormat="1" ht="12.75">
      <c r="A1378"/>
      <c r="B1378" t="s">
        <v>2408</v>
      </c>
      <c r="C1378" s="172"/>
      <c r="D1378" t="s">
        <v>2409</v>
      </c>
      <c r="E1378" s="145">
        <v>3.99</v>
      </c>
      <c r="F1378" s="189">
        <v>0.35</v>
      </c>
      <c r="G1378" s="145">
        <v>2.59</v>
      </c>
      <c r="H1378" s="86">
        <v>1</v>
      </c>
      <c r="I1378" s="185">
        <f t="shared" si="82"/>
        <v>0</v>
      </c>
      <c r="J1378" s="185">
        <f t="shared" si="83"/>
        <v>0</v>
      </c>
      <c r="K1378"/>
    </row>
    <row r="1379" spans="1:11" s="59" customFormat="1" ht="12.75">
      <c r="A1379"/>
      <c r="B1379" t="s">
        <v>2410</v>
      </c>
      <c r="C1379" s="172"/>
      <c r="D1379" t="s">
        <v>2411</v>
      </c>
      <c r="E1379" s="145">
        <v>3.99</v>
      </c>
      <c r="F1379" s="189">
        <v>0.35</v>
      </c>
      <c r="G1379" s="145">
        <v>2.59</v>
      </c>
      <c r="H1379" s="86">
        <v>1</v>
      </c>
      <c r="I1379" s="185">
        <f t="shared" si="82"/>
        <v>0</v>
      </c>
      <c r="J1379" s="185">
        <f t="shared" si="83"/>
        <v>0</v>
      </c>
      <c r="K1379"/>
    </row>
    <row r="1380" spans="1:11" s="59" customFormat="1" ht="12.75">
      <c r="A1380"/>
      <c r="B1380" t="s">
        <v>2412</v>
      </c>
      <c r="C1380" s="172"/>
      <c r="D1380" t="s">
        <v>2413</v>
      </c>
      <c r="E1380" s="145">
        <v>3.99</v>
      </c>
      <c r="F1380" s="189">
        <v>0.35</v>
      </c>
      <c r="G1380" s="145">
        <v>2.59</v>
      </c>
      <c r="H1380" s="86">
        <v>1</v>
      </c>
      <c r="I1380" s="185">
        <f t="shared" si="82"/>
        <v>0</v>
      </c>
      <c r="J1380" s="185">
        <f t="shared" si="83"/>
        <v>0</v>
      </c>
      <c r="K1380"/>
    </row>
    <row r="1381" spans="1:11" s="59" customFormat="1" ht="12.75">
      <c r="A1381" t="s">
        <v>200</v>
      </c>
      <c r="B1381"/>
      <c r="C1381" s="172"/>
      <c r="D1381"/>
      <c r="E1381" s="145"/>
      <c r="F1381" s="187"/>
      <c r="G1381" s="145"/>
      <c r="H1381" s="86"/>
      <c r="I1381" s="185"/>
      <c r="J1381" s="185"/>
      <c r="K1381"/>
    </row>
    <row r="1382" spans="1:11" s="59" customFormat="1" ht="12.75">
      <c r="A1382"/>
      <c r="B1382" t="s">
        <v>2414</v>
      </c>
      <c r="C1382" s="172"/>
      <c r="D1382" t="s">
        <v>2415</v>
      </c>
      <c r="E1382" s="145">
        <v>17.99</v>
      </c>
      <c r="F1382" s="189">
        <v>0.35</v>
      </c>
      <c r="G1382" s="145">
        <v>11.69</v>
      </c>
      <c r="H1382" s="86">
        <v>3</v>
      </c>
      <c r="I1382" s="185">
        <f aca="true" t="shared" si="84" ref="I1382:I1391">C1382*E1382</f>
        <v>0</v>
      </c>
      <c r="J1382" s="185">
        <f aca="true" t="shared" si="85" ref="J1382:J1391">C1382*G1382</f>
        <v>0</v>
      </c>
      <c r="K1382"/>
    </row>
    <row r="1383" spans="1:11" s="59" customFormat="1" ht="12.75">
      <c r="A1383"/>
      <c r="B1383" t="s">
        <v>2416</v>
      </c>
      <c r="C1383" s="172"/>
      <c r="D1383" t="s">
        <v>2417</v>
      </c>
      <c r="E1383" s="145">
        <v>17.99</v>
      </c>
      <c r="F1383" s="189">
        <v>0.35</v>
      </c>
      <c r="G1383" s="145">
        <v>11.69</v>
      </c>
      <c r="H1383" s="86">
        <v>3</v>
      </c>
      <c r="I1383" s="185">
        <f t="shared" si="84"/>
        <v>0</v>
      </c>
      <c r="J1383" s="185">
        <f t="shared" si="85"/>
        <v>0</v>
      </c>
      <c r="K1383"/>
    </row>
    <row r="1384" spans="1:11" s="59" customFormat="1" ht="12.75">
      <c r="A1384"/>
      <c r="B1384" t="s">
        <v>2418</v>
      </c>
      <c r="C1384" s="172"/>
      <c r="D1384" t="s">
        <v>2419</v>
      </c>
      <c r="E1384" s="145">
        <v>3.99</v>
      </c>
      <c r="F1384" s="189">
        <v>0.35</v>
      </c>
      <c r="G1384" s="145">
        <v>2.59</v>
      </c>
      <c r="H1384" s="86">
        <v>1</v>
      </c>
      <c r="I1384" s="185">
        <f t="shared" si="84"/>
        <v>0</v>
      </c>
      <c r="J1384" s="185">
        <f t="shared" si="85"/>
        <v>0</v>
      </c>
      <c r="K1384"/>
    </row>
    <row r="1385" spans="1:11" s="59" customFormat="1" ht="12.75">
      <c r="A1385"/>
      <c r="B1385" t="s">
        <v>2420</v>
      </c>
      <c r="C1385" s="172"/>
      <c r="D1385" t="s">
        <v>2421</v>
      </c>
      <c r="E1385" s="145">
        <v>3.99</v>
      </c>
      <c r="F1385" s="189">
        <v>0.35</v>
      </c>
      <c r="G1385" s="145">
        <v>2.59</v>
      </c>
      <c r="H1385" s="86">
        <v>1</v>
      </c>
      <c r="I1385" s="185">
        <f t="shared" si="84"/>
        <v>0</v>
      </c>
      <c r="J1385" s="185">
        <f t="shared" si="85"/>
        <v>0</v>
      </c>
      <c r="K1385"/>
    </row>
    <row r="1386" spans="1:11" s="59" customFormat="1" ht="12.75">
      <c r="A1386"/>
      <c r="B1386" t="s">
        <v>2422</v>
      </c>
      <c r="C1386" s="172"/>
      <c r="D1386" t="s">
        <v>2423</v>
      </c>
      <c r="E1386" s="145">
        <v>3.99</v>
      </c>
      <c r="F1386" s="189">
        <v>0.35</v>
      </c>
      <c r="G1386" s="145">
        <v>2.59</v>
      </c>
      <c r="H1386" s="86">
        <v>1</v>
      </c>
      <c r="I1386" s="185">
        <f t="shared" si="84"/>
        <v>0</v>
      </c>
      <c r="J1386" s="185">
        <f t="shared" si="85"/>
        <v>0</v>
      </c>
      <c r="K1386"/>
    </row>
    <row r="1387" spans="1:11" s="59" customFormat="1" ht="12.75">
      <c r="A1387"/>
      <c r="B1387" t="s">
        <v>2424</v>
      </c>
      <c r="C1387" s="172"/>
      <c r="D1387" t="s">
        <v>2425</v>
      </c>
      <c r="E1387" s="145">
        <v>3.99</v>
      </c>
      <c r="F1387" s="189">
        <v>0.35</v>
      </c>
      <c r="G1387" s="145">
        <v>2.59</v>
      </c>
      <c r="H1387" s="86">
        <v>1</v>
      </c>
      <c r="I1387" s="185">
        <f t="shared" si="84"/>
        <v>0</v>
      </c>
      <c r="J1387" s="185">
        <f t="shared" si="85"/>
        <v>0</v>
      </c>
      <c r="K1387"/>
    </row>
    <row r="1388" spans="1:11" s="57" customFormat="1" ht="12.75">
      <c r="A1388"/>
      <c r="B1388" t="s">
        <v>2426</v>
      </c>
      <c r="C1388" s="172"/>
      <c r="D1388" t="s">
        <v>2427</v>
      </c>
      <c r="E1388" s="145">
        <v>3.99</v>
      </c>
      <c r="F1388" s="189">
        <v>0.35</v>
      </c>
      <c r="G1388" s="145">
        <v>2.59</v>
      </c>
      <c r="H1388" s="86">
        <v>1</v>
      </c>
      <c r="I1388" s="185">
        <f t="shared" si="84"/>
        <v>0</v>
      </c>
      <c r="J1388" s="185">
        <f t="shared" si="85"/>
        <v>0</v>
      </c>
      <c r="K1388"/>
    </row>
    <row r="1389" spans="1:11" s="57" customFormat="1" ht="12.75">
      <c r="A1389"/>
      <c r="B1389" t="s">
        <v>2428</v>
      </c>
      <c r="C1389" s="172"/>
      <c r="D1389" t="s">
        <v>2429</v>
      </c>
      <c r="E1389" s="145">
        <v>3.99</v>
      </c>
      <c r="F1389" s="189">
        <v>0.35</v>
      </c>
      <c r="G1389" s="145">
        <v>2.59</v>
      </c>
      <c r="H1389" s="86">
        <v>1</v>
      </c>
      <c r="I1389" s="185">
        <f t="shared" si="84"/>
        <v>0</v>
      </c>
      <c r="J1389" s="185">
        <f t="shared" si="85"/>
        <v>0</v>
      </c>
      <c r="K1389"/>
    </row>
    <row r="1390" spans="1:11" s="59" customFormat="1" ht="12.75">
      <c r="A1390"/>
      <c r="B1390" t="s">
        <v>2430</v>
      </c>
      <c r="C1390" s="172"/>
      <c r="D1390" t="s">
        <v>2431</v>
      </c>
      <c r="E1390" s="145">
        <v>3.99</v>
      </c>
      <c r="F1390" s="189">
        <v>0.35</v>
      </c>
      <c r="G1390" s="145">
        <v>2.59</v>
      </c>
      <c r="H1390" s="86">
        <v>1</v>
      </c>
      <c r="I1390" s="185">
        <f t="shared" si="84"/>
        <v>0</v>
      </c>
      <c r="J1390" s="185">
        <f t="shared" si="85"/>
        <v>0</v>
      </c>
      <c r="K1390"/>
    </row>
    <row r="1391" spans="1:11" s="59" customFormat="1" ht="12.75">
      <c r="A1391"/>
      <c r="B1391" t="s">
        <v>2432</v>
      </c>
      <c r="C1391" s="172"/>
      <c r="D1391" t="s">
        <v>2433</v>
      </c>
      <c r="E1391" s="145">
        <v>3.99</v>
      </c>
      <c r="F1391" s="189">
        <v>0.35</v>
      </c>
      <c r="G1391" s="145">
        <v>2.59</v>
      </c>
      <c r="H1391" s="86">
        <v>1</v>
      </c>
      <c r="I1391" s="185">
        <f t="shared" si="84"/>
        <v>0</v>
      </c>
      <c r="J1391" s="185">
        <f t="shared" si="85"/>
        <v>0</v>
      </c>
      <c r="K1391"/>
    </row>
    <row r="1392" spans="1:11" s="59" customFormat="1" ht="12.75">
      <c r="A1392" t="s">
        <v>346</v>
      </c>
      <c r="B1392"/>
      <c r="C1392" s="172"/>
      <c r="D1392"/>
      <c r="E1392" s="145"/>
      <c r="F1392" s="187"/>
      <c r="G1392" s="145"/>
      <c r="H1392" s="86"/>
      <c r="I1392" s="185"/>
      <c r="J1392" s="185"/>
      <c r="K1392"/>
    </row>
    <row r="1393" spans="1:11" s="59" customFormat="1" ht="12.75">
      <c r="A1393"/>
      <c r="B1393" t="s">
        <v>2434</v>
      </c>
      <c r="C1393" s="172"/>
      <c r="D1393" t="s">
        <v>2435</v>
      </c>
      <c r="E1393" s="145">
        <v>4.99</v>
      </c>
      <c r="F1393" s="189">
        <v>0.35</v>
      </c>
      <c r="G1393" s="145">
        <v>3.24</v>
      </c>
      <c r="H1393" s="86">
        <v>1</v>
      </c>
      <c r="I1393" s="185">
        <f aca="true" t="shared" si="86" ref="I1393:I1401">C1393*E1393</f>
        <v>0</v>
      </c>
      <c r="J1393" s="185">
        <f aca="true" t="shared" si="87" ref="J1393:J1401">C1393*G1393</f>
        <v>0</v>
      </c>
      <c r="K1393"/>
    </row>
    <row r="1394" spans="1:11" s="59" customFormat="1" ht="12.75">
      <c r="A1394"/>
      <c r="B1394" t="s">
        <v>2436</v>
      </c>
      <c r="C1394" s="172"/>
      <c r="D1394" t="s">
        <v>2437</v>
      </c>
      <c r="E1394" s="145">
        <v>4.99</v>
      </c>
      <c r="F1394" s="189">
        <v>0.35</v>
      </c>
      <c r="G1394" s="145">
        <v>3.24</v>
      </c>
      <c r="H1394" s="86">
        <v>1</v>
      </c>
      <c r="I1394" s="185">
        <f t="shared" si="86"/>
        <v>0</v>
      </c>
      <c r="J1394" s="185">
        <f t="shared" si="87"/>
        <v>0</v>
      </c>
      <c r="K1394"/>
    </row>
    <row r="1395" spans="1:11" s="59" customFormat="1" ht="12.75">
      <c r="A1395"/>
      <c r="B1395" t="s">
        <v>2438</v>
      </c>
      <c r="C1395" s="172"/>
      <c r="D1395" t="s">
        <v>2439</v>
      </c>
      <c r="E1395" s="145">
        <v>7.99</v>
      </c>
      <c r="F1395" s="189">
        <v>0.35</v>
      </c>
      <c r="G1395" s="145">
        <v>5.19</v>
      </c>
      <c r="H1395" s="86">
        <v>3</v>
      </c>
      <c r="I1395" s="185">
        <f t="shared" si="86"/>
        <v>0</v>
      </c>
      <c r="J1395" s="185">
        <f t="shared" si="87"/>
        <v>0</v>
      </c>
      <c r="K1395"/>
    </row>
    <row r="1396" spans="1:11" s="59" customFormat="1" ht="12.75">
      <c r="A1396"/>
      <c r="B1396" t="s">
        <v>2440</v>
      </c>
      <c r="C1396" s="172"/>
      <c r="D1396" t="s">
        <v>2441</v>
      </c>
      <c r="E1396" s="145">
        <v>3.99</v>
      </c>
      <c r="F1396" s="189">
        <v>0.35</v>
      </c>
      <c r="G1396" s="145">
        <v>2.59</v>
      </c>
      <c r="H1396" s="86">
        <v>1</v>
      </c>
      <c r="I1396" s="185">
        <f t="shared" si="86"/>
        <v>0</v>
      </c>
      <c r="J1396" s="185">
        <f t="shared" si="87"/>
        <v>0</v>
      </c>
      <c r="K1396"/>
    </row>
    <row r="1397" spans="1:11" s="57" customFormat="1" ht="12.75">
      <c r="A1397"/>
      <c r="B1397" t="s">
        <v>2442</v>
      </c>
      <c r="C1397" s="172"/>
      <c r="D1397" t="s">
        <v>2443</v>
      </c>
      <c r="E1397" s="145">
        <v>3.99</v>
      </c>
      <c r="F1397" s="189">
        <v>0.35</v>
      </c>
      <c r="G1397" s="145">
        <v>2.59</v>
      </c>
      <c r="H1397" s="86">
        <v>1</v>
      </c>
      <c r="I1397" s="185">
        <f t="shared" si="86"/>
        <v>0</v>
      </c>
      <c r="J1397" s="185">
        <f t="shared" si="87"/>
        <v>0</v>
      </c>
      <c r="K1397"/>
    </row>
    <row r="1398" spans="1:11" s="59" customFormat="1" ht="12.75">
      <c r="A1398"/>
      <c r="B1398" t="s">
        <v>2444</v>
      </c>
      <c r="C1398" s="172"/>
      <c r="D1398" t="s">
        <v>2445</v>
      </c>
      <c r="E1398" s="145">
        <v>5.99</v>
      </c>
      <c r="F1398" s="189">
        <v>0.35</v>
      </c>
      <c r="G1398" s="145">
        <v>3.89</v>
      </c>
      <c r="H1398" s="86">
        <v>1</v>
      </c>
      <c r="I1398" s="185">
        <f t="shared" si="86"/>
        <v>0</v>
      </c>
      <c r="J1398" s="185">
        <f t="shared" si="87"/>
        <v>0</v>
      </c>
      <c r="K1398"/>
    </row>
    <row r="1399" spans="1:11" s="59" customFormat="1" ht="12.75">
      <c r="A1399"/>
      <c r="B1399" t="s">
        <v>2446</v>
      </c>
      <c r="C1399" s="172"/>
      <c r="D1399" t="s">
        <v>2447</v>
      </c>
      <c r="E1399" s="145">
        <v>6.99</v>
      </c>
      <c r="F1399" s="189">
        <v>0.35</v>
      </c>
      <c r="G1399" s="145">
        <v>4.54</v>
      </c>
      <c r="H1399" s="86">
        <v>1</v>
      </c>
      <c r="I1399" s="185">
        <f t="shared" si="86"/>
        <v>0</v>
      </c>
      <c r="J1399" s="185">
        <f t="shared" si="87"/>
        <v>0</v>
      </c>
      <c r="K1399"/>
    </row>
    <row r="1400" spans="1:11" s="59" customFormat="1" ht="12.75">
      <c r="A1400"/>
      <c r="B1400" t="s">
        <v>2448</v>
      </c>
      <c r="C1400" s="172"/>
      <c r="D1400" t="s">
        <v>2449</v>
      </c>
      <c r="E1400" s="145">
        <v>4.99</v>
      </c>
      <c r="F1400" s="189">
        <v>0.35</v>
      </c>
      <c r="G1400" s="145">
        <v>3.24</v>
      </c>
      <c r="H1400" s="86">
        <v>1</v>
      </c>
      <c r="I1400" s="185">
        <f t="shared" si="86"/>
        <v>0</v>
      </c>
      <c r="J1400" s="185">
        <f t="shared" si="87"/>
        <v>0</v>
      </c>
      <c r="K1400"/>
    </row>
    <row r="1401" spans="1:11" s="59" customFormat="1" ht="12.75">
      <c r="A1401"/>
      <c r="B1401" t="s">
        <v>2450</v>
      </c>
      <c r="C1401" s="172"/>
      <c r="D1401" t="s">
        <v>2451</v>
      </c>
      <c r="E1401" s="145">
        <v>12.99</v>
      </c>
      <c r="F1401" s="189">
        <v>0.35</v>
      </c>
      <c r="G1401" s="145">
        <v>8.44</v>
      </c>
      <c r="H1401" s="86">
        <v>3</v>
      </c>
      <c r="I1401" s="185">
        <f t="shared" si="86"/>
        <v>0</v>
      </c>
      <c r="J1401" s="185">
        <f t="shared" si="87"/>
        <v>0</v>
      </c>
      <c r="K1401"/>
    </row>
    <row r="1402" spans="1:11" s="57" customFormat="1" ht="12.75">
      <c r="A1402" t="s">
        <v>313</v>
      </c>
      <c r="B1402"/>
      <c r="C1402" s="172"/>
      <c r="D1402"/>
      <c r="E1402" s="145"/>
      <c r="F1402" s="187"/>
      <c r="G1402" s="145"/>
      <c r="H1402" s="86"/>
      <c r="I1402" s="185"/>
      <c r="J1402" s="185"/>
      <c r="K1402"/>
    </row>
    <row r="1403" spans="1:11" s="57" customFormat="1" ht="12.75">
      <c r="A1403"/>
      <c r="B1403" t="s">
        <v>2452</v>
      </c>
      <c r="C1403" s="172"/>
      <c r="D1403" t="s">
        <v>2453</v>
      </c>
      <c r="E1403" s="145">
        <v>3.99</v>
      </c>
      <c r="F1403" s="189">
        <v>0.35</v>
      </c>
      <c r="G1403" s="145">
        <v>2.59</v>
      </c>
      <c r="H1403" s="86">
        <v>1</v>
      </c>
      <c r="I1403" s="185">
        <f aca="true" t="shared" si="88" ref="I1403:I1412">C1403*E1403</f>
        <v>0</v>
      </c>
      <c r="J1403" s="185">
        <f aca="true" t="shared" si="89" ref="J1403:J1412">C1403*G1403</f>
        <v>0</v>
      </c>
      <c r="K1403"/>
    </row>
    <row r="1404" spans="1:11" s="57" customFormat="1" ht="12.75">
      <c r="A1404"/>
      <c r="B1404" t="s">
        <v>2454</v>
      </c>
      <c r="C1404" s="172"/>
      <c r="D1404" t="s">
        <v>2455</v>
      </c>
      <c r="E1404" s="145">
        <v>3.99</v>
      </c>
      <c r="F1404" s="189">
        <v>0.35</v>
      </c>
      <c r="G1404" s="145">
        <v>2.59</v>
      </c>
      <c r="H1404" s="86">
        <v>1</v>
      </c>
      <c r="I1404" s="185">
        <f t="shared" si="88"/>
        <v>0</v>
      </c>
      <c r="J1404" s="185">
        <f t="shared" si="89"/>
        <v>0</v>
      </c>
      <c r="K1404"/>
    </row>
    <row r="1405" spans="1:11" s="59" customFormat="1" ht="12.75">
      <c r="A1405"/>
      <c r="B1405" t="s">
        <v>2456</v>
      </c>
      <c r="C1405" s="172"/>
      <c r="D1405" t="s">
        <v>2457</v>
      </c>
      <c r="E1405" s="145">
        <v>3.99</v>
      </c>
      <c r="F1405" s="189">
        <v>0.35</v>
      </c>
      <c r="G1405" s="145">
        <v>2.59</v>
      </c>
      <c r="H1405" s="86">
        <v>1</v>
      </c>
      <c r="I1405" s="185">
        <f t="shared" si="88"/>
        <v>0</v>
      </c>
      <c r="J1405" s="185">
        <f t="shared" si="89"/>
        <v>0</v>
      </c>
      <c r="K1405"/>
    </row>
    <row r="1406" spans="1:11" ht="12.75">
      <c r="A1406"/>
      <c r="B1406" t="s">
        <v>2458</v>
      </c>
      <c r="C1406" s="172"/>
      <c r="D1406" t="s">
        <v>2459</v>
      </c>
      <c r="E1406" s="145">
        <v>3.99</v>
      </c>
      <c r="F1406" s="189">
        <v>0.35</v>
      </c>
      <c r="G1406" s="145">
        <v>2.59</v>
      </c>
      <c r="H1406" s="86">
        <v>1</v>
      </c>
      <c r="I1406" s="185">
        <f t="shared" si="88"/>
        <v>0</v>
      </c>
      <c r="J1406" s="185">
        <f t="shared" si="89"/>
        <v>0</v>
      </c>
      <c r="K1406"/>
    </row>
    <row r="1407" spans="1:11" s="59" customFormat="1" ht="12.75">
      <c r="A1407"/>
      <c r="B1407" t="s">
        <v>2460</v>
      </c>
      <c r="C1407" s="172"/>
      <c r="D1407" t="s">
        <v>2461</v>
      </c>
      <c r="E1407" s="145">
        <v>3.99</v>
      </c>
      <c r="F1407" s="189">
        <v>0.35</v>
      </c>
      <c r="G1407" s="145">
        <v>2.59</v>
      </c>
      <c r="H1407" s="86">
        <v>1</v>
      </c>
      <c r="I1407" s="185">
        <f t="shared" si="88"/>
        <v>0</v>
      </c>
      <c r="J1407" s="185">
        <f t="shared" si="89"/>
        <v>0</v>
      </c>
      <c r="K1407"/>
    </row>
    <row r="1408" spans="1:11" s="59" customFormat="1" ht="12.75">
      <c r="A1408"/>
      <c r="B1408" t="s">
        <v>2462</v>
      </c>
      <c r="C1408" s="172"/>
      <c r="D1408" t="s">
        <v>2463</v>
      </c>
      <c r="E1408" s="145">
        <v>3.99</v>
      </c>
      <c r="F1408" s="189">
        <v>0.35</v>
      </c>
      <c r="G1408" s="145">
        <v>2.59</v>
      </c>
      <c r="H1408" s="86">
        <v>1</v>
      </c>
      <c r="I1408" s="185">
        <f t="shared" si="88"/>
        <v>0</v>
      </c>
      <c r="J1408" s="185">
        <f t="shared" si="89"/>
        <v>0</v>
      </c>
      <c r="K1408"/>
    </row>
    <row r="1409" spans="1:11" ht="12.75">
      <c r="A1409"/>
      <c r="B1409" t="s">
        <v>2464</v>
      </c>
      <c r="C1409" s="172"/>
      <c r="D1409" t="s">
        <v>2465</v>
      </c>
      <c r="E1409" s="145">
        <v>3.99</v>
      </c>
      <c r="F1409" s="189">
        <v>0.35</v>
      </c>
      <c r="G1409" s="145">
        <v>2.59</v>
      </c>
      <c r="H1409" s="86">
        <v>1</v>
      </c>
      <c r="I1409" s="185">
        <f t="shared" si="88"/>
        <v>0</v>
      </c>
      <c r="J1409" s="185">
        <f t="shared" si="89"/>
        <v>0</v>
      </c>
      <c r="K1409"/>
    </row>
    <row r="1410" spans="1:11" s="59" customFormat="1" ht="12.75">
      <c r="A1410"/>
      <c r="B1410" t="s">
        <v>2466</v>
      </c>
      <c r="C1410" s="172"/>
      <c r="D1410" t="s">
        <v>2467</v>
      </c>
      <c r="E1410" s="145">
        <v>3.99</v>
      </c>
      <c r="F1410" s="189">
        <v>0.35</v>
      </c>
      <c r="G1410" s="145">
        <v>2.59</v>
      </c>
      <c r="H1410" s="86">
        <v>1</v>
      </c>
      <c r="I1410" s="185">
        <f t="shared" si="88"/>
        <v>0</v>
      </c>
      <c r="J1410" s="185">
        <f t="shared" si="89"/>
        <v>0</v>
      </c>
      <c r="K1410"/>
    </row>
    <row r="1411" spans="1:11" ht="12.75">
      <c r="A1411"/>
      <c r="B1411" t="s">
        <v>2468</v>
      </c>
      <c r="C1411" s="172"/>
      <c r="D1411" t="s">
        <v>2469</v>
      </c>
      <c r="E1411" s="145">
        <v>3.99</v>
      </c>
      <c r="F1411" s="189">
        <v>0.35</v>
      </c>
      <c r="G1411" s="145">
        <v>2.59</v>
      </c>
      <c r="H1411" s="86">
        <v>1</v>
      </c>
      <c r="I1411" s="185">
        <f t="shared" si="88"/>
        <v>0</v>
      </c>
      <c r="J1411" s="185">
        <f t="shared" si="89"/>
        <v>0</v>
      </c>
      <c r="K1411"/>
    </row>
    <row r="1412" spans="1:11" s="59" customFormat="1" ht="12.75">
      <c r="A1412"/>
      <c r="B1412" t="s">
        <v>2470</v>
      </c>
      <c r="C1412" s="172"/>
      <c r="D1412" t="s">
        <v>2471</v>
      </c>
      <c r="E1412" s="145">
        <v>12.99</v>
      </c>
      <c r="F1412" s="189">
        <v>0.35</v>
      </c>
      <c r="G1412" s="145">
        <v>8.44</v>
      </c>
      <c r="H1412" s="86">
        <v>3</v>
      </c>
      <c r="I1412" s="185">
        <f t="shared" si="88"/>
        <v>0</v>
      </c>
      <c r="J1412" s="185">
        <f t="shared" si="89"/>
        <v>0</v>
      </c>
      <c r="K1412"/>
    </row>
    <row r="1413" spans="1:11" s="59" customFormat="1" ht="12.75">
      <c r="A1413" t="s">
        <v>455</v>
      </c>
      <c r="B1413"/>
      <c r="C1413" s="172"/>
      <c r="D1413"/>
      <c r="E1413" s="145"/>
      <c r="F1413" s="187"/>
      <c r="G1413" s="145"/>
      <c r="H1413" s="86"/>
      <c r="I1413" s="185"/>
      <c r="J1413" s="185"/>
      <c r="K1413"/>
    </row>
    <row r="1414" spans="1:11" ht="12.75">
      <c r="A1414"/>
      <c r="B1414" t="s">
        <v>2472</v>
      </c>
      <c r="C1414" s="172"/>
      <c r="D1414" t="s">
        <v>2473</v>
      </c>
      <c r="E1414" s="145">
        <v>9.95</v>
      </c>
      <c r="F1414" s="189">
        <v>0.35</v>
      </c>
      <c r="G1414" s="145">
        <v>6.47</v>
      </c>
      <c r="H1414" s="86">
        <v>3</v>
      </c>
      <c r="I1414" s="185">
        <f aca="true" t="shared" si="90" ref="I1414:I1421">C1414*E1414</f>
        <v>0</v>
      </c>
      <c r="J1414" s="185">
        <f aca="true" t="shared" si="91" ref="J1414:J1421">C1414*G1414</f>
        <v>0</v>
      </c>
      <c r="K1414"/>
    </row>
    <row r="1415" spans="1:11" ht="12.75">
      <c r="A1415"/>
      <c r="B1415" t="s">
        <v>2474</v>
      </c>
      <c r="C1415" s="172"/>
      <c r="D1415" t="s">
        <v>2475</v>
      </c>
      <c r="E1415" s="145">
        <v>11.99</v>
      </c>
      <c r="F1415" s="189">
        <v>0.35</v>
      </c>
      <c r="G1415" s="145">
        <v>7.79</v>
      </c>
      <c r="H1415" s="86">
        <v>3</v>
      </c>
      <c r="I1415" s="185">
        <f t="shared" si="90"/>
        <v>0</v>
      </c>
      <c r="J1415" s="185">
        <f t="shared" si="91"/>
        <v>0</v>
      </c>
      <c r="K1415"/>
    </row>
    <row r="1416" spans="1:11" ht="12.75">
      <c r="A1416"/>
      <c r="B1416" t="s">
        <v>2476</v>
      </c>
      <c r="C1416" s="172"/>
      <c r="D1416" t="s">
        <v>2477</v>
      </c>
      <c r="E1416" s="145">
        <v>9.99</v>
      </c>
      <c r="F1416" s="189">
        <v>0.35</v>
      </c>
      <c r="G1416" s="145">
        <v>6.49</v>
      </c>
      <c r="H1416" s="86">
        <v>3</v>
      </c>
      <c r="I1416" s="185">
        <f t="shared" si="90"/>
        <v>0</v>
      </c>
      <c r="J1416" s="185">
        <f t="shared" si="91"/>
        <v>0</v>
      </c>
      <c r="K1416"/>
    </row>
    <row r="1417" spans="1:11" s="59" customFormat="1" ht="12.75">
      <c r="A1417"/>
      <c r="B1417" t="s">
        <v>2478</v>
      </c>
      <c r="C1417" s="172"/>
      <c r="D1417" t="s">
        <v>2479</v>
      </c>
      <c r="E1417" s="145">
        <v>16.99</v>
      </c>
      <c r="F1417" s="189">
        <v>0.35</v>
      </c>
      <c r="G1417" s="145">
        <v>11.04</v>
      </c>
      <c r="H1417" s="86">
        <v>3</v>
      </c>
      <c r="I1417" s="185">
        <f t="shared" si="90"/>
        <v>0</v>
      </c>
      <c r="J1417" s="185">
        <f t="shared" si="91"/>
        <v>0</v>
      </c>
      <c r="K1417"/>
    </row>
    <row r="1418" spans="1:11" ht="12.75">
      <c r="A1418"/>
      <c r="B1418" t="s">
        <v>2480</v>
      </c>
      <c r="C1418" s="172"/>
      <c r="D1418" t="s">
        <v>2481</v>
      </c>
      <c r="E1418" s="145">
        <v>12.99</v>
      </c>
      <c r="F1418" s="189">
        <v>0.35</v>
      </c>
      <c r="G1418" s="145">
        <v>8.44</v>
      </c>
      <c r="H1418" s="86">
        <v>3</v>
      </c>
      <c r="I1418" s="185">
        <f t="shared" si="90"/>
        <v>0</v>
      </c>
      <c r="J1418" s="185">
        <f t="shared" si="91"/>
        <v>0</v>
      </c>
      <c r="K1418"/>
    </row>
    <row r="1419" spans="1:11" ht="12.75">
      <c r="A1419"/>
      <c r="B1419" t="s">
        <v>2482</v>
      </c>
      <c r="C1419" s="172"/>
      <c r="D1419" t="s">
        <v>2483</v>
      </c>
      <c r="E1419" s="145">
        <v>12.99</v>
      </c>
      <c r="F1419" s="189">
        <v>0.35</v>
      </c>
      <c r="G1419" s="145">
        <v>8.44</v>
      </c>
      <c r="H1419" s="86">
        <v>3</v>
      </c>
      <c r="I1419" s="185">
        <f t="shared" si="90"/>
        <v>0</v>
      </c>
      <c r="J1419" s="185">
        <f t="shared" si="91"/>
        <v>0</v>
      </c>
      <c r="K1419"/>
    </row>
    <row r="1420" spans="1:11" ht="12.75">
      <c r="A1420"/>
      <c r="B1420" t="s">
        <v>2484</v>
      </c>
      <c r="C1420" s="172"/>
      <c r="D1420" t="s">
        <v>2485</v>
      </c>
      <c r="E1420" s="145">
        <v>11.99</v>
      </c>
      <c r="F1420" s="189">
        <v>0.35</v>
      </c>
      <c r="G1420" s="145">
        <v>7.79</v>
      </c>
      <c r="H1420" s="86">
        <v>3</v>
      </c>
      <c r="I1420" s="185">
        <f t="shared" si="90"/>
        <v>0</v>
      </c>
      <c r="J1420" s="185">
        <f t="shared" si="91"/>
        <v>0</v>
      </c>
      <c r="K1420"/>
    </row>
    <row r="1421" spans="1:11" s="59" customFormat="1" ht="12.75">
      <c r="A1421"/>
      <c r="B1421" t="s">
        <v>2486</v>
      </c>
      <c r="C1421" s="172"/>
      <c r="D1421" t="s">
        <v>2487</v>
      </c>
      <c r="E1421" s="145">
        <v>11.99</v>
      </c>
      <c r="F1421" s="189">
        <v>0.35</v>
      </c>
      <c r="G1421" s="145">
        <v>7.79</v>
      </c>
      <c r="H1421" s="86">
        <v>3</v>
      </c>
      <c r="I1421" s="185">
        <f t="shared" si="90"/>
        <v>0</v>
      </c>
      <c r="J1421" s="185">
        <f t="shared" si="91"/>
        <v>0</v>
      </c>
      <c r="K1421"/>
    </row>
    <row r="1422" spans="1:11" ht="12.75">
      <c r="A1422" t="s">
        <v>456</v>
      </c>
      <c r="B1422"/>
      <c r="C1422" s="172"/>
      <c r="D1422"/>
      <c r="E1422" s="145"/>
      <c r="F1422" s="187"/>
      <c r="G1422" s="145"/>
      <c r="H1422" s="86"/>
      <c r="I1422" s="185"/>
      <c r="J1422" s="185"/>
      <c r="K1422"/>
    </row>
    <row r="1423" spans="1:11" s="59" customFormat="1" ht="12.75">
      <c r="A1423" s="57"/>
      <c r="B1423" s="57" t="s">
        <v>2488</v>
      </c>
      <c r="C1423" s="179"/>
      <c r="D1423" s="57" t="s">
        <v>2489</v>
      </c>
      <c r="E1423" s="181">
        <v>3.99</v>
      </c>
      <c r="F1423" s="188">
        <v>0.5</v>
      </c>
      <c r="G1423" s="181">
        <v>1.99</v>
      </c>
      <c r="H1423" s="85">
        <v>1</v>
      </c>
      <c r="I1423" s="181">
        <f>C1423*E1423</f>
        <v>0</v>
      </c>
      <c r="J1423" s="181">
        <f>C1423*G1423</f>
        <v>0</v>
      </c>
      <c r="K1423" s="57"/>
    </row>
    <row r="1424" spans="1:11" s="59" customFormat="1" ht="12.75">
      <c r="A1424" s="57"/>
      <c r="B1424" s="57" t="s">
        <v>2490</v>
      </c>
      <c r="C1424" s="179"/>
      <c r="D1424" s="57" t="s">
        <v>2491</v>
      </c>
      <c r="E1424" s="181">
        <v>3.99</v>
      </c>
      <c r="F1424" s="188">
        <v>0.5</v>
      </c>
      <c r="G1424" s="181">
        <v>1.99</v>
      </c>
      <c r="H1424" s="85">
        <v>1</v>
      </c>
      <c r="I1424" s="181">
        <f>C1424*E1424</f>
        <v>0</v>
      </c>
      <c r="J1424" s="181">
        <f>C1424*G1424</f>
        <v>0</v>
      </c>
      <c r="K1424" s="57"/>
    </row>
    <row r="1425" spans="1:11" s="59" customFormat="1" ht="12.75">
      <c r="A1425"/>
      <c r="B1425" t="s">
        <v>2492</v>
      </c>
      <c r="C1425" s="172"/>
      <c r="D1425" t="s">
        <v>2493</v>
      </c>
      <c r="E1425" s="145">
        <v>10</v>
      </c>
      <c r="F1425" s="187" t="s">
        <v>39</v>
      </c>
      <c r="G1425" s="145">
        <v>10</v>
      </c>
      <c r="H1425" s="86">
        <v>1</v>
      </c>
      <c r="I1425" s="185">
        <f>C1425*E1425</f>
        <v>0</v>
      </c>
      <c r="J1425" s="185">
        <f>C1425*G1425</f>
        <v>0</v>
      </c>
      <c r="K1425"/>
    </row>
    <row r="1426" spans="1:11" s="59" customFormat="1" ht="12.75">
      <c r="A1426"/>
      <c r="B1426" t="s">
        <v>2494</v>
      </c>
      <c r="C1426" s="172"/>
      <c r="D1426" t="s">
        <v>2495</v>
      </c>
      <c r="E1426" s="145">
        <v>18</v>
      </c>
      <c r="F1426" s="187" t="s">
        <v>39</v>
      </c>
      <c r="G1426" s="145">
        <v>18</v>
      </c>
      <c r="H1426" s="86">
        <v>1</v>
      </c>
      <c r="I1426" s="185">
        <f>C1426*E1426</f>
        <v>0</v>
      </c>
      <c r="J1426" s="185">
        <f>C1426*G1426</f>
        <v>0</v>
      </c>
      <c r="K1426"/>
    </row>
    <row r="1427" spans="1:11" ht="12.75">
      <c r="A1427" t="s">
        <v>201</v>
      </c>
      <c r="B1427"/>
      <c r="C1427" s="172"/>
      <c r="D1427"/>
      <c r="E1427" s="145"/>
      <c r="F1427" s="187"/>
      <c r="G1427" s="145"/>
      <c r="H1427" s="86"/>
      <c r="I1427" s="185"/>
      <c r="J1427" s="185"/>
      <c r="K1427"/>
    </row>
    <row r="1428" spans="1:11" ht="12.75">
      <c r="A1428"/>
      <c r="B1428" t="s">
        <v>2496</v>
      </c>
      <c r="C1428" s="172"/>
      <c r="D1428" t="s">
        <v>2497</v>
      </c>
      <c r="E1428" s="145">
        <v>3.99</v>
      </c>
      <c r="F1428" s="189">
        <v>0.35</v>
      </c>
      <c r="G1428" s="145">
        <v>2.59</v>
      </c>
      <c r="H1428" s="86">
        <v>1</v>
      </c>
      <c r="I1428" s="185">
        <f aca="true" t="shared" si="92" ref="I1428:I1436">C1428*E1428</f>
        <v>0</v>
      </c>
      <c r="J1428" s="185">
        <f aca="true" t="shared" si="93" ref="J1428:J1436">C1428*G1428</f>
        <v>0</v>
      </c>
      <c r="K1428"/>
    </row>
    <row r="1429" spans="1:11" ht="12.75">
      <c r="A1429"/>
      <c r="B1429" t="s">
        <v>2498</v>
      </c>
      <c r="C1429" s="172"/>
      <c r="D1429" t="s">
        <v>2499</v>
      </c>
      <c r="E1429" s="145">
        <v>3.99</v>
      </c>
      <c r="F1429" s="189">
        <v>0.35</v>
      </c>
      <c r="G1429" s="145">
        <v>2.59</v>
      </c>
      <c r="H1429" s="86">
        <v>1</v>
      </c>
      <c r="I1429" s="185">
        <f t="shared" si="92"/>
        <v>0</v>
      </c>
      <c r="J1429" s="185">
        <f t="shared" si="93"/>
        <v>0</v>
      </c>
      <c r="K1429"/>
    </row>
    <row r="1430" spans="1:11" ht="12.75">
      <c r="A1430"/>
      <c r="B1430" t="s">
        <v>2500</v>
      </c>
      <c r="C1430" s="172"/>
      <c r="D1430" t="s">
        <v>2501</v>
      </c>
      <c r="E1430" s="145">
        <v>10</v>
      </c>
      <c r="F1430" s="187" t="s">
        <v>39</v>
      </c>
      <c r="G1430" s="145">
        <v>10</v>
      </c>
      <c r="H1430" s="86">
        <v>1</v>
      </c>
      <c r="I1430" s="185">
        <f t="shared" si="92"/>
        <v>0</v>
      </c>
      <c r="J1430" s="185">
        <f t="shared" si="93"/>
        <v>0</v>
      </c>
      <c r="K1430"/>
    </row>
    <row r="1431" spans="1:11" s="59" customFormat="1" ht="12.75">
      <c r="A1431"/>
      <c r="B1431" t="s">
        <v>2502</v>
      </c>
      <c r="C1431" s="172"/>
      <c r="D1431" t="s">
        <v>2503</v>
      </c>
      <c r="E1431" s="145">
        <v>3.99</v>
      </c>
      <c r="F1431" s="189">
        <v>0.35</v>
      </c>
      <c r="G1431" s="145">
        <v>2.59</v>
      </c>
      <c r="H1431" s="86">
        <v>1</v>
      </c>
      <c r="I1431" s="185">
        <f t="shared" si="92"/>
        <v>0</v>
      </c>
      <c r="J1431" s="185">
        <f t="shared" si="93"/>
        <v>0</v>
      </c>
      <c r="K1431"/>
    </row>
    <row r="1432" spans="1:11" ht="12.75">
      <c r="A1432"/>
      <c r="B1432" t="s">
        <v>2504</v>
      </c>
      <c r="C1432" s="172"/>
      <c r="D1432" t="s">
        <v>2505</v>
      </c>
      <c r="E1432" s="145">
        <v>3.99</v>
      </c>
      <c r="F1432" s="189">
        <v>0.35</v>
      </c>
      <c r="G1432" s="145">
        <v>2.59</v>
      </c>
      <c r="H1432" s="86">
        <v>1</v>
      </c>
      <c r="I1432" s="185">
        <f t="shared" si="92"/>
        <v>0</v>
      </c>
      <c r="J1432" s="185">
        <f t="shared" si="93"/>
        <v>0</v>
      </c>
      <c r="K1432"/>
    </row>
    <row r="1433" spans="1:11" s="59" customFormat="1" ht="12.75">
      <c r="A1433"/>
      <c r="B1433" t="s">
        <v>2506</v>
      </c>
      <c r="C1433" s="172"/>
      <c r="D1433" t="s">
        <v>2507</v>
      </c>
      <c r="E1433" s="145">
        <v>8</v>
      </c>
      <c r="F1433" s="187" t="s">
        <v>39</v>
      </c>
      <c r="G1433" s="145">
        <v>8</v>
      </c>
      <c r="H1433" s="86">
        <v>1</v>
      </c>
      <c r="I1433" s="185">
        <f t="shared" si="92"/>
        <v>0</v>
      </c>
      <c r="J1433" s="185">
        <f t="shared" si="93"/>
        <v>0</v>
      </c>
      <c r="K1433"/>
    </row>
    <row r="1434" spans="1:11" ht="12.75">
      <c r="A1434"/>
      <c r="B1434" t="s">
        <v>2508</v>
      </c>
      <c r="C1434" s="172"/>
      <c r="D1434" t="s">
        <v>2509</v>
      </c>
      <c r="E1434" s="145">
        <v>3.99</v>
      </c>
      <c r="F1434" s="189">
        <v>0.35</v>
      </c>
      <c r="G1434" s="145">
        <v>2.59</v>
      </c>
      <c r="H1434" s="86">
        <v>1</v>
      </c>
      <c r="I1434" s="185">
        <f t="shared" si="92"/>
        <v>0</v>
      </c>
      <c r="J1434" s="185">
        <f t="shared" si="93"/>
        <v>0</v>
      </c>
      <c r="K1434"/>
    </row>
    <row r="1435" spans="1:11" ht="12.75">
      <c r="A1435"/>
      <c r="B1435" t="s">
        <v>2510</v>
      </c>
      <c r="C1435" s="172"/>
      <c r="D1435" t="s">
        <v>2511</v>
      </c>
      <c r="E1435" s="145">
        <v>3.99</v>
      </c>
      <c r="F1435" s="189">
        <v>0.35</v>
      </c>
      <c r="G1435" s="145">
        <v>2.59</v>
      </c>
      <c r="H1435" s="86">
        <v>1</v>
      </c>
      <c r="I1435" s="185">
        <f t="shared" si="92"/>
        <v>0</v>
      </c>
      <c r="J1435" s="185">
        <f t="shared" si="93"/>
        <v>0</v>
      </c>
      <c r="K1435"/>
    </row>
    <row r="1436" spans="1:11" ht="12.75">
      <c r="A1436"/>
      <c r="B1436" t="s">
        <v>2512</v>
      </c>
      <c r="C1436" s="172"/>
      <c r="D1436" t="s">
        <v>2513</v>
      </c>
      <c r="E1436" s="145">
        <v>10</v>
      </c>
      <c r="F1436" s="187" t="s">
        <v>39</v>
      </c>
      <c r="G1436" s="145">
        <v>10</v>
      </c>
      <c r="H1436" s="86">
        <v>1</v>
      </c>
      <c r="I1436" s="185">
        <f t="shared" si="92"/>
        <v>0</v>
      </c>
      <c r="J1436" s="185">
        <f t="shared" si="93"/>
        <v>0</v>
      </c>
      <c r="K1436"/>
    </row>
    <row r="1437" spans="1:11" s="59" customFormat="1" ht="12.75">
      <c r="A1437" t="s">
        <v>314</v>
      </c>
      <c r="B1437"/>
      <c r="C1437" s="172"/>
      <c r="D1437"/>
      <c r="E1437" s="145"/>
      <c r="F1437" s="187"/>
      <c r="G1437" s="145"/>
      <c r="H1437" s="86"/>
      <c r="I1437" s="185"/>
      <c r="J1437" s="185"/>
      <c r="K1437"/>
    </row>
    <row r="1438" spans="1:11" s="89" customFormat="1" ht="12.75">
      <c r="A1438"/>
      <c r="B1438" t="s">
        <v>2514</v>
      </c>
      <c r="C1438" s="172"/>
      <c r="D1438" t="s">
        <v>2515</v>
      </c>
      <c r="E1438" s="145">
        <v>3.99</v>
      </c>
      <c r="F1438" s="189">
        <v>0.35</v>
      </c>
      <c r="G1438" s="145">
        <v>2.59</v>
      </c>
      <c r="H1438" s="86">
        <v>1</v>
      </c>
      <c r="I1438" s="185">
        <f aca="true" t="shared" si="94" ref="I1438:I1448">C1438*E1438</f>
        <v>0</v>
      </c>
      <c r="J1438" s="185">
        <f aca="true" t="shared" si="95" ref="J1438:J1448">C1438*G1438</f>
        <v>0</v>
      </c>
      <c r="K1438"/>
    </row>
    <row r="1439" spans="1:11" s="89" customFormat="1" ht="12.75">
      <c r="A1439"/>
      <c r="B1439" t="s">
        <v>2516</v>
      </c>
      <c r="C1439" s="172"/>
      <c r="D1439" t="s">
        <v>2517</v>
      </c>
      <c r="E1439" s="145">
        <v>3.99</v>
      </c>
      <c r="F1439" s="189">
        <v>0.35</v>
      </c>
      <c r="G1439" s="145">
        <v>2.59</v>
      </c>
      <c r="H1439" s="86">
        <v>1</v>
      </c>
      <c r="I1439" s="185">
        <f t="shared" si="94"/>
        <v>0</v>
      </c>
      <c r="J1439" s="185">
        <f t="shared" si="95"/>
        <v>0</v>
      </c>
      <c r="K1439"/>
    </row>
    <row r="1440" spans="1:11" s="57" customFormat="1" ht="12.75">
      <c r="A1440"/>
      <c r="B1440" t="s">
        <v>2518</v>
      </c>
      <c r="C1440" s="172"/>
      <c r="D1440" t="s">
        <v>2519</v>
      </c>
      <c r="E1440" s="145">
        <v>3.99</v>
      </c>
      <c r="F1440" s="189">
        <v>0.35</v>
      </c>
      <c r="G1440" s="145">
        <v>2.59</v>
      </c>
      <c r="H1440" s="86">
        <v>1</v>
      </c>
      <c r="I1440" s="185">
        <f t="shared" si="94"/>
        <v>0</v>
      </c>
      <c r="J1440" s="185">
        <f t="shared" si="95"/>
        <v>0</v>
      </c>
      <c r="K1440"/>
    </row>
    <row r="1441" spans="1:11" s="57" customFormat="1" ht="12.75">
      <c r="A1441"/>
      <c r="B1441" t="s">
        <v>2520</v>
      </c>
      <c r="C1441" s="172"/>
      <c r="D1441" t="s">
        <v>2521</v>
      </c>
      <c r="E1441" s="145">
        <v>3.99</v>
      </c>
      <c r="F1441" s="189">
        <v>0.35</v>
      </c>
      <c r="G1441" s="145">
        <v>2.59</v>
      </c>
      <c r="H1441" s="86">
        <v>1</v>
      </c>
      <c r="I1441" s="185">
        <f t="shared" si="94"/>
        <v>0</v>
      </c>
      <c r="J1441" s="185">
        <f t="shared" si="95"/>
        <v>0</v>
      </c>
      <c r="K1441"/>
    </row>
    <row r="1442" spans="1:11" s="57" customFormat="1" ht="12.75">
      <c r="A1442"/>
      <c r="B1442" t="s">
        <v>2522</v>
      </c>
      <c r="C1442" s="172"/>
      <c r="D1442" t="s">
        <v>2523</v>
      </c>
      <c r="E1442" s="145">
        <v>10</v>
      </c>
      <c r="F1442" s="187" t="s">
        <v>39</v>
      </c>
      <c r="G1442" s="145">
        <v>10</v>
      </c>
      <c r="H1442" s="86">
        <v>1</v>
      </c>
      <c r="I1442" s="185">
        <f t="shared" si="94"/>
        <v>0</v>
      </c>
      <c r="J1442" s="185">
        <f t="shared" si="95"/>
        <v>0</v>
      </c>
      <c r="K1442"/>
    </row>
    <row r="1443" spans="1:11" s="57" customFormat="1" ht="12.75">
      <c r="A1443"/>
      <c r="B1443" t="s">
        <v>2524</v>
      </c>
      <c r="C1443" s="172"/>
      <c r="D1443" t="s">
        <v>2525</v>
      </c>
      <c r="E1443" s="145">
        <v>3.99</v>
      </c>
      <c r="F1443" s="189">
        <v>0.35</v>
      </c>
      <c r="G1443" s="145">
        <v>2.59</v>
      </c>
      <c r="H1443" s="86">
        <v>1</v>
      </c>
      <c r="I1443" s="185">
        <f t="shared" si="94"/>
        <v>0</v>
      </c>
      <c r="J1443" s="185">
        <f t="shared" si="95"/>
        <v>0</v>
      </c>
      <c r="K1443"/>
    </row>
    <row r="1444" spans="1:11" s="57" customFormat="1" ht="12.75">
      <c r="A1444"/>
      <c r="B1444" t="s">
        <v>2526</v>
      </c>
      <c r="C1444" s="172"/>
      <c r="D1444" t="s">
        <v>2527</v>
      </c>
      <c r="E1444" s="145">
        <v>3.99</v>
      </c>
      <c r="F1444" s="189">
        <v>0.35</v>
      </c>
      <c r="G1444" s="145">
        <v>2.59</v>
      </c>
      <c r="H1444" s="86">
        <v>1</v>
      </c>
      <c r="I1444" s="185">
        <f t="shared" si="94"/>
        <v>0</v>
      </c>
      <c r="J1444" s="185">
        <f t="shared" si="95"/>
        <v>0</v>
      </c>
      <c r="K1444"/>
    </row>
    <row r="1445" spans="1:11" s="57" customFormat="1" ht="12.75">
      <c r="A1445"/>
      <c r="B1445" t="s">
        <v>2528</v>
      </c>
      <c r="C1445" s="172"/>
      <c r="D1445" t="s">
        <v>2529</v>
      </c>
      <c r="E1445" s="145">
        <v>10</v>
      </c>
      <c r="F1445" s="187" t="s">
        <v>39</v>
      </c>
      <c r="G1445" s="145">
        <v>10</v>
      </c>
      <c r="H1445" s="86">
        <v>1</v>
      </c>
      <c r="I1445" s="185">
        <f t="shared" si="94"/>
        <v>0</v>
      </c>
      <c r="J1445" s="185">
        <f t="shared" si="95"/>
        <v>0</v>
      </c>
      <c r="K1445"/>
    </row>
    <row r="1446" spans="1:11" s="57" customFormat="1" ht="12.75">
      <c r="A1446"/>
      <c r="B1446" t="s">
        <v>2530</v>
      </c>
      <c r="C1446" s="172"/>
      <c r="D1446" t="s">
        <v>2531</v>
      </c>
      <c r="E1446" s="145">
        <v>3.99</v>
      </c>
      <c r="F1446" s="189">
        <v>0.35</v>
      </c>
      <c r="G1446" s="145">
        <v>2.59</v>
      </c>
      <c r="H1446" s="86">
        <v>1</v>
      </c>
      <c r="I1446" s="185">
        <f t="shared" si="94"/>
        <v>0</v>
      </c>
      <c r="J1446" s="185">
        <f t="shared" si="95"/>
        <v>0</v>
      </c>
      <c r="K1446"/>
    </row>
    <row r="1447" spans="1:11" s="57" customFormat="1" ht="12.75">
      <c r="A1447"/>
      <c r="B1447" t="s">
        <v>2532</v>
      </c>
      <c r="C1447" s="172"/>
      <c r="D1447" t="s">
        <v>2533</v>
      </c>
      <c r="E1447" s="145">
        <v>3.99</v>
      </c>
      <c r="F1447" s="189">
        <v>0.35</v>
      </c>
      <c r="G1447" s="145">
        <v>2.59</v>
      </c>
      <c r="H1447" s="86">
        <v>1</v>
      </c>
      <c r="I1447" s="185">
        <f t="shared" si="94"/>
        <v>0</v>
      </c>
      <c r="J1447" s="185">
        <f t="shared" si="95"/>
        <v>0</v>
      </c>
      <c r="K1447"/>
    </row>
    <row r="1448" spans="1:11" s="57" customFormat="1" ht="12.75">
      <c r="A1448"/>
      <c r="B1448" t="s">
        <v>2534</v>
      </c>
      <c r="C1448" s="172"/>
      <c r="D1448" t="s">
        <v>2535</v>
      </c>
      <c r="E1448" s="145">
        <v>8</v>
      </c>
      <c r="F1448" s="187" t="s">
        <v>39</v>
      </c>
      <c r="G1448" s="145">
        <v>8</v>
      </c>
      <c r="H1448" s="86">
        <v>1</v>
      </c>
      <c r="I1448" s="185">
        <f t="shared" si="94"/>
        <v>0</v>
      </c>
      <c r="J1448" s="185">
        <f t="shared" si="95"/>
        <v>0</v>
      </c>
      <c r="K1448"/>
    </row>
    <row r="1449" spans="1:11" s="57" customFormat="1" ht="12.75">
      <c r="A1449" t="s">
        <v>457</v>
      </c>
      <c r="B1449"/>
      <c r="C1449" s="172"/>
      <c r="D1449"/>
      <c r="E1449" s="145"/>
      <c r="F1449" s="187"/>
      <c r="G1449" s="145"/>
      <c r="H1449" s="86"/>
      <c r="I1449" s="185"/>
      <c r="J1449" s="185"/>
      <c r="K1449"/>
    </row>
    <row r="1450" spans="2:10" s="57" customFormat="1" ht="12.75">
      <c r="B1450" s="57" t="s">
        <v>2536</v>
      </c>
      <c r="C1450" s="179"/>
      <c r="D1450" s="57" t="s">
        <v>2537</v>
      </c>
      <c r="E1450" s="181">
        <v>24.99</v>
      </c>
      <c r="F1450" s="188">
        <v>0.5</v>
      </c>
      <c r="G1450" s="181">
        <v>12.49</v>
      </c>
      <c r="H1450" s="85">
        <v>3</v>
      </c>
      <c r="I1450" s="181">
        <f>C1450*E1450</f>
        <v>0</v>
      </c>
      <c r="J1450" s="181">
        <f>C1450*G1450</f>
        <v>0</v>
      </c>
    </row>
    <row r="1451" spans="1:11" s="57" customFormat="1" ht="12.75">
      <c r="A1451"/>
      <c r="B1451" t="s">
        <v>2538</v>
      </c>
      <c r="C1451" s="172"/>
      <c r="D1451" t="s">
        <v>2539</v>
      </c>
      <c r="E1451" s="145">
        <v>24.99</v>
      </c>
      <c r="F1451" s="189">
        <v>0.35</v>
      </c>
      <c r="G1451" s="145">
        <v>16.24</v>
      </c>
      <c r="H1451" s="86">
        <v>3</v>
      </c>
      <c r="I1451" s="185">
        <f>C1451*E1451</f>
        <v>0</v>
      </c>
      <c r="J1451" s="185">
        <f>C1451*G1451</f>
        <v>0</v>
      </c>
      <c r="K1451"/>
    </row>
    <row r="1452" spans="1:11" s="57" customFormat="1" ht="12.75">
      <c r="A1452" t="s">
        <v>238</v>
      </c>
      <c r="B1452"/>
      <c r="C1452" s="172"/>
      <c r="D1452"/>
      <c r="E1452" s="145"/>
      <c r="F1452" s="187"/>
      <c r="G1452" s="145"/>
      <c r="H1452" s="86"/>
      <c r="I1452" s="185"/>
      <c r="J1452" s="185"/>
      <c r="K1452"/>
    </row>
    <row r="1453" spans="2:10" s="57" customFormat="1" ht="12.75">
      <c r="B1453" s="57" t="s">
        <v>2540</v>
      </c>
      <c r="C1453" s="179"/>
      <c r="D1453" s="57" t="s">
        <v>2541</v>
      </c>
      <c r="E1453" s="181">
        <v>19.99</v>
      </c>
      <c r="F1453" s="188">
        <v>0.5</v>
      </c>
      <c r="G1453" s="181">
        <v>9.99</v>
      </c>
      <c r="H1453" s="85">
        <v>3</v>
      </c>
      <c r="I1453" s="181">
        <f aca="true" t="shared" si="96" ref="I1453:I1458">C1453*E1453</f>
        <v>0</v>
      </c>
      <c r="J1453" s="181">
        <f aca="true" t="shared" si="97" ref="J1453:J1458">C1453*G1453</f>
        <v>0</v>
      </c>
    </row>
    <row r="1454" spans="1:11" s="59" customFormat="1" ht="12.75">
      <c r="A1454"/>
      <c r="B1454" t="s">
        <v>2542</v>
      </c>
      <c r="C1454" s="172"/>
      <c r="D1454" t="s">
        <v>2543</v>
      </c>
      <c r="E1454" s="145">
        <v>3.99</v>
      </c>
      <c r="F1454" s="189">
        <v>0.35</v>
      </c>
      <c r="G1454" s="145">
        <v>2.59</v>
      </c>
      <c r="H1454" s="86">
        <v>1</v>
      </c>
      <c r="I1454" s="185">
        <f t="shared" si="96"/>
        <v>0</v>
      </c>
      <c r="J1454" s="185">
        <f t="shared" si="97"/>
        <v>0</v>
      </c>
      <c r="K1454"/>
    </row>
    <row r="1455" spans="1:11" s="57" customFormat="1" ht="12.75">
      <c r="A1455"/>
      <c r="B1455" t="s">
        <v>2544</v>
      </c>
      <c r="C1455" s="172"/>
      <c r="D1455" t="s">
        <v>2545</v>
      </c>
      <c r="E1455" s="145">
        <v>3.99</v>
      </c>
      <c r="F1455" s="189">
        <v>0.35</v>
      </c>
      <c r="G1455" s="145">
        <v>2.59</v>
      </c>
      <c r="H1455" s="86">
        <v>1</v>
      </c>
      <c r="I1455" s="185">
        <f t="shared" si="96"/>
        <v>0</v>
      </c>
      <c r="J1455" s="185">
        <f t="shared" si="97"/>
        <v>0</v>
      </c>
      <c r="K1455"/>
    </row>
    <row r="1456" spans="1:11" s="57" customFormat="1" ht="12.75">
      <c r="A1456"/>
      <c r="B1456" t="s">
        <v>2546</v>
      </c>
      <c r="C1456" s="172"/>
      <c r="D1456" t="s">
        <v>2547</v>
      </c>
      <c r="E1456" s="145">
        <v>3.99</v>
      </c>
      <c r="F1456" s="189">
        <v>0.35</v>
      </c>
      <c r="G1456" s="145">
        <v>2.59</v>
      </c>
      <c r="H1456" s="86">
        <v>1</v>
      </c>
      <c r="I1456" s="185">
        <f t="shared" si="96"/>
        <v>0</v>
      </c>
      <c r="J1456" s="185">
        <f t="shared" si="97"/>
        <v>0</v>
      </c>
      <c r="K1456"/>
    </row>
    <row r="1457" spans="1:11" s="57" customFormat="1" ht="12.75">
      <c r="A1457"/>
      <c r="B1457" t="s">
        <v>2548</v>
      </c>
      <c r="C1457" s="172"/>
      <c r="D1457" t="s">
        <v>2549</v>
      </c>
      <c r="E1457" s="145">
        <v>3.99</v>
      </c>
      <c r="F1457" s="189">
        <v>0.35</v>
      </c>
      <c r="G1457" s="145">
        <v>2.59</v>
      </c>
      <c r="H1457" s="86">
        <v>1</v>
      </c>
      <c r="I1457" s="185">
        <f t="shared" si="96"/>
        <v>0</v>
      </c>
      <c r="J1457" s="185">
        <f t="shared" si="97"/>
        <v>0</v>
      </c>
      <c r="K1457"/>
    </row>
    <row r="1458" spans="1:11" s="57" customFormat="1" ht="12.75">
      <c r="A1458"/>
      <c r="B1458" t="s">
        <v>2550</v>
      </c>
      <c r="C1458" s="172"/>
      <c r="D1458" t="s">
        <v>2551</v>
      </c>
      <c r="E1458" s="145">
        <v>4.75</v>
      </c>
      <c r="F1458" s="187" t="s">
        <v>39</v>
      </c>
      <c r="G1458" s="145">
        <v>4.75</v>
      </c>
      <c r="H1458" s="86">
        <v>1</v>
      </c>
      <c r="I1458" s="185">
        <f t="shared" si="96"/>
        <v>0</v>
      </c>
      <c r="J1458" s="185">
        <f t="shared" si="97"/>
        <v>0</v>
      </c>
      <c r="K1458"/>
    </row>
    <row r="1459" spans="1:11" s="59" customFormat="1" ht="12.75">
      <c r="A1459" t="s">
        <v>301</v>
      </c>
      <c r="B1459"/>
      <c r="C1459" s="172"/>
      <c r="D1459"/>
      <c r="E1459" s="145"/>
      <c r="F1459" s="187"/>
      <c r="G1459" s="145"/>
      <c r="H1459" s="86"/>
      <c r="I1459" s="185"/>
      <c r="J1459" s="185"/>
      <c r="K1459"/>
    </row>
    <row r="1460" spans="1:11" ht="12.75">
      <c r="A1460"/>
      <c r="B1460" t="s">
        <v>2552</v>
      </c>
      <c r="C1460" s="172"/>
      <c r="D1460" t="s">
        <v>2553</v>
      </c>
      <c r="E1460" s="145">
        <v>3.99</v>
      </c>
      <c r="F1460" s="189">
        <v>0.35</v>
      </c>
      <c r="G1460" s="145">
        <v>2.59</v>
      </c>
      <c r="H1460" s="86">
        <v>1</v>
      </c>
      <c r="I1460" s="185">
        <f aca="true" t="shared" si="98" ref="I1460:I1471">C1460*E1460</f>
        <v>0</v>
      </c>
      <c r="J1460" s="185">
        <f aca="true" t="shared" si="99" ref="J1460:J1471">C1460*G1460</f>
        <v>0</v>
      </c>
      <c r="K1460"/>
    </row>
    <row r="1461" spans="1:11" s="57" customFormat="1" ht="12.75">
      <c r="A1461"/>
      <c r="B1461" t="s">
        <v>2554</v>
      </c>
      <c r="C1461" s="172"/>
      <c r="D1461" t="s">
        <v>2555</v>
      </c>
      <c r="E1461" s="145">
        <v>3.99</v>
      </c>
      <c r="F1461" s="189">
        <v>0.35</v>
      </c>
      <c r="G1461" s="145">
        <v>2.59</v>
      </c>
      <c r="H1461" s="86">
        <v>1</v>
      </c>
      <c r="I1461" s="185">
        <f t="shared" si="98"/>
        <v>0</v>
      </c>
      <c r="J1461" s="185">
        <f t="shared" si="99"/>
        <v>0</v>
      </c>
      <c r="K1461"/>
    </row>
    <row r="1462" spans="1:11" s="57" customFormat="1" ht="12.75">
      <c r="A1462"/>
      <c r="B1462" t="s">
        <v>2556</v>
      </c>
      <c r="C1462" s="172"/>
      <c r="D1462" t="s">
        <v>2557</v>
      </c>
      <c r="E1462" s="145">
        <v>3.99</v>
      </c>
      <c r="F1462" s="189">
        <v>0.35</v>
      </c>
      <c r="G1462" s="145">
        <v>2.59</v>
      </c>
      <c r="H1462" s="86">
        <v>1</v>
      </c>
      <c r="I1462" s="185">
        <f t="shared" si="98"/>
        <v>0</v>
      </c>
      <c r="J1462" s="185">
        <f t="shared" si="99"/>
        <v>0</v>
      </c>
      <c r="K1462"/>
    </row>
    <row r="1463" spans="1:11" s="57" customFormat="1" ht="12.75">
      <c r="A1463"/>
      <c r="B1463" t="s">
        <v>2558</v>
      </c>
      <c r="C1463" s="172"/>
      <c r="D1463" t="s">
        <v>2559</v>
      </c>
      <c r="E1463" s="145">
        <v>3.99</v>
      </c>
      <c r="F1463" s="189">
        <v>0.35</v>
      </c>
      <c r="G1463" s="145">
        <v>2.59</v>
      </c>
      <c r="H1463" s="86">
        <v>1</v>
      </c>
      <c r="I1463" s="185">
        <f t="shared" si="98"/>
        <v>0</v>
      </c>
      <c r="J1463" s="185">
        <f t="shared" si="99"/>
        <v>0</v>
      </c>
      <c r="K1463"/>
    </row>
    <row r="1464" spans="1:11" s="89" customFormat="1" ht="12.75">
      <c r="A1464"/>
      <c r="B1464" t="s">
        <v>2560</v>
      </c>
      <c r="C1464" s="172"/>
      <c r="D1464" t="s">
        <v>2561</v>
      </c>
      <c r="E1464" s="145">
        <v>3.99</v>
      </c>
      <c r="F1464" s="189">
        <v>0.35</v>
      </c>
      <c r="G1464" s="145">
        <v>2.59</v>
      </c>
      <c r="H1464" s="86">
        <v>1</v>
      </c>
      <c r="I1464" s="185">
        <f t="shared" si="98"/>
        <v>0</v>
      </c>
      <c r="J1464" s="185">
        <f t="shared" si="99"/>
        <v>0</v>
      </c>
      <c r="K1464"/>
    </row>
    <row r="1465" spans="1:11" s="89" customFormat="1" ht="12.75">
      <c r="A1465"/>
      <c r="B1465" t="s">
        <v>2562</v>
      </c>
      <c r="C1465" s="172"/>
      <c r="D1465" t="s">
        <v>2563</v>
      </c>
      <c r="E1465" s="145">
        <v>4.75</v>
      </c>
      <c r="F1465" s="187" t="s">
        <v>39</v>
      </c>
      <c r="G1465" s="145">
        <v>4.75</v>
      </c>
      <c r="H1465" s="86">
        <v>1</v>
      </c>
      <c r="I1465" s="185">
        <f t="shared" si="98"/>
        <v>0</v>
      </c>
      <c r="J1465" s="185">
        <f t="shared" si="99"/>
        <v>0</v>
      </c>
      <c r="K1465"/>
    </row>
    <row r="1466" spans="1:11" s="89" customFormat="1" ht="12.75">
      <c r="A1466"/>
      <c r="B1466" t="s">
        <v>2564</v>
      </c>
      <c r="C1466" s="172"/>
      <c r="D1466" t="s">
        <v>2565</v>
      </c>
      <c r="E1466" s="145">
        <v>3.99</v>
      </c>
      <c r="F1466" s="189">
        <v>0.35</v>
      </c>
      <c r="G1466" s="145">
        <v>2.59</v>
      </c>
      <c r="H1466" s="86">
        <v>1</v>
      </c>
      <c r="I1466" s="185">
        <f t="shared" si="98"/>
        <v>0</v>
      </c>
      <c r="J1466" s="185">
        <f t="shared" si="99"/>
        <v>0</v>
      </c>
      <c r="K1466"/>
    </row>
    <row r="1467" spans="1:11" s="89" customFormat="1" ht="12.75">
      <c r="A1467"/>
      <c r="B1467" t="s">
        <v>2566</v>
      </c>
      <c r="C1467" s="172"/>
      <c r="D1467" t="s">
        <v>2567</v>
      </c>
      <c r="E1467" s="145">
        <v>3.99</v>
      </c>
      <c r="F1467" s="189">
        <v>0.35</v>
      </c>
      <c r="G1467" s="145">
        <v>2.59</v>
      </c>
      <c r="H1467" s="86">
        <v>1</v>
      </c>
      <c r="I1467" s="185">
        <f t="shared" si="98"/>
        <v>0</v>
      </c>
      <c r="J1467" s="185">
        <f t="shared" si="99"/>
        <v>0</v>
      </c>
      <c r="K1467"/>
    </row>
    <row r="1468" spans="1:11" s="59" customFormat="1" ht="12.75">
      <c r="A1468"/>
      <c r="B1468" t="s">
        <v>2568</v>
      </c>
      <c r="C1468" s="172"/>
      <c r="D1468" t="s">
        <v>2569</v>
      </c>
      <c r="E1468" s="145">
        <v>3.99</v>
      </c>
      <c r="F1468" s="189">
        <v>0.35</v>
      </c>
      <c r="G1468" s="145">
        <v>2.59</v>
      </c>
      <c r="H1468" s="86">
        <v>1</v>
      </c>
      <c r="I1468" s="185">
        <f t="shared" si="98"/>
        <v>0</v>
      </c>
      <c r="J1468" s="185">
        <f t="shared" si="99"/>
        <v>0</v>
      </c>
      <c r="K1468"/>
    </row>
    <row r="1469" spans="1:11" s="57" customFormat="1" ht="12.75">
      <c r="A1469"/>
      <c r="B1469" t="s">
        <v>2570</v>
      </c>
      <c r="C1469" s="172"/>
      <c r="D1469" t="s">
        <v>2571</v>
      </c>
      <c r="E1469" s="145">
        <v>3.99</v>
      </c>
      <c r="F1469" s="189">
        <v>0.35</v>
      </c>
      <c r="G1469" s="145">
        <v>2.59</v>
      </c>
      <c r="H1469" s="86">
        <v>1</v>
      </c>
      <c r="I1469" s="185">
        <f t="shared" si="98"/>
        <v>0</v>
      </c>
      <c r="J1469" s="185">
        <f t="shared" si="99"/>
        <v>0</v>
      </c>
      <c r="K1469"/>
    </row>
    <row r="1470" spans="1:11" s="57" customFormat="1" ht="12.75">
      <c r="A1470"/>
      <c r="B1470" t="s">
        <v>2572</v>
      </c>
      <c r="C1470" s="172"/>
      <c r="D1470" t="s">
        <v>2573</v>
      </c>
      <c r="E1470" s="145">
        <v>3.99</v>
      </c>
      <c r="F1470" s="189">
        <v>0.35</v>
      </c>
      <c r="G1470" s="145">
        <v>2.59</v>
      </c>
      <c r="H1470" s="86">
        <v>1</v>
      </c>
      <c r="I1470" s="185">
        <f t="shared" si="98"/>
        <v>0</v>
      </c>
      <c r="J1470" s="185">
        <f t="shared" si="99"/>
        <v>0</v>
      </c>
      <c r="K1470"/>
    </row>
    <row r="1471" spans="2:10" ht="12.75">
      <c r="B1471" t="s">
        <v>2574</v>
      </c>
      <c r="C1471" s="172"/>
      <c r="D1471" t="s">
        <v>2575</v>
      </c>
      <c r="E1471" s="145">
        <v>4.75</v>
      </c>
      <c r="F1471" s="187" t="s">
        <v>39</v>
      </c>
      <c r="G1471" s="145">
        <v>4.75</v>
      </c>
      <c r="H1471" s="86">
        <v>1</v>
      </c>
      <c r="I1471" s="185">
        <f t="shared" si="98"/>
        <v>0</v>
      </c>
      <c r="J1471" s="185">
        <f t="shared" si="99"/>
        <v>0</v>
      </c>
    </row>
    <row r="1472" spans="1:11" s="59" customFormat="1" ht="12.75">
      <c r="A1472" t="s">
        <v>2576</v>
      </c>
      <c r="B1472"/>
      <c r="C1472" s="172"/>
      <c r="D1472"/>
      <c r="E1472" s="145"/>
      <c r="F1472" s="187"/>
      <c r="G1472" s="145"/>
      <c r="H1472" s="86"/>
      <c r="I1472" s="185"/>
      <c r="J1472" s="185"/>
      <c r="K1472"/>
    </row>
    <row r="1473" spans="1:11" ht="12.75">
      <c r="A1473"/>
      <c r="B1473" t="s">
        <v>2577</v>
      </c>
      <c r="C1473" s="172"/>
      <c r="D1473" t="s">
        <v>2578</v>
      </c>
      <c r="E1473" s="145">
        <v>3.99</v>
      </c>
      <c r="F1473" s="189">
        <v>0.35</v>
      </c>
      <c r="G1473" s="145">
        <v>2.59</v>
      </c>
      <c r="H1473" s="86">
        <v>1</v>
      </c>
      <c r="I1473" s="185">
        <f aca="true" t="shared" si="100" ref="I1473:I1484">C1473*E1473</f>
        <v>0</v>
      </c>
      <c r="J1473" s="185">
        <f aca="true" t="shared" si="101" ref="J1473:J1484">C1473*G1473</f>
        <v>0</v>
      </c>
      <c r="K1473"/>
    </row>
    <row r="1474" spans="1:11" ht="12.75">
      <c r="A1474"/>
      <c r="B1474" t="s">
        <v>2579</v>
      </c>
      <c r="C1474" s="172"/>
      <c r="D1474" t="s">
        <v>2580</v>
      </c>
      <c r="E1474" s="145">
        <v>3.99</v>
      </c>
      <c r="F1474" s="189">
        <v>0.35</v>
      </c>
      <c r="G1474" s="145">
        <v>2.59</v>
      </c>
      <c r="H1474" s="86">
        <v>1</v>
      </c>
      <c r="I1474" s="185">
        <f t="shared" si="100"/>
        <v>0</v>
      </c>
      <c r="J1474" s="185">
        <f t="shared" si="101"/>
        <v>0</v>
      </c>
      <c r="K1474"/>
    </row>
    <row r="1475" spans="1:11" ht="12.75">
      <c r="A1475"/>
      <c r="B1475" t="s">
        <v>2581</v>
      </c>
      <c r="C1475" s="172"/>
      <c r="D1475" t="s">
        <v>2582</v>
      </c>
      <c r="E1475" s="145">
        <v>3.99</v>
      </c>
      <c r="F1475" s="189">
        <v>0.35</v>
      </c>
      <c r="G1475" s="145">
        <v>2.59</v>
      </c>
      <c r="H1475" s="86">
        <v>1</v>
      </c>
      <c r="I1475" s="185">
        <f t="shared" si="100"/>
        <v>0</v>
      </c>
      <c r="J1475" s="185">
        <f t="shared" si="101"/>
        <v>0</v>
      </c>
      <c r="K1475"/>
    </row>
    <row r="1476" spans="1:11" ht="12.75">
      <c r="A1476"/>
      <c r="B1476" t="s">
        <v>2583</v>
      </c>
      <c r="C1476" s="172"/>
      <c r="D1476" t="s">
        <v>2584</v>
      </c>
      <c r="E1476" s="145">
        <v>9.99</v>
      </c>
      <c r="F1476" s="189">
        <v>0.25</v>
      </c>
      <c r="G1476" s="145">
        <v>7.49</v>
      </c>
      <c r="H1476" s="86">
        <v>1</v>
      </c>
      <c r="I1476" s="185">
        <f t="shared" si="100"/>
        <v>0</v>
      </c>
      <c r="J1476" s="185">
        <f t="shared" si="101"/>
        <v>0</v>
      </c>
      <c r="K1476"/>
    </row>
    <row r="1477" spans="1:11" s="59" customFormat="1" ht="12.75">
      <c r="A1477"/>
      <c r="B1477" t="s">
        <v>2585</v>
      </c>
      <c r="C1477" s="172"/>
      <c r="D1477" t="s">
        <v>2586</v>
      </c>
      <c r="E1477" s="145">
        <v>3.99</v>
      </c>
      <c r="F1477" s="189">
        <v>0.35</v>
      </c>
      <c r="G1477" s="145">
        <v>2.59</v>
      </c>
      <c r="H1477" s="86">
        <v>1</v>
      </c>
      <c r="I1477" s="185">
        <f t="shared" si="100"/>
        <v>0</v>
      </c>
      <c r="J1477" s="185">
        <f t="shared" si="101"/>
        <v>0</v>
      </c>
      <c r="K1477"/>
    </row>
    <row r="1478" spans="1:11" ht="12.75">
      <c r="A1478"/>
      <c r="B1478" t="s">
        <v>2587</v>
      </c>
      <c r="C1478" s="172"/>
      <c r="D1478" t="s">
        <v>2588</v>
      </c>
      <c r="E1478" s="145">
        <v>4.75</v>
      </c>
      <c r="F1478" s="187" t="s">
        <v>39</v>
      </c>
      <c r="G1478" s="145">
        <v>4.75</v>
      </c>
      <c r="H1478" s="86">
        <v>1</v>
      </c>
      <c r="I1478" s="185">
        <f t="shared" si="100"/>
        <v>0</v>
      </c>
      <c r="J1478" s="185">
        <f t="shared" si="101"/>
        <v>0</v>
      </c>
      <c r="K1478"/>
    </row>
    <row r="1479" spans="1:11" s="59" customFormat="1" ht="12.75">
      <c r="A1479"/>
      <c r="B1479" t="s">
        <v>2589</v>
      </c>
      <c r="C1479" s="172"/>
      <c r="D1479" t="s">
        <v>2590</v>
      </c>
      <c r="E1479" s="145">
        <v>3.99</v>
      </c>
      <c r="F1479" s="189">
        <v>0.35</v>
      </c>
      <c r="G1479" s="145">
        <v>2.59</v>
      </c>
      <c r="H1479" s="86">
        <v>1</v>
      </c>
      <c r="I1479" s="185">
        <f t="shared" si="100"/>
        <v>0</v>
      </c>
      <c r="J1479" s="185">
        <f t="shared" si="101"/>
        <v>0</v>
      </c>
      <c r="K1479"/>
    </row>
    <row r="1480" spans="1:11" ht="12.75">
      <c r="A1480"/>
      <c r="B1480" t="s">
        <v>2591</v>
      </c>
      <c r="C1480" s="172"/>
      <c r="D1480" t="s">
        <v>2592</v>
      </c>
      <c r="E1480" s="145">
        <v>3.99</v>
      </c>
      <c r="F1480" s="189">
        <v>0.35</v>
      </c>
      <c r="G1480" s="145">
        <v>2.59</v>
      </c>
      <c r="H1480" s="86">
        <v>1</v>
      </c>
      <c r="I1480" s="185">
        <f t="shared" si="100"/>
        <v>0</v>
      </c>
      <c r="J1480" s="185">
        <f t="shared" si="101"/>
        <v>0</v>
      </c>
      <c r="K1480"/>
    </row>
    <row r="1481" spans="1:11" s="59" customFormat="1" ht="12.75">
      <c r="A1481"/>
      <c r="B1481" t="s">
        <v>2593</v>
      </c>
      <c r="C1481" s="172"/>
      <c r="D1481" t="s">
        <v>2594</v>
      </c>
      <c r="E1481" s="145">
        <v>3.99</v>
      </c>
      <c r="F1481" s="189">
        <v>0.35</v>
      </c>
      <c r="G1481" s="145">
        <v>2.59</v>
      </c>
      <c r="H1481" s="86">
        <v>1</v>
      </c>
      <c r="I1481" s="185">
        <f t="shared" si="100"/>
        <v>0</v>
      </c>
      <c r="J1481" s="185">
        <f t="shared" si="101"/>
        <v>0</v>
      </c>
      <c r="K1481"/>
    </row>
    <row r="1482" spans="1:11" ht="12.75">
      <c r="A1482"/>
      <c r="B1482" t="s">
        <v>2595</v>
      </c>
      <c r="C1482" s="172"/>
      <c r="D1482" t="s">
        <v>2596</v>
      </c>
      <c r="E1482" s="145">
        <v>9.99</v>
      </c>
      <c r="F1482" s="189">
        <v>0.25</v>
      </c>
      <c r="G1482" s="145">
        <v>7.49</v>
      </c>
      <c r="H1482" s="86">
        <v>1</v>
      </c>
      <c r="I1482" s="185">
        <f t="shared" si="100"/>
        <v>0</v>
      </c>
      <c r="J1482" s="185">
        <f t="shared" si="101"/>
        <v>0</v>
      </c>
      <c r="K1482"/>
    </row>
    <row r="1483" spans="1:11" s="59" customFormat="1" ht="12.75">
      <c r="A1483"/>
      <c r="B1483" t="s">
        <v>2597</v>
      </c>
      <c r="C1483" s="172"/>
      <c r="D1483" t="s">
        <v>2598</v>
      </c>
      <c r="E1483" s="145">
        <v>3.99</v>
      </c>
      <c r="F1483" s="189">
        <v>0.35</v>
      </c>
      <c r="G1483" s="145">
        <v>2.59</v>
      </c>
      <c r="H1483" s="86">
        <v>1</v>
      </c>
      <c r="I1483" s="185">
        <f t="shared" si="100"/>
        <v>0</v>
      </c>
      <c r="J1483" s="185">
        <f t="shared" si="101"/>
        <v>0</v>
      </c>
      <c r="K1483"/>
    </row>
    <row r="1484" spans="1:11" s="59" customFormat="1" ht="12.75">
      <c r="A1484"/>
      <c r="B1484" t="s">
        <v>2599</v>
      </c>
      <c r="C1484" s="172"/>
      <c r="D1484" t="s">
        <v>2600</v>
      </c>
      <c r="E1484" s="145">
        <v>4.75</v>
      </c>
      <c r="F1484" s="187" t="s">
        <v>39</v>
      </c>
      <c r="G1484" s="145">
        <v>4.75</v>
      </c>
      <c r="H1484" s="86">
        <v>1</v>
      </c>
      <c r="I1484" s="185">
        <f t="shared" si="100"/>
        <v>0</v>
      </c>
      <c r="J1484" s="185">
        <f t="shared" si="101"/>
        <v>0</v>
      </c>
      <c r="K1484"/>
    </row>
    <row r="1485" spans="1:11" s="59" customFormat="1" ht="12.75">
      <c r="A1485" t="s">
        <v>2601</v>
      </c>
      <c r="B1485"/>
      <c r="C1485" s="172"/>
      <c r="D1485"/>
      <c r="E1485" s="145"/>
      <c r="F1485" s="187"/>
      <c r="G1485" s="145"/>
      <c r="H1485" s="86"/>
      <c r="I1485" s="185"/>
      <c r="J1485" s="185"/>
      <c r="K1485"/>
    </row>
    <row r="1486" spans="1:11" s="59" customFormat="1" ht="12.75">
      <c r="A1486"/>
      <c r="B1486" t="s">
        <v>2602</v>
      </c>
      <c r="C1486" s="172"/>
      <c r="D1486" t="s">
        <v>2603</v>
      </c>
      <c r="E1486" s="145">
        <v>59.99</v>
      </c>
      <c r="F1486" s="189">
        <v>0.35</v>
      </c>
      <c r="G1486" s="145">
        <v>38.99</v>
      </c>
      <c r="H1486" s="86">
        <v>3</v>
      </c>
      <c r="I1486" s="185">
        <f aca="true" t="shared" si="102" ref="I1486:I1493">C1486*E1486</f>
        <v>0</v>
      </c>
      <c r="J1486" s="185">
        <f aca="true" t="shared" si="103" ref="J1486:J1493">C1486*G1486</f>
        <v>0</v>
      </c>
      <c r="K1486"/>
    </row>
    <row r="1487" spans="1:11" s="59" customFormat="1" ht="12.75">
      <c r="A1487"/>
      <c r="B1487" t="s">
        <v>2604</v>
      </c>
      <c r="C1487" s="172"/>
      <c r="D1487" t="s">
        <v>2605</v>
      </c>
      <c r="E1487" s="145">
        <v>3.99</v>
      </c>
      <c r="F1487" s="189">
        <v>0.35</v>
      </c>
      <c r="G1487" s="145">
        <v>2.59</v>
      </c>
      <c r="H1487" s="86">
        <v>1</v>
      </c>
      <c r="I1487" s="185">
        <f t="shared" si="102"/>
        <v>0</v>
      </c>
      <c r="J1487" s="185">
        <f t="shared" si="103"/>
        <v>0</v>
      </c>
      <c r="K1487"/>
    </row>
    <row r="1488" spans="1:11" s="59" customFormat="1" ht="12.75">
      <c r="A1488"/>
      <c r="B1488" t="s">
        <v>2606</v>
      </c>
      <c r="C1488" s="172"/>
      <c r="D1488" t="s">
        <v>2607</v>
      </c>
      <c r="E1488" s="145">
        <v>3.99</v>
      </c>
      <c r="F1488" s="189">
        <v>0.35</v>
      </c>
      <c r="G1488" s="145">
        <v>2.59</v>
      </c>
      <c r="H1488" s="86">
        <v>1</v>
      </c>
      <c r="I1488" s="185">
        <f t="shared" si="102"/>
        <v>0</v>
      </c>
      <c r="J1488" s="185">
        <f t="shared" si="103"/>
        <v>0</v>
      </c>
      <c r="K1488"/>
    </row>
    <row r="1489" spans="1:11" ht="12.75">
      <c r="A1489"/>
      <c r="B1489" t="s">
        <v>2608</v>
      </c>
      <c r="C1489" s="172"/>
      <c r="D1489" t="s">
        <v>2609</v>
      </c>
      <c r="E1489" s="145">
        <v>3.99</v>
      </c>
      <c r="F1489" s="189">
        <v>0.35</v>
      </c>
      <c r="G1489" s="145">
        <v>2.59</v>
      </c>
      <c r="H1489" s="86">
        <v>1</v>
      </c>
      <c r="I1489" s="185">
        <f t="shared" si="102"/>
        <v>0</v>
      </c>
      <c r="J1489" s="185">
        <f t="shared" si="103"/>
        <v>0</v>
      </c>
      <c r="K1489"/>
    </row>
    <row r="1490" spans="1:11" ht="12.75">
      <c r="A1490"/>
      <c r="B1490" t="s">
        <v>2610</v>
      </c>
      <c r="C1490" s="172"/>
      <c r="D1490" t="s">
        <v>2611</v>
      </c>
      <c r="E1490" s="145">
        <v>3.99</v>
      </c>
      <c r="F1490" s="189">
        <v>0.35</v>
      </c>
      <c r="G1490" s="145">
        <v>2.59</v>
      </c>
      <c r="H1490" s="86">
        <v>1</v>
      </c>
      <c r="I1490" s="185">
        <f t="shared" si="102"/>
        <v>0</v>
      </c>
      <c r="J1490" s="185">
        <f t="shared" si="103"/>
        <v>0</v>
      </c>
      <c r="K1490"/>
    </row>
    <row r="1491" spans="1:11" s="59" customFormat="1" ht="12.75">
      <c r="A1491"/>
      <c r="B1491" t="s">
        <v>2612</v>
      </c>
      <c r="C1491" s="172"/>
      <c r="D1491" t="s">
        <v>2613</v>
      </c>
      <c r="E1491" s="145">
        <v>3.99</v>
      </c>
      <c r="F1491" s="189">
        <v>0.35</v>
      </c>
      <c r="G1491" s="145">
        <v>2.59</v>
      </c>
      <c r="H1491" s="86">
        <v>1</v>
      </c>
      <c r="I1491" s="185">
        <f t="shared" si="102"/>
        <v>0</v>
      </c>
      <c r="J1491" s="185">
        <f t="shared" si="103"/>
        <v>0</v>
      </c>
      <c r="K1491"/>
    </row>
    <row r="1492" spans="1:11" ht="12.75">
      <c r="A1492"/>
      <c r="B1492" t="s">
        <v>2614</v>
      </c>
      <c r="C1492" s="172"/>
      <c r="D1492" t="s">
        <v>2615</v>
      </c>
      <c r="E1492" s="145">
        <v>3.99</v>
      </c>
      <c r="F1492" s="189">
        <v>0.35</v>
      </c>
      <c r="G1492" s="145">
        <v>2.59</v>
      </c>
      <c r="H1492" s="86">
        <v>1</v>
      </c>
      <c r="I1492" s="185">
        <f t="shared" si="102"/>
        <v>0</v>
      </c>
      <c r="J1492" s="185">
        <f t="shared" si="103"/>
        <v>0</v>
      </c>
      <c r="K1492"/>
    </row>
    <row r="1493" spans="1:11" s="59" customFormat="1" ht="12.75">
      <c r="A1493"/>
      <c r="B1493" t="s">
        <v>2616</v>
      </c>
      <c r="C1493" s="172"/>
      <c r="D1493" t="s">
        <v>2617</v>
      </c>
      <c r="E1493" s="145">
        <v>4.75</v>
      </c>
      <c r="F1493" s="187" t="s">
        <v>39</v>
      </c>
      <c r="G1493" s="145">
        <v>4.75</v>
      </c>
      <c r="H1493" s="86">
        <v>1</v>
      </c>
      <c r="I1493" s="185">
        <f t="shared" si="102"/>
        <v>0</v>
      </c>
      <c r="J1493" s="185">
        <f t="shared" si="103"/>
        <v>0</v>
      </c>
      <c r="K1493"/>
    </row>
    <row r="1494" spans="1:11" s="59" customFormat="1" ht="12.75">
      <c r="A1494" t="s">
        <v>227</v>
      </c>
      <c r="B1494"/>
      <c r="C1494" s="172"/>
      <c r="D1494"/>
      <c r="E1494" s="145"/>
      <c r="F1494" s="187"/>
      <c r="G1494" s="145"/>
      <c r="H1494" s="86"/>
      <c r="I1494" s="185"/>
      <c r="J1494" s="185"/>
      <c r="K1494"/>
    </row>
    <row r="1495" spans="1:11" s="59" customFormat="1" ht="12.75">
      <c r="A1495"/>
      <c r="B1495" t="s">
        <v>2618</v>
      </c>
      <c r="C1495" s="172"/>
      <c r="D1495" t="s">
        <v>2619</v>
      </c>
      <c r="E1495" s="145">
        <v>3.99</v>
      </c>
      <c r="F1495" s="189">
        <v>0.35</v>
      </c>
      <c r="G1495" s="145">
        <v>2.59</v>
      </c>
      <c r="H1495" s="86">
        <v>1</v>
      </c>
      <c r="I1495" s="185">
        <f>C1495*E1495</f>
        <v>0</v>
      </c>
      <c r="J1495" s="185">
        <f>C1495*G1495</f>
        <v>0</v>
      </c>
      <c r="K1495"/>
    </row>
    <row r="1496" spans="1:11" ht="12.75">
      <c r="A1496"/>
      <c r="B1496" t="s">
        <v>2620</v>
      </c>
      <c r="C1496" s="172"/>
      <c r="D1496" t="s">
        <v>2621</v>
      </c>
      <c r="E1496" s="145">
        <v>3.99</v>
      </c>
      <c r="F1496" s="189">
        <v>0.35</v>
      </c>
      <c r="G1496" s="145">
        <v>2.59</v>
      </c>
      <c r="H1496" s="86">
        <v>1</v>
      </c>
      <c r="I1496" s="185">
        <f>C1496*E1496</f>
        <v>0</v>
      </c>
      <c r="J1496" s="185">
        <f>C1496*G1496</f>
        <v>0</v>
      </c>
      <c r="K1496"/>
    </row>
    <row r="1497" spans="1:11" ht="12.75">
      <c r="A1497"/>
      <c r="B1497" t="s">
        <v>2622</v>
      </c>
      <c r="C1497" s="172"/>
      <c r="D1497" t="s">
        <v>2623</v>
      </c>
      <c r="E1497" s="145">
        <v>3.99</v>
      </c>
      <c r="F1497" s="189">
        <v>0.35</v>
      </c>
      <c r="G1497" s="145">
        <v>2.59</v>
      </c>
      <c r="H1497" s="86">
        <v>1</v>
      </c>
      <c r="I1497" s="185">
        <f>C1497*E1497</f>
        <v>0</v>
      </c>
      <c r="J1497" s="185">
        <f>C1497*G1497</f>
        <v>0</v>
      </c>
      <c r="K1497"/>
    </row>
    <row r="1498" spans="1:11" ht="12.75">
      <c r="A1498"/>
      <c r="B1498" t="s">
        <v>2624</v>
      </c>
      <c r="C1498" s="172"/>
      <c r="D1498" t="s">
        <v>2625</v>
      </c>
      <c r="E1498" s="145">
        <v>4.75</v>
      </c>
      <c r="F1498" s="187" t="s">
        <v>39</v>
      </c>
      <c r="G1498" s="145">
        <v>4.75</v>
      </c>
      <c r="H1498" s="86">
        <v>1</v>
      </c>
      <c r="I1498" s="185">
        <f>C1498*E1498</f>
        <v>0</v>
      </c>
      <c r="J1498" s="185">
        <f>C1498*G1498</f>
        <v>0</v>
      </c>
      <c r="K1498"/>
    </row>
    <row r="1499" spans="1:11" s="59" customFormat="1" ht="12.75">
      <c r="A1499"/>
      <c r="B1499" t="s">
        <v>2626</v>
      </c>
      <c r="C1499" s="172"/>
      <c r="D1499" t="s">
        <v>2627</v>
      </c>
      <c r="E1499" s="145">
        <v>79.99</v>
      </c>
      <c r="F1499" s="189">
        <v>0.25</v>
      </c>
      <c r="G1499" s="145">
        <v>59.99</v>
      </c>
      <c r="H1499" s="86">
        <v>1</v>
      </c>
      <c r="I1499" s="185">
        <f>C1499*E1499</f>
        <v>0</v>
      </c>
      <c r="J1499" s="185">
        <f>C1499*G1499</f>
        <v>0</v>
      </c>
      <c r="K1499"/>
    </row>
    <row r="1500" spans="1:11" s="59" customFormat="1" ht="12.75">
      <c r="A1500" t="s">
        <v>255</v>
      </c>
      <c r="B1500"/>
      <c r="C1500" s="172"/>
      <c r="D1500"/>
      <c r="E1500" s="145"/>
      <c r="F1500" s="187"/>
      <c r="G1500" s="145"/>
      <c r="H1500" s="86"/>
      <c r="I1500" s="185"/>
      <c r="J1500" s="185"/>
      <c r="K1500"/>
    </row>
    <row r="1501" spans="1:11" s="59" customFormat="1" ht="12.75">
      <c r="A1501"/>
      <c r="B1501" t="s">
        <v>2628</v>
      </c>
      <c r="C1501" s="172"/>
      <c r="D1501" t="s">
        <v>2629</v>
      </c>
      <c r="E1501" s="145">
        <v>9.99</v>
      </c>
      <c r="F1501" s="189">
        <v>0.25</v>
      </c>
      <c r="G1501" s="145">
        <v>7.49</v>
      </c>
      <c r="H1501" s="86">
        <v>1</v>
      </c>
      <c r="I1501" s="185">
        <f aca="true" t="shared" si="104" ref="I1501:I1511">C1501*E1501</f>
        <v>0</v>
      </c>
      <c r="J1501" s="185">
        <f aca="true" t="shared" si="105" ref="J1501:J1511">C1501*G1501</f>
        <v>0</v>
      </c>
      <c r="K1501"/>
    </row>
    <row r="1502" spans="1:11" ht="12.75">
      <c r="A1502"/>
      <c r="B1502" t="s">
        <v>2630</v>
      </c>
      <c r="C1502" s="172"/>
      <c r="D1502" t="s">
        <v>2631</v>
      </c>
      <c r="E1502" s="145">
        <v>19.99</v>
      </c>
      <c r="F1502" s="189">
        <v>0.35</v>
      </c>
      <c r="G1502" s="145">
        <v>12.99</v>
      </c>
      <c r="H1502" s="86">
        <v>3</v>
      </c>
      <c r="I1502" s="185">
        <f t="shared" si="104"/>
        <v>0</v>
      </c>
      <c r="J1502" s="185">
        <f t="shared" si="105"/>
        <v>0</v>
      </c>
      <c r="K1502"/>
    </row>
    <row r="1503" spans="1:11" s="59" customFormat="1" ht="12.75">
      <c r="A1503"/>
      <c r="B1503" t="s">
        <v>2632</v>
      </c>
      <c r="C1503" s="172"/>
      <c r="D1503" t="s">
        <v>2633</v>
      </c>
      <c r="E1503" s="145">
        <v>24.99</v>
      </c>
      <c r="F1503" s="189">
        <v>0.35</v>
      </c>
      <c r="G1503" s="145">
        <v>16.24</v>
      </c>
      <c r="H1503" s="86">
        <v>3</v>
      </c>
      <c r="I1503" s="185">
        <f t="shared" si="104"/>
        <v>0</v>
      </c>
      <c r="J1503" s="185">
        <f t="shared" si="105"/>
        <v>0</v>
      </c>
      <c r="K1503"/>
    </row>
    <row r="1504" spans="1:11" s="59" customFormat="1" ht="12.75">
      <c r="A1504"/>
      <c r="B1504" t="s">
        <v>2634</v>
      </c>
      <c r="C1504" s="172"/>
      <c r="D1504" t="s">
        <v>2635</v>
      </c>
      <c r="E1504" s="145">
        <v>19.99</v>
      </c>
      <c r="F1504" s="189">
        <v>0.35</v>
      </c>
      <c r="G1504" s="145">
        <v>12.99</v>
      </c>
      <c r="H1504" s="86">
        <v>3</v>
      </c>
      <c r="I1504" s="185">
        <f t="shared" si="104"/>
        <v>0</v>
      </c>
      <c r="J1504" s="185">
        <f t="shared" si="105"/>
        <v>0</v>
      </c>
      <c r="K1504"/>
    </row>
    <row r="1505" spans="1:11" s="59" customFormat="1" ht="12.75">
      <c r="A1505"/>
      <c r="B1505" t="s">
        <v>2636</v>
      </c>
      <c r="C1505" s="172"/>
      <c r="D1505" t="s">
        <v>2637</v>
      </c>
      <c r="E1505" s="145">
        <v>24.99</v>
      </c>
      <c r="F1505" s="189">
        <v>0.35</v>
      </c>
      <c r="G1505" s="145">
        <v>16.24</v>
      </c>
      <c r="H1505" s="86">
        <v>3</v>
      </c>
      <c r="I1505" s="185">
        <f t="shared" si="104"/>
        <v>0</v>
      </c>
      <c r="J1505" s="185">
        <f t="shared" si="105"/>
        <v>0</v>
      </c>
      <c r="K1505"/>
    </row>
    <row r="1506" spans="1:11" s="59" customFormat="1" ht="12.75">
      <c r="A1506"/>
      <c r="B1506" t="s">
        <v>2638</v>
      </c>
      <c r="C1506" s="172"/>
      <c r="D1506" t="s">
        <v>2639</v>
      </c>
      <c r="E1506" s="145">
        <v>17.99</v>
      </c>
      <c r="F1506" s="189">
        <v>0.35</v>
      </c>
      <c r="G1506" s="145">
        <v>11.69</v>
      </c>
      <c r="H1506" s="86">
        <v>3</v>
      </c>
      <c r="I1506" s="185">
        <f t="shared" si="104"/>
        <v>0</v>
      </c>
      <c r="J1506" s="185">
        <f t="shared" si="105"/>
        <v>0</v>
      </c>
      <c r="K1506"/>
    </row>
    <row r="1507" spans="1:11" s="59" customFormat="1" ht="12.75">
      <c r="A1507"/>
      <c r="B1507" t="s">
        <v>2640</v>
      </c>
      <c r="C1507" s="172"/>
      <c r="D1507" t="s">
        <v>2641</v>
      </c>
      <c r="E1507" s="145">
        <v>19.99</v>
      </c>
      <c r="F1507" s="189">
        <v>0.35</v>
      </c>
      <c r="G1507" s="145">
        <v>12.99</v>
      </c>
      <c r="H1507" s="86">
        <v>3</v>
      </c>
      <c r="I1507" s="185">
        <f t="shared" si="104"/>
        <v>0</v>
      </c>
      <c r="J1507" s="185">
        <f t="shared" si="105"/>
        <v>0</v>
      </c>
      <c r="K1507"/>
    </row>
    <row r="1508" spans="1:11" ht="12.75">
      <c r="A1508"/>
      <c r="B1508" t="s">
        <v>2642</v>
      </c>
      <c r="C1508" s="172"/>
      <c r="D1508" t="s">
        <v>2643</v>
      </c>
      <c r="E1508" s="145">
        <v>19.99</v>
      </c>
      <c r="F1508" s="189">
        <v>0.35</v>
      </c>
      <c r="G1508" s="145">
        <v>12.99</v>
      </c>
      <c r="H1508" s="86">
        <v>3</v>
      </c>
      <c r="I1508" s="185">
        <f t="shared" si="104"/>
        <v>0</v>
      </c>
      <c r="J1508" s="185">
        <f t="shared" si="105"/>
        <v>0</v>
      </c>
      <c r="K1508"/>
    </row>
    <row r="1509" spans="1:11" ht="12.75">
      <c r="A1509"/>
      <c r="B1509" t="s">
        <v>2644</v>
      </c>
      <c r="C1509" s="172"/>
      <c r="D1509" t="s">
        <v>2645</v>
      </c>
      <c r="E1509" s="145">
        <v>19.99</v>
      </c>
      <c r="F1509" s="189">
        <v>0.35</v>
      </c>
      <c r="G1509" s="145">
        <v>12.99</v>
      </c>
      <c r="H1509" s="86">
        <v>3</v>
      </c>
      <c r="I1509" s="185">
        <f t="shared" si="104"/>
        <v>0</v>
      </c>
      <c r="J1509" s="185">
        <f t="shared" si="105"/>
        <v>0</v>
      </c>
      <c r="K1509"/>
    </row>
    <row r="1510" spans="1:11" ht="12.75">
      <c r="A1510"/>
      <c r="B1510" t="s">
        <v>2646</v>
      </c>
      <c r="C1510" s="172"/>
      <c r="D1510" t="s">
        <v>2647</v>
      </c>
      <c r="E1510" s="145">
        <v>17.99</v>
      </c>
      <c r="F1510" s="189">
        <v>0.35</v>
      </c>
      <c r="G1510" s="145">
        <v>11.69</v>
      </c>
      <c r="H1510" s="86">
        <v>3</v>
      </c>
      <c r="I1510" s="185">
        <f t="shared" si="104"/>
        <v>0</v>
      </c>
      <c r="J1510" s="185">
        <f t="shared" si="105"/>
        <v>0</v>
      </c>
      <c r="K1510"/>
    </row>
    <row r="1511" spans="1:11" ht="12.75">
      <c r="A1511"/>
      <c r="B1511" t="s">
        <v>2648</v>
      </c>
      <c r="C1511" s="172"/>
      <c r="D1511" t="s">
        <v>2649</v>
      </c>
      <c r="E1511" s="145">
        <v>199.99</v>
      </c>
      <c r="F1511" s="189">
        <v>0.25</v>
      </c>
      <c r="G1511" s="145">
        <v>149.99</v>
      </c>
      <c r="H1511" s="86">
        <v>1</v>
      </c>
      <c r="I1511" s="185">
        <f t="shared" si="104"/>
        <v>0</v>
      </c>
      <c r="J1511" s="185">
        <f t="shared" si="105"/>
        <v>0</v>
      </c>
      <c r="K1511"/>
    </row>
    <row r="1512" spans="1:11" ht="12.75">
      <c r="A1512" t="s">
        <v>398</v>
      </c>
      <c r="B1512"/>
      <c r="C1512" s="172"/>
      <c r="D1512"/>
      <c r="E1512" s="145"/>
      <c r="F1512" s="187"/>
      <c r="G1512" s="145"/>
      <c r="H1512" s="86"/>
      <c r="I1512" s="185"/>
      <c r="J1512" s="185"/>
      <c r="K1512"/>
    </row>
    <row r="1513" spans="1:11" s="59" customFormat="1" ht="12.75">
      <c r="A1513"/>
      <c r="B1513" t="s">
        <v>2650</v>
      </c>
      <c r="C1513" s="172"/>
      <c r="D1513" t="s">
        <v>2651</v>
      </c>
      <c r="E1513" s="145">
        <v>5.99</v>
      </c>
      <c r="F1513" s="189">
        <v>0.35</v>
      </c>
      <c r="G1513" s="145">
        <v>3.89</v>
      </c>
      <c r="H1513" s="86">
        <v>2</v>
      </c>
      <c r="I1513" s="185">
        <f>C1513*E1513</f>
        <v>0</v>
      </c>
      <c r="J1513" s="185">
        <f>C1513*G1513</f>
        <v>0</v>
      </c>
      <c r="K1513"/>
    </row>
    <row r="1514" spans="1:11" s="59" customFormat="1" ht="12.75">
      <c r="A1514" t="s">
        <v>278</v>
      </c>
      <c r="B1514"/>
      <c r="C1514" s="172"/>
      <c r="D1514"/>
      <c r="E1514" s="145"/>
      <c r="F1514" s="187"/>
      <c r="G1514" s="145"/>
      <c r="H1514" s="86"/>
      <c r="I1514" s="185"/>
      <c r="J1514" s="185"/>
      <c r="K1514"/>
    </row>
    <row r="1515" spans="1:11" s="59" customFormat="1" ht="12.75">
      <c r="A1515"/>
      <c r="B1515" t="s">
        <v>2652</v>
      </c>
      <c r="C1515" s="172"/>
      <c r="D1515" t="s">
        <v>2653</v>
      </c>
      <c r="E1515" s="145">
        <v>1</v>
      </c>
      <c r="F1515" s="189">
        <v>0.3</v>
      </c>
      <c r="G1515" s="145">
        <v>0.7</v>
      </c>
      <c r="H1515" s="86">
        <v>1</v>
      </c>
      <c r="I1515" s="185">
        <f aca="true" t="shared" si="106" ref="I1515:I1521">C1515*E1515</f>
        <v>0</v>
      </c>
      <c r="J1515" s="185">
        <f aca="true" t="shared" si="107" ref="J1515:J1521">C1515*G1515</f>
        <v>0</v>
      </c>
      <c r="K1515"/>
    </row>
    <row r="1516" spans="1:11" s="59" customFormat="1" ht="12.75">
      <c r="A1516"/>
      <c r="B1516" t="s">
        <v>2654</v>
      </c>
      <c r="C1516" s="172"/>
      <c r="D1516" t="s">
        <v>2655</v>
      </c>
      <c r="E1516" s="145">
        <v>4</v>
      </c>
      <c r="F1516" s="189">
        <v>0.3</v>
      </c>
      <c r="G1516" s="145">
        <v>2.8</v>
      </c>
      <c r="H1516" s="86">
        <v>1</v>
      </c>
      <c r="I1516" s="185">
        <f t="shared" si="106"/>
        <v>0</v>
      </c>
      <c r="J1516" s="185">
        <f t="shared" si="107"/>
        <v>0</v>
      </c>
      <c r="K1516"/>
    </row>
    <row r="1517" spans="1:11" ht="12.75">
      <c r="A1517"/>
      <c r="B1517" t="s">
        <v>2656</v>
      </c>
      <c r="C1517" s="172"/>
      <c r="D1517" t="s">
        <v>2657</v>
      </c>
      <c r="E1517" s="145">
        <v>8</v>
      </c>
      <c r="F1517" s="189">
        <v>0.3</v>
      </c>
      <c r="G1517" s="145">
        <v>5.6</v>
      </c>
      <c r="H1517" s="86">
        <v>3</v>
      </c>
      <c r="I1517" s="185">
        <f t="shared" si="106"/>
        <v>0</v>
      </c>
      <c r="J1517" s="185">
        <f t="shared" si="107"/>
        <v>0</v>
      </c>
      <c r="K1517"/>
    </row>
    <row r="1518" spans="1:11" ht="12.75">
      <c r="A1518"/>
      <c r="B1518" t="s">
        <v>2658</v>
      </c>
      <c r="C1518" s="172"/>
      <c r="D1518" t="s">
        <v>2659</v>
      </c>
      <c r="E1518" s="145">
        <v>3.99</v>
      </c>
      <c r="F1518" s="189">
        <v>0.3</v>
      </c>
      <c r="G1518" s="145">
        <v>2.79</v>
      </c>
      <c r="H1518" s="86">
        <v>1</v>
      </c>
      <c r="I1518" s="185">
        <f t="shared" si="106"/>
        <v>0</v>
      </c>
      <c r="J1518" s="185">
        <f t="shared" si="107"/>
        <v>0</v>
      </c>
      <c r="K1518"/>
    </row>
    <row r="1519" spans="1:11" ht="12.75">
      <c r="A1519"/>
      <c r="B1519" t="s">
        <v>2660</v>
      </c>
      <c r="C1519" s="172"/>
      <c r="D1519" t="s">
        <v>2661</v>
      </c>
      <c r="E1519" s="145">
        <v>3.99</v>
      </c>
      <c r="F1519" s="189">
        <v>0.3</v>
      </c>
      <c r="G1519" s="145">
        <v>2.79</v>
      </c>
      <c r="H1519" s="86">
        <v>1</v>
      </c>
      <c r="I1519" s="185">
        <f t="shared" si="106"/>
        <v>0</v>
      </c>
      <c r="J1519" s="185">
        <f t="shared" si="107"/>
        <v>0</v>
      </c>
      <c r="K1519"/>
    </row>
    <row r="1520" spans="1:11" s="59" customFormat="1" ht="12.75">
      <c r="A1520"/>
      <c r="B1520" t="s">
        <v>2662</v>
      </c>
      <c r="C1520" s="172"/>
      <c r="D1520" t="s">
        <v>2663</v>
      </c>
      <c r="E1520" s="145">
        <v>3.99</v>
      </c>
      <c r="F1520" s="189">
        <v>0.3</v>
      </c>
      <c r="G1520" s="145">
        <v>2.79</v>
      </c>
      <c r="H1520" s="86">
        <v>1</v>
      </c>
      <c r="I1520" s="185">
        <f t="shared" si="106"/>
        <v>0</v>
      </c>
      <c r="J1520" s="185">
        <f t="shared" si="107"/>
        <v>0</v>
      </c>
      <c r="K1520"/>
    </row>
    <row r="1521" spans="1:11" ht="12.75">
      <c r="A1521"/>
      <c r="B1521" t="s">
        <v>2664</v>
      </c>
      <c r="C1521" s="172"/>
      <c r="D1521" t="s">
        <v>2665</v>
      </c>
      <c r="E1521" s="145">
        <v>3.99</v>
      </c>
      <c r="F1521" s="189">
        <v>0.35</v>
      </c>
      <c r="G1521" s="145">
        <v>2.59</v>
      </c>
      <c r="H1521" s="86">
        <v>1</v>
      </c>
      <c r="I1521" s="185">
        <f t="shared" si="106"/>
        <v>0</v>
      </c>
      <c r="J1521" s="185">
        <f t="shared" si="107"/>
        <v>0</v>
      </c>
      <c r="K1521"/>
    </row>
    <row r="1522" spans="1:11" ht="12.75">
      <c r="A1522" t="s">
        <v>2666</v>
      </c>
      <c r="B1522"/>
      <c r="C1522" s="172"/>
      <c r="D1522"/>
      <c r="E1522" s="145"/>
      <c r="F1522" s="187"/>
      <c r="G1522" s="145"/>
      <c r="H1522" s="86"/>
      <c r="I1522" s="185"/>
      <c r="J1522" s="185"/>
      <c r="K1522"/>
    </row>
    <row r="1523" spans="1:11" ht="12.75">
      <c r="A1523"/>
      <c r="B1523" t="s">
        <v>2667</v>
      </c>
      <c r="C1523" s="172"/>
      <c r="D1523" t="s">
        <v>2668</v>
      </c>
      <c r="E1523" s="145">
        <v>2.99</v>
      </c>
      <c r="F1523" s="189">
        <v>0.35</v>
      </c>
      <c r="G1523" s="145">
        <v>1.94</v>
      </c>
      <c r="H1523" s="86">
        <v>1</v>
      </c>
      <c r="I1523" s="185">
        <f>C1523*E1523</f>
        <v>0</v>
      </c>
      <c r="J1523" s="185">
        <f>C1523*G1523</f>
        <v>0</v>
      </c>
      <c r="K1523"/>
    </row>
    <row r="1524" spans="1:11" ht="12.75">
      <c r="A1524"/>
      <c r="B1524" t="s">
        <v>2669</v>
      </c>
      <c r="C1524" s="172"/>
      <c r="D1524" t="s">
        <v>2670</v>
      </c>
      <c r="E1524" s="145">
        <v>2.99</v>
      </c>
      <c r="F1524" s="189">
        <v>0.35</v>
      </c>
      <c r="G1524" s="145">
        <v>1.94</v>
      </c>
      <c r="H1524" s="86">
        <v>1</v>
      </c>
      <c r="I1524" s="185">
        <f>C1524*E1524</f>
        <v>0</v>
      </c>
      <c r="J1524" s="185">
        <f>C1524*G1524</f>
        <v>0</v>
      </c>
      <c r="K1524"/>
    </row>
    <row r="1525" spans="1:11" ht="12.75">
      <c r="A1525"/>
      <c r="B1525" t="s">
        <v>2671</v>
      </c>
      <c r="C1525" s="172"/>
      <c r="D1525" t="s">
        <v>2672</v>
      </c>
      <c r="E1525" s="145">
        <v>2.99</v>
      </c>
      <c r="F1525" s="189">
        <v>0.35</v>
      </c>
      <c r="G1525" s="145">
        <v>1.94</v>
      </c>
      <c r="H1525" s="86">
        <v>1</v>
      </c>
      <c r="I1525" s="185">
        <f>C1525*E1525</f>
        <v>0</v>
      </c>
      <c r="J1525" s="185">
        <f>C1525*G1525</f>
        <v>0</v>
      </c>
      <c r="K1525"/>
    </row>
    <row r="1526" spans="1:11" ht="12.75">
      <c r="A1526"/>
      <c r="B1526" s="44" t="s">
        <v>153</v>
      </c>
      <c r="C1526" s="173"/>
      <c r="D1526" s="44"/>
      <c r="E1526" s="48"/>
      <c r="F1526" s="110"/>
      <c r="G1526" s="48"/>
      <c r="H1526" s="84"/>
      <c r="I1526" s="132"/>
      <c r="J1526" s="132"/>
      <c r="K1526"/>
    </row>
    <row r="1527" spans="1:11" ht="12.75">
      <c r="A1527" t="s">
        <v>302</v>
      </c>
      <c r="B1527"/>
      <c r="C1527" s="172"/>
      <c r="D1527"/>
      <c r="E1527" s="145"/>
      <c r="F1527" s="187"/>
      <c r="G1527" s="145"/>
      <c r="H1527" s="86"/>
      <c r="I1527" s="185"/>
      <c r="J1527" s="185"/>
      <c r="K1527"/>
    </row>
    <row r="1528" spans="1:11" s="59" customFormat="1" ht="12.75">
      <c r="A1528" s="57"/>
      <c r="B1528" s="57" t="s">
        <v>2673</v>
      </c>
      <c r="C1528" s="179"/>
      <c r="D1528" s="57" t="s">
        <v>2674</v>
      </c>
      <c r="E1528" s="181">
        <v>3.99</v>
      </c>
      <c r="F1528" s="188">
        <v>0.5</v>
      </c>
      <c r="G1528" s="181">
        <v>1.99</v>
      </c>
      <c r="H1528" s="85">
        <v>1</v>
      </c>
      <c r="I1528" s="181">
        <f>C1528*E1528</f>
        <v>0</v>
      </c>
      <c r="J1528" s="181">
        <f>C1528*G1528</f>
        <v>0</v>
      </c>
      <c r="K1528" s="57"/>
    </row>
    <row r="1529" spans="1:11" ht="12.75">
      <c r="A1529"/>
      <c r="B1529" t="s">
        <v>2675</v>
      </c>
      <c r="C1529" s="172"/>
      <c r="D1529" t="s">
        <v>2676</v>
      </c>
      <c r="E1529" s="145">
        <v>6</v>
      </c>
      <c r="F1529" s="187" t="s">
        <v>39</v>
      </c>
      <c r="G1529" s="145">
        <v>6</v>
      </c>
      <c r="H1529" s="86">
        <v>1</v>
      </c>
      <c r="I1529" s="185">
        <f>C1529*E1529</f>
        <v>0</v>
      </c>
      <c r="J1529" s="185">
        <f>C1529*G1529</f>
        <v>0</v>
      </c>
      <c r="K1529"/>
    </row>
    <row r="1530" spans="1:11" ht="12.75">
      <c r="A1530"/>
      <c r="B1530" t="s">
        <v>2677</v>
      </c>
      <c r="C1530" s="172"/>
      <c r="D1530" t="s">
        <v>2678</v>
      </c>
      <c r="E1530" s="145">
        <v>12</v>
      </c>
      <c r="F1530" s="187" t="s">
        <v>39</v>
      </c>
      <c r="G1530" s="145">
        <v>12</v>
      </c>
      <c r="H1530" s="86">
        <v>1</v>
      </c>
      <c r="I1530" s="185">
        <f>C1530*E1530</f>
        <v>0</v>
      </c>
      <c r="J1530" s="185">
        <f>C1530*G1530</f>
        <v>0</v>
      </c>
      <c r="K1530"/>
    </row>
    <row r="1531" spans="1:11" s="59" customFormat="1" ht="12.75">
      <c r="A1531"/>
      <c r="B1531" t="s">
        <v>2679</v>
      </c>
      <c r="C1531" s="172"/>
      <c r="D1531" t="s">
        <v>2680</v>
      </c>
      <c r="E1531" s="145">
        <v>9.99</v>
      </c>
      <c r="F1531" s="189">
        <v>0.35</v>
      </c>
      <c r="G1531" s="145">
        <v>6.49</v>
      </c>
      <c r="H1531" s="86">
        <v>3</v>
      </c>
      <c r="I1531" s="185">
        <f>C1531*E1531</f>
        <v>0</v>
      </c>
      <c r="J1531" s="185">
        <f>C1531*G1531</f>
        <v>0</v>
      </c>
      <c r="K1531"/>
    </row>
    <row r="1532" spans="1:11" s="59" customFormat="1" ht="12.75">
      <c r="A1532" t="s">
        <v>315</v>
      </c>
      <c r="B1532"/>
      <c r="C1532" s="172"/>
      <c r="D1532"/>
      <c r="E1532" s="145"/>
      <c r="F1532" s="187"/>
      <c r="G1532" s="145"/>
      <c r="H1532" s="86"/>
      <c r="I1532" s="185"/>
      <c r="J1532" s="185"/>
      <c r="K1532"/>
    </row>
    <row r="1533" spans="1:11" s="59" customFormat="1" ht="12.75">
      <c r="A1533" s="57"/>
      <c r="B1533" s="57" t="s">
        <v>2681</v>
      </c>
      <c r="C1533" s="179"/>
      <c r="D1533" s="57" t="s">
        <v>2682</v>
      </c>
      <c r="E1533" s="181">
        <v>3.99</v>
      </c>
      <c r="F1533" s="188">
        <v>0.5</v>
      </c>
      <c r="G1533" s="181">
        <v>1.99</v>
      </c>
      <c r="H1533" s="85">
        <v>1</v>
      </c>
      <c r="I1533" s="181">
        <f aca="true" t="shared" si="108" ref="I1533:I1541">C1533*E1533</f>
        <v>0</v>
      </c>
      <c r="J1533" s="181">
        <f aca="true" t="shared" si="109" ref="J1533:J1541">C1533*G1533</f>
        <v>0</v>
      </c>
      <c r="K1533" s="57"/>
    </row>
    <row r="1534" spans="1:11" ht="12.75">
      <c r="A1534"/>
      <c r="B1534" t="s">
        <v>2683</v>
      </c>
      <c r="C1534" s="172"/>
      <c r="D1534" t="s">
        <v>2684</v>
      </c>
      <c r="E1534" s="145">
        <v>3.99</v>
      </c>
      <c r="F1534" s="189">
        <v>0.35</v>
      </c>
      <c r="G1534" s="145">
        <v>2.59</v>
      </c>
      <c r="H1534" s="86">
        <v>1</v>
      </c>
      <c r="I1534" s="185">
        <f t="shared" si="108"/>
        <v>0</v>
      </c>
      <c r="J1534" s="185">
        <f t="shared" si="109"/>
        <v>0</v>
      </c>
      <c r="K1534"/>
    </row>
    <row r="1535" spans="1:11" ht="12.75">
      <c r="A1535"/>
      <c r="B1535" t="s">
        <v>2685</v>
      </c>
      <c r="C1535" s="172"/>
      <c r="D1535" t="s">
        <v>2686</v>
      </c>
      <c r="E1535" s="145">
        <v>6</v>
      </c>
      <c r="F1535" s="187" t="s">
        <v>39</v>
      </c>
      <c r="G1535" s="145">
        <v>6</v>
      </c>
      <c r="H1535" s="86">
        <v>1</v>
      </c>
      <c r="I1535" s="185">
        <f t="shared" si="108"/>
        <v>0</v>
      </c>
      <c r="J1535" s="185">
        <f t="shared" si="109"/>
        <v>0</v>
      </c>
      <c r="K1535"/>
    </row>
    <row r="1536" spans="1:11" s="59" customFormat="1" ht="12.75">
      <c r="A1536"/>
      <c r="B1536" t="s">
        <v>2687</v>
      </c>
      <c r="C1536" s="172"/>
      <c r="D1536" t="s">
        <v>2688</v>
      </c>
      <c r="E1536" s="145">
        <v>10</v>
      </c>
      <c r="F1536" s="187" t="s">
        <v>39</v>
      </c>
      <c r="G1536" s="145">
        <v>10</v>
      </c>
      <c r="H1536" s="86">
        <v>1</v>
      </c>
      <c r="I1536" s="185">
        <f t="shared" si="108"/>
        <v>0</v>
      </c>
      <c r="J1536" s="185">
        <f t="shared" si="109"/>
        <v>0</v>
      </c>
      <c r="K1536"/>
    </row>
    <row r="1537" spans="1:11" s="59" customFormat="1" ht="12.75">
      <c r="A1537"/>
      <c r="B1537" t="s">
        <v>2689</v>
      </c>
      <c r="C1537" s="172"/>
      <c r="D1537" t="s">
        <v>2690</v>
      </c>
      <c r="E1537" s="145">
        <v>3.99</v>
      </c>
      <c r="F1537" s="189">
        <v>0.35</v>
      </c>
      <c r="G1537" s="145">
        <v>2.59</v>
      </c>
      <c r="H1537" s="86">
        <v>1</v>
      </c>
      <c r="I1537" s="185">
        <f t="shared" si="108"/>
        <v>0</v>
      </c>
      <c r="J1537" s="185">
        <f t="shared" si="109"/>
        <v>0</v>
      </c>
      <c r="K1537"/>
    </row>
    <row r="1538" spans="1:11" ht="12.75">
      <c r="A1538"/>
      <c r="B1538" t="s">
        <v>2691</v>
      </c>
      <c r="C1538" s="172"/>
      <c r="D1538" t="s">
        <v>2692</v>
      </c>
      <c r="E1538" s="145">
        <v>3.99</v>
      </c>
      <c r="F1538" s="189">
        <v>0.35</v>
      </c>
      <c r="G1538" s="145">
        <v>2.59</v>
      </c>
      <c r="H1538" s="86">
        <v>1</v>
      </c>
      <c r="I1538" s="185">
        <f t="shared" si="108"/>
        <v>0</v>
      </c>
      <c r="J1538" s="185">
        <f t="shared" si="109"/>
        <v>0</v>
      </c>
      <c r="K1538"/>
    </row>
    <row r="1539" spans="1:11" s="59" customFormat="1" ht="12.75">
      <c r="A1539"/>
      <c r="B1539" t="s">
        <v>2693</v>
      </c>
      <c r="C1539" s="172"/>
      <c r="D1539" t="s">
        <v>2694</v>
      </c>
      <c r="E1539" s="145">
        <v>3.99</v>
      </c>
      <c r="F1539" s="189">
        <v>0.35</v>
      </c>
      <c r="G1539" s="145">
        <v>2.59</v>
      </c>
      <c r="H1539" s="86">
        <v>1</v>
      </c>
      <c r="I1539" s="185">
        <f t="shared" si="108"/>
        <v>0</v>
      </c>
      <c r="J1539" s="185">
        <f t="shared" si="109"/>
        <v>0</v>
      </c>
      <c r="K1539"/>
    </row>
    <row r="1540" spans="1:11" s="59" customFormat="1" ht="12.75">
      <c r="A1540"/>
      <c r="B1540" t="s">
        <v>2695</v>
      </c>
      <c r="C1540" s="172"/>
      <c r="D1540" t="s">
        <v>2696</v>
      </c>
      <c r="E1540" s="145">
        <v>3.99</v>
      </c>
      <c r="F1540" s="189">
        <v>0.35</v>
      </c>
      <c r="G1540" s="145">
        <v>2.59</v>
      </c>
      <c r="H1540" s="86">
        <v>1</v>
      </c>
      <c r="I1540" s="185">
        <f t="shared" si="108"/>
        <v>0</v>
      </c>
      <c r="J1540" s="185">
        <f t="shared" si="109"/>
        <v>0</v>
      </c>
      <c r="K1540"/>
    </row>
    <row r="1541" spans="1:11" s="59" customFormat="1" ht="12.75">
      <c r="A1541"/>
      <c r="B1541" t="s">
        <v>2697</v>
      </c>
      <c r="C1541" s="172"/>
      <c r="D1541" t="s">
        <v>2698</v>
      </c>
      <c r="E1541" s="145">
        <v>4.99</v>
      </c>
      <c r="F1541" s="189">
        <v>0.35</v>
      </c>
      <c r="G1541" s="145">
        <v>3.24</v>
      </c>
      <c r="H1541" s="86">
        <v>1</v>
      </c>
      <c r="I1541" s="185">
        <f t="shared" si="108"/>
        <v>0</v>
      </c>
      <c r="J1541" s="185">
        <f t="shared" si="109"/>
        <v>0</v>
      </c>
      <c r="K1541"/>
    </row>
    <row r="1542" spans="1:11" s="59" customFormat="1" ht="12.75">
      <c r="A1542" t="s">
        <v>196</v>
      </c>
      <c r="B1542"/>
      <c r="C1542" s="172"/>
      <c r="D1542"/>
      <c r="E1542" s="145"/>
      <c r="F1542" s="187"/>
      <c r="G1542" s="145"/>
      <c r="H1542" s="86"/>
      <c r="I1542" s="185"/>
      <c r="J1542" s="185"/>
      <c r="K1542"/>
    </row>
    <row r="1543" spans="1:11" s="59" customFormat="1" ht="12.75">
      <c r="A1543" s="57"/>
      <c r="B1543" s="57" t="s">
        <v>2699</v>
      </c>
      <c r="C1543" s="179"/>
      <c r="D1543" s="57" t="s">
        <v>2700</v>
      </c>
      <c r="E1543" s="181">
        <v>3.99</v>
      </c>
      <c r="F1543" s="188">
        <v>0.5</v>
      </c>
      <c r="G1543" s="181">
        <v>1.99</v>
      </c>
      <c r="H1543" s="85">
        <v>1</v>
      </c>
      <c r="I1543" s="181">
        <f>C1543*E1543</f>
        <v>0</v>
      </c>
      <c r="J1543" s="181">
        <f>C1543*G1543</f>
        <v>0</v>
      </c>
      <c r="K1543" s="57"/>
    </row>
    <row r="1544" spans="1:11" ht="12.75">
      <c r="A1544"/>
      <c r="B1544" t="s">
        <v>2701</v>
      </c>
      <c r="C1544" s="172"/>
      <c r="D1544" t="s">
        <v>2702</v>
      </c>
      <c r="E1544" s="145">
        <v>6</v>
      </c>
      <c r="F1544" s="187" t="s">
        <v>39</v>
      </c>
      <c r="G1544" s="145">
        <v>6</v>
      </c>
      <c r="H1544" s="86">
        <v>1</v>
      </c>
      <c r="I1544" s="185">
        <f>C1544*E1544</f>
        <v>0</v>
      </c>
      <c r="J1544" s="185">
        <f>C1544*G1544</f>
        <v>0</v>
      </c>
      <c r="K1544"/>
    </row>
    <row r="1545" spans="1:11" ht="12.75">
      <c r="A1545"/>
      <c r="B1545" t="s">
        <v>2703</v>
      </c>
      <c r="C1545" s="172"/>
      <c r="D1545" t="s">
        <v>2704</v>
      </c>
      <c r="E1545" s="145">
        <v>10</v>
      </c>
      <c r="F1545" s="187" t="s">
        <v>39</v>
      </c>
      <c r="G1545" s="145">
        <v>10</v>
      </c>
      <c r="H1545" s="86">
        <v>1</v>
      </c>
      <c r="I1545" s="185">
        <f>C1545*E1545</f>
        <v>0</v>
      </c>
      <c r="J1545" s="185">
        <f>C1545*G1545</f>
        <v>0</v>
      </c>
      <c r="K1545"/>
    </row>
    <row r="1546" spans="1:11" ht="12.75">
      <c r="A1546"/>
      <c r="B1546" t="s">
        <v>2705</v>
      </c>
      <c r="C1546" s="172"/>
      <c r="D1546" t="s">
        <v>2706</v>
      </c>
      <c r="E1546" s="145">
        <v>9.99</v>
      </c>
      <c r="F1546" s="189">
        <v>0.35</v>
      </c>
      <c r="G1546" s="145">
        <v>6.49</v>
      </c>
      <c r="H1546" s="86">
        <v>3</v>
      </c>
      <c r="I1546" s="185">
        <f>C1546*E1546</f>
        <v>0</v>
      </c>
      <c r="J1546" s="185">
        <f>C1546*G1546</f>
        <v>0</v>
      </c>
      <c r="K1546"/>
    </row>
    <row r="1547" spans="1:10" ht="12.75">
      <c r="A1547" t="s">
        <v>303</v>
      </c>
      <c r="C1547" s="172"/>
      <c r="E1547" s="145"/>
      <c r="F1547" s="187"/>
      <c r="G1547" s="145"/>
      <c r="H1547" s="86"/>
      <c r="I1547" s="185"/>
      <c r="J1547" s="185"/>
    </row>
    <row r="1548" spans="1:11" s="59" customFormat="1" ht="12.75">
      <c r="A1548" s="57"/>
      <c r="B1548" s="57" t="s">
        <v>2707</v>
      </c>
      <c r="C1548" s="179"/>
      <c r="D1548" s="57" t="s">
        <v>2708</v>
      </c>
      <c r="E1548" s="181">
        <v>3.99</v>
      </c>
      <c r="F1548" s="188">
        <v>0.5</v>
      </c>
      <c r="G1548" s="181">
        <v>1.99</v>
      </c>
      <c r="H1548" s="85">
        <v>1</v>
      </c>
      <c r="I1548" s="181">
        <f>C1548*E1548</f>
        <v>0</v>
      </c>
      <c r="J1548" s="181">
        <f>C1548*G1548</f>
        <v>0</v>
      </c>
      <c r="K1548" s="57"/>
    </row>
    <row r="1549" spans="1:11" ht="12.75">
      <c r="A1549"/>
      <c r="B1549" t="s">
        <v>2709</v>
      </c>
      <c r="C1549" s="172"/>
      <c r="D1549" t="s">
        <v>2710</v>
      </c>
      <c r="E1549" s="145">
        <v>6</v>
      </c>
      <c r="F1549" s="187" t="s">
        <v>39</v>
      </c>
      <c r="G1549" s="145">
        <v>6</v>
      </c>
      <c r="H1549" s="86">
        <v>1</v>
      </c>
      <c r="I1549" s="185">
        <f>C1549*E1549</f>
        <v>0</v>
      </c>
      <c r="J1549" s="185">
        <f>C1549*G1549</f>
        <v>0</v>
      </c>
      <c r="K1549"/>
    </row>
    <row r="1550" spans="1:11" ht="12.75">
      <c r="A1550"/>
      <c r="B1550" t="s">
        <v>2711</v>
      </c>
      <c r="C1550" s="172"/>
      <c r="D1550" t="s">
        <v>2712</v>
      </c>
      <c r="E1550" s="145">
        <v>10</v>
      </c>
      <c r="F1550" s="187" t="s">
        <v>39</v>
      </c>
      <c r="G1550" s="145">
        <v>10</v>
      </c>
      <c r="H1550" s="86">
        <v>1</v>
      </c>
      <c r="I1550" s="185">
        <f>C1550*E1550</f>
        <v>0</v>
      </c>
      <c r="J1550" s="185">
        <f>C1550*G1550</f>
        <v>0</v>
      </c>
      <c r="K1550"/>
    </row>
    <row r="1551" spans="1:11" ht="12.75">
      <c r="A1551" t="s">
        <v>256</v>
      </c>
      <c r="B1551"/>
      <c r="C1551" s="172"/>
      <c r="D1551"/>
      <c r="E1551" s="145"/>
      <c r="F1551" s="187"/>
      <c r="G1551" s="145"/>
      <c r="H1551" s="86"/>
      <c r="I1551" s="185"/>
      <c r="J1551" s="185"/>
      <c r="K1551"/>
    </row>
    <row r="1552" spans="1:11" s="59" customFormat="1" ht="12.75">
      <c r="A1552" s="57"/>
      <c r="B1552" s="57" t="s">
        <v>2713</v>
      </c>
      <c r="C1552" s="179"/>
      <c r="D1552" s="57" t="s">
        <v>2714</v>
      </c>
      <c r="E1552" s="181">
        <v>3.99</v>
      </c>
      <c r="F1552" s="188">
        <v>0.5</v>
      </c>
      <c r="G1552" s="181">
        <v>1.99</v>
      </c>
      <c r="H1552" s="85">
        <v>1</v>
      </c>
      <c r="I1552" s="181">
        <f>C1552*E1552</f>
        <v>0</v>
      </c>
      <c r="J1552" s="181">
        <f>C1552*G1552</f>
        <v>0</v>
      </c>
      <c r="K1552" s="57"/>
    </row>
    <row r="1553" spans="1:11" ht="12.75">
      <c r="A1553"/>
      <c r="B1553" t="s">
        <v>2715</v>
      </c>
      <c r="C1553" s="172"/>
      <c r="D1553" t="s">
        <v>2716</v>
      </c>
      <c r="E1553" s="145">
        <v>3.99</v>
      </c>
      <c r="F1553" s="189">
        <v>0.35</v>
      </c>
      <c r="G1553" s="145">
        <v>2.59</v>
      </c>
      <c r="H1553" s="86">
        <v>1</v>
      </c>
      <c r="I1553" s="185">
        <f>C1553*E1553</f>
        <v>0</v>
      </c>
      <c r="J1553" s="185">
        <f>C1553*G1553</f>
        <v>0</v>
      </c>
      <c r="K1553"/>
    </row>
    <row r="1554" spans="1:11" ht="12.75">
      <c r="A1554"/>
      <c r="B1554" t="s">
        <v>2717</v>
      </c>
      <c r="C1554" s="172"/>
      <c r="D1554" t="s">
        <v>2718</v>
      </c>
      <c r="E1554" s="145">
        <v>6</v>
      </c>
      <c r="F1554" s="187" t="s">
        <v>39</v>
      </c>
      <c r="G1554" s="145">
        <v>6</v>
      </c>
      <c r="H1554" s="86">
        <v>1</v>
      </c>
      <c r="I1554" s="185">
        <f>C1554*E1554</f>
        <v>0</v>
      </c>
      <c r="J1554" s="185">
        <f>C1554*G1554</f>
        <v>0</v>
      </c>
      <c r="K1554"/>
    </row>
    <row r="1555" spans="1:11" ht="12.75">
      <c r="A1555"/>
      <c r="B1555" t="s">
        <v>2719</v>
      </c>
      <c r="C1555" s="172"/>
      <c r="D1555" t="s">
        <v>2720</v>
      </c>
      <c r="E1555" s="145">
        <v>10</v>
      </c>
      <c r="F1555" s="187" t="s">
        <v>39</v>
      </c>
      <c r="G1555" s="145">
        <v>10</v>
      </c>
      <c r="H1555" s="86">
        <v>1</v>
      </c>
      <c r="I1555" s="185">
        <f>C1555*E1555</f>
        <v>0</v>
      </c>
      <c r="J1555" s="185">
        <f>C1555*G1555</f>
        <v>0</v>
      </c>
      <c r="K1555"/>
    </row>
    <row r="1556" spans="1:11" ht="12.75">
      <c r="A1556" t="s">
        <v>197</v>
      </c>
      <c r="B1556"/>
      <c r="C1556" s="172"/>
      <c r="D1556"/>
      <c r="E1556" s="145"/>
      <c r="F1556" s="187"/>
      <c r="G1556" s="145"/>
      <c r="H1556" s="86"/>
      <c r="I1556" s="185"/>
      <c r="J1556" s="185"/>
      <c r="K1556"/>
    </row>
    <row r="1557" spans="1:11" s="59" customFormat="1" ht="12.75">
      <c r="A1557"/>
      <c r="B1557" t="s">
        <v>2721</v>
      </c>
      <c r="C1557" s="172"/>
      <c r="D1557" t="s">
        <v>2722</v>
      </c>
      <c r="E1557" s="145">
        <v>19.99</v>
      </c>
      <c r="F1557" s="189">
        <v>0.35</v>
      </c>
      <c r="G1557" s="145">
        <v>12.99</v>
      </c>
      <c r="H1557" s="86">
        <v>3</v>
      </c>
      <c r="I1557" s="185">
        <f aca="true" t="shared" si="110" ref="I1557:I1565">C1557*E1557</f>
        <v>0</v>
      </c>
      <c r="J1557" s="185">
        <f aca="true" t="shared" si="111" ref="J1557:J1565">C1557*G1557</f>
        <v>0</v>
      </c>
      <c r="K1557"/>
    </row>
    <row r="1558" spans="1:11" s="59" customFormat="1" ht="12.75">
      <c r="A1558" s="57"/>
      <c r="B1558" s="57" t="s">
        <v>2723</v>
      </c>
      <c r="C1558" s="179"/>
      <c r="D1558" s="57" t="s">
        <v>2724</v>
      </c>
      <c r="E1558" s="181">
        <v>14.99</v>
      </c>
      <c r="F1558" s="188">
        <v>0.5</v>
      </c>
      <c r="G1558" s="181">
        <v>7.49</v>
      </c>
      <c r="H1558" s="85">
        <v>3</v>
      </c>
      <c r="I1558" s="181">
        <f t="shared" si="110"/>
        <v>0</v>
      </c>
      <c r="J1558" s="181">
        <f t="shared" si="111"/>
        <v>0</v>
      </c>
      <c r="K1558" s="57"/>
    </row>
    <row r="1559" spans="1:11" s="59" customFormat="1" ht="12.75">
      <c r="A1559"/>
      <c r="B1559" t="s">
        <v>2725</v>
      </c>
      <c r="C1559" s="172"/>
      <c r="D1559" t="s">
        <v>2726</v>
      </c>
      <c r="E1559" s="145">
        <v>19.99</v>
      </c>
      <c r="F1559" s="189">
        <v>0.35</v>
      </c>
      <c r="G1559" s="145">
        <v>12.99</v>
      </c>
      <c r="H1559" s="86">
        <v>3</v>
      </c>
      <c r="I1559" s="185">
        <f t="shared" si="110"/>
        <v>0</v>
      </c>
      <c r="J1559" s="185">
        <f t="shared" si="111"/>
        <v>0</v>
      </c>
      <c r="K1559"/>
    </row>
    <row r="1560" spans="1:11" ht="12.75">
      <c r="A1560"/>
      <c r="B1560" t="s">
        <v>2727</v>
      </c>
      <c r="C1560" s="172"/>
      <c r="D1560" t="s">
        <v>2728</v>
      </c>
      <c r="E1560" s="145">
        <v>14.99</v>
      </c>
      <c r="F1560" s="189">
        <v>0.35</v>
      </c>
      <c r="G1560" s="145">
        <v>9.74</v>
      </c>
      <c r="H1560" s="86">
        <v>3</v>
      </c>
      <c r="I1560" s="185">
        <f t="shared" si="110"/>
        <v>0</v>
      </c>
      <c r="J1560" s="185">
        <f t="shared" si="111"/>
        <v>0</v>
      </c>
      <c r="K1560"/>
    </row>
    <row r="1561" spans="1:11" ht="12.75">
      <c r="A1561"/>
      <c r="B1561" t="s">
        <v>2729</v>
      </c>
      <c r="C1561" s="172"/>
      <c r="D1561" t="s">
        <v>2730</v>
      </c>
      <c r="E1561" s="145">
        <v>14.99</v>
      </c>
      <c r="F1561" s="189">
        <v>0.35</v>
      </c>
      <c r="G1561" s="145">
        <v>9.74</v>
      </c>
      <c r="H1561" s="86">
        <v>3</v>
      </c>
      <c r="I1561" s="185">
        <f t="shared" si="110"/>
        <v>0</v>
      </c>
      <c r="J1561" s="185">
        <f t="shared" si="111"/>
        <v>0</v>
      </c>
      <c r="K1561"/>
    </row>
    <row r="1562" spans="1:11" s="59" customFormat="1" ht="12.75">
      <c r="A1562"/>
      <c r="B1562" t="s">
        <v>2731</v>
      </c>
      <c r="C1562" s="172"/>
      <c r="D1562" t="s">
        <v>2732</v>
      </c>
      <c r="E1562" s="145">
        <v>24.99</v>
      </c>
      <c r="F1562" s="189">
        <v>0.35</v>
      </c>
      <c r="G1562" s="145">
        <v>16.24</v>
      </c>
      <c r="H1562" s="86">
        <v>3</v>
      </c>
      <c r="I1562" s="185">
        <f t="shared" si="110"/>
        <v>0</v>
      </c>
      <c r="J1562" s="185">
        <f t="shared" si="111"/>
        <v>0</v>
      </c>
      <c r="K1562"/>
    </row>
    <row r="1563" spans="1:11" s="59" customFormat="1" ht="12.75">
      <c r="A1563"/>
      <c r="B1563" t="s">
        <v>2733</v>
      </c>
      <c r="C1563" s="172"/>
      <c r="D1563" t="s">
        <v>2734</v>
      </c>
      <c r="E1563" s="145">
        <v>14.99</v>
      </c>
      <c r="F1563" s="189">
        <v>0.35</v>
      </c>
      <c r="G1563" s="145">
        <v>9.74</v>
      </c>
      <c r="H1563" s="86">
        <v>3</v>
      </c>
      <c r="I1563" s="185">
        <f t="shared" si="110"/>
        <v>0</v>
      </c>
      <c r="J1563" s="185">
        <f t="shared" si="111"/>
        <v>0</v>
      </c>
      <c r="K1563"/>
    </row>
    <row r="1564" spans="1:11" s="59" customFormat="1" ht="12.75">
      <c r="A1564"/>
      <c r="B1564" t="s">
        <v>2735</v>
      </c>
      <c r="C1564" s="172"/>
      <c r="D1564" t="s">
        <v>2736</v>
      </c>
      <c r="E1564" s="145">
        <v>14.99</v>
      </c>
      <c r="F1564" s="189">
        <v>0.35</v>
      </c>
      <c r="G1564" s="145">
        <v>9.74</v>
      </c>
      <c r="H1564" s="86">
        <v>3</v>
      </c>
      <c r="I1564" s="185">
        <f t="shared" si="110"/>
        <v>0</v>
      </c>
      <c r="J1564" s="185">
        <f t="shared" si="111"/>
        <v>0</v>
      </c>
      <c r="K1564"/>
    </row>
    <row r="1565" spans="1:11" s="59" customFormat="1" ht="12.75">
      <c r="A1565"/>
      <c r="B1565" t="s">
        <v>2737</v>
      </c>
      <c r="C1565" s="172"/>
      <c r="D1565" t="s">
        <v>2738</v>
      </c>
      <c r="E1565" s="145">
        <v>14.99</v>
      </c>
      <c r="F1565" s="189">
        <v>0.35</v>
      </c>
      <c r="G1565" s="145">
        <v>9.74</v>
      </c>
      <c r="H1565" s="86">
        <v>3</v>
      </c>
      <c r="I1565" s="185">
        <f t="shared" si="110"/>
        <v>0</v>
      </c>
      <c r="J1565" s="185">
        <f t="shared" si="111"/>
        <v>0</v>
      </c>
      <c r="K1565"/>
    </row>
    <row r="1566" spans="1:11" ht="12.75">
      <c r="A1566" t="s">
        <v>399</v>
      </c>
      <c r="B1566"/>
      <c r="C1566" s="172"/>
      <c r="D1566"/>
      <c r="E1566" s="145"/>
      <c r="F1566" s="187"/>
      <c r="G1566" s="145"/>
      <c r="H1566" s="86"/>
      <c r="I1566" s="185"/>
      <c r="J1566" s="185"/>
      <c r="K1566"/>
    </row>
    <row r="1567" spans="1:11" ht="12.75">
      <c r="A1567"/>
      <c r="B1567" t="s">
        <v>2739</v>
      </c>
      <c r="C1567" s="172"/>
      <c r="D1567" t="s">
        <v>2740</v>
      </c>
      <c r="E1567" s="145">
        <v>13.99</v>
      </c>
      <c r="F1567" s="189">
        <v>0.35</v>
      </c>
      <c r="G1567" s="145">
        <v>9.09</v>
      </c>
      <c r="H1567" s="86">
        <v>3</v>
      </c>
      <c r="I1567" s="185">
        <f aca="true" t="shared" si="112" ref="I1567:I1578">C1567*E1567</f>
        <v>0</v>
      </c>
      <c r="J1567" s="185">
        <f aca="true" t="shared" si="113" ref="J1567:J1578">C1567*G1567</f>
        <v>0</v>
      </c>
      <c r="K1567"/>
    </row>
    <row r="1568" spans="1:11" ht="12.75">
      <c r="A1568"/>
      <c r="B1568" t="s">
        <v>2741</v>
      </c>
      <c r="C1568" s="172"/>
      <c r="D1568" t="s">
        <v>2742</v>
      </c>
      <c r="E1568" s="145">
        <v>13.99</v>
      </c>
      <c r="F1568" s="189">
        <v>0.35</v>
      </c>
      <c r="G1568" s="145">
        <v>9.09</v>
      </c>
      <c r="H1568" s="86">
        <v>3</v>
      </c>
      <c r="I1568" s="185">
        <f t="shared" si="112"/>
        <v>0</v>
      </c>
      <c r="J1568" s="185">
        <f t="shared" si="113"/>
        <v>0</v>
      </c>
      <c r="K1568"/>
    </row>
    <row r="1569" spans="1:11" ht="12.75">
      <c r="A1569"/>
      <c r="B1569" t="s">
        <v>2743</v>
      </c>
      <c r="C1569" s="172"/>
      <c r="D1569" t="s">
        <v>2744</v>
      </c>
      <c r="E1569" s="145">
        <v>13.99</v>
      </c>
      <c r="F1569" s="189">
        <v>0.35</v>
      </c>
      <c r="G1569" s="145">
        <v>9.09</v>
      </c>
      <c r="H1569" s="86">
        <v>3</v>
      </c>
      <c r="I1569" s="185">
        <f t="shared" si="112"/>
        <v>0</v>
      </c>
      <c r="J1569" s="185">
        <f t="shared" si="113"/>
        <v>0</v>
      </c>
      <c r="K1569"/>
    </row>
    <row r="1570" spans="1:11" s="59" customFormat="1" ht="12.75">
      <c r="A1570"/>
      <c r="B1570" t="s">
        <v>2745</v>
      </c>
      <c r="C1570" s="172"/>
      <c r="D1570" t="s">
        <v>2746</v>
      </c>
      <c r="E1570" s="145">
        <v>13.99</v>
      </c>
      <c r="F1570" s="189">
        <v>0.35</v>
      </c>
      <c r="G1570" s="145">
        <v>9.09</v>
      </c>
      <c r="H1570" s="86">
        <v>3</v>
      </c>
      <c r="I1570" s="185">
        <f t="shared" si="112"/>
        <v>0</v>
      </c>
      <c r="J1570" s="185">
        <f t="shared" si="113"/>
        <v>0</v>
      </c>
      <c r="K1570"/>
    </row>
    <row r="1571" spans="1:11" ht="12.75">
      <c r="A1571"/>
      <c r="B1571" t="s">
        <v>2747</v>
      </c>
      <c r="C1571" s="172"/>
      <c r="D1571" t="s">
        <v>2748</v>
      </c>
      <c r="E1571" s="145">
        <v>13.99</v>
      </c>
      <c r="F1571" s="189">
        <v>0.35</v>
      </c>
      <c r="G1571" s="145">
        <v>9.09</v>
      </c>
      <c r="H1571" s="86">
        <v>3</v>
      </c>
      <c r="I1571" s="185">
        <f t="shared" si="112"/>
        <v>0</v>
      </c>
      <c r="J1571" s="185">
        <f t="shared" si="113"/>
        <v>0</v>
      </c>
      <c r="K1571"/>
    </row>
    <row r="1572" spans="1:11" ht="12.75">
      <c r="A1572"/>
      <c r="B1572" t="s">
        <v>2749</v>
      </c>
      <c r="C1572" s="172"/>
      <c r="D1572" t="s">
        <v>2750</v>
      </c>
      <c r="E1572" s="145">
        <v>24.99</v>
      </c>
      <c r="F1572" s="189">
        <v>0.35</v>
      </c>
      <c r="G1572" s="145">
        <v>16.24</v>
      </c>
      <c r="H1572" s="86">
        <v>3</v>
      </c>
      <c r="I1572" s="185">
        <f t="shared" si="112"/>
        <v>0</v>
      </c>
      <c r="J1572" s="185">
        <f t="shared" si="113"/>
        <v>0</v>
      </c>
      <c r="K1572"/>
    </row>
    <row r="1573" spans="1:11" ht="12.75">
      <c r="A1573"/>
      <c r="B1573" t="s">
        <v>2751</v>
      </c>
      <c r="C1573" s="172"/>
      <c r="D1573" t="s">
        <v>2752</v>
      </c>
      <c r="E1573" s="145">
        <v>34.99</v>
      </c>
      <c r="F1573" s="189">
        <v>0.35</v>
      </c>
      <c r="G1573" s="145">
        <v>22.74</v>
      </c>
      <c r="H1573" s="86">
        <v>3</v>
      </c>
      <c r="I1573" s="185">
        <f t="shared" si="112"/>
        <v>0</v>
      </c>
      <c r="J1573" s="185">
        <f t="shared" si="113"/>
        <v>0</v>
      </c>
      <c r="K1573"/>
    </row>
    <row r="1574" spans="1:11" ht="12.75">
      <c r="A1574"/>
      <c r="B1574" t="s">
        <v>2753</v>
      </c>
      <c r="C1574" s="172"/>
      <c r="D1574" t="s">
        <v>2754</v>
      </c>
      <c r="E1574" s="145">
        <v>34.99</v>
      </c>
      <c r="F1574" s="189">
        <v>0.35</v>
      </c>
      <c r="G1574" s="145">
        <v>22.74</v>
      </c>
      <c r="H1574" s="86">
        <v>3</v>
      </c>
      <c r="I1574" s="185">
        <f t="shared" si="112"/>
        <v>0</v>
      </c>
      <c r="J1574" s="185">
        <f t="shared" si="113"/>
        <v>0</v>
      </c>
      <c r="K1574"/>
    </row>
    <row r="1575" spans="1:11" ht="12.75">
      <c r="A1575"/>
      <c r="B1575" t="s">
        <v>2755</v>
      </c>
      <c r="C1575" s="172"/>
      <c r="D1575" t="s">
        <v>2756</v>
      </c>
      <c r="E1575" s="145">
        <v>34.99</v>
      </c>
      <c r="F1575" s="189">
        <v>0.35</v>
      </c>
      <c r="G1575" s="145">
        <v>22.74</v>
      </c>
      <c r="H1575" s="86">
        <v>3</v>
      </c>
      <c r="I1575" s="185">
        <f t="shared" si="112"/>
        <v>0</v>
      </c>
      <c r="J1575" s="185">
        <f t="shared" si="113"/>
        <v>0</v>
      </c>
      <c r="K1575"/>
    </row>
    <row r="1576" spans="1:11" ht="12.75">
      <c r="A1576"/>
      <c r="B1576" t="s">
        <v>2757</v>
      </c>
      <c r="C1576" s="172"/>
      <c r="D1576" t="s">
        <v>2758</v>
      </c>
      <c r="E1576" s="145">
        <v>24.99</v>
      </c>
      <c r="F1576" s="189">
        <v>0.35</v>
      </c>
      <c r="G1576" s="145">
        <v>16.24</v>
      </c>
      <c r="H1576" s="86">
        <v>3</v>
      </c>
      <c r="I1576" s="185">
        <f t="shared" si="112"/>
        <v>0</v>
      </c>
      <c r="J1576" s="185">
        <f t="shared" si="113"/>
        <v>0</v>
      </c>
      <c r="K1576"/>
    </row>
    <row r="1577" spans="1:11" s="59" customFormat="1" ht="12.75">
      <c r="A1577"/>
      <c r="B1577" t="s">
        <v>2759</v>
      </c>
      <c r="C1577" s="172"/>
      <c r="D1577" t="s">
        <v>2760</v>
      </c>
      <c r="E1577" s="145">
        <v>12.99</v>
      </c>
      <c r="F1577" s="189">
        <v>0.35</v>
      </c>
      <c r="G1577" s="145">
        <v>8.44</v>
      </c>
      <c r="H1577" s="86">
        <v>3</v>
      </c>
      <c r="I1577" s="185">
        <f t="shared" si="112"/>
        <v>0</v>
      </c>
      <c r="J1577" s="185">
        <f t="shared" si="113"/>
        <v>0</v>
      </c>
      <c r="K1577"/>
    </row>
    <row r="1578" spans="1:11" ht="12.75">
      <c r="A1578"/>
      <c r="B1578" t="s">
        <v>2761</v>
      </c>
      <c r="C1578" s="172"/>
      <c r="D1578" t="s">
        <v>2762</v>
      </c>
      <c r="E1578" s="145">
        <v>12.99</v>
      </c>
      <c r="F1578" s="189">
        <v>0.35</v>
      </c>
      <c r="G1578" s="145">
        <v>8.44</v>
      </c>
      <c r="H1578" s="86">
        <v>3</v>
      </c>
      <c r="I1578" s="185">
        <f t="shared" si="112"/>
        <v>0</v>
      </c>
      <c r="J1578" s="185">
        <f t="shared" si="113"/>
        <v>0</v>
      </c>
      <c r="K1578"/>
    </row>
    <row r="1579" spans="1:11" s="59" customFormat="1" ht="12.75">
      <c r="A1579" t="s">
        <v>400</v>
      </c>
      <c r="B1579"/>
      <c r="C1579" s="172"/>
      <c r="D1579"/>
      <c r="E1579" s="145"/>
      <c r="F1579" s="187"/>
      <c r="G1579" s="145"/>
      <c r="H1579" s="86"/>
      <c r="I1579" s="185"/>
      <c r="J1579" s="185"/>
      <c r="K1579"/>
    </row>
    <row r="1580" spans="1:11" ht="12.75">
      <c r="A1580"/>
      <c r="B1580" t="s">
        <v>2763</v>
      </c>
      <c r="C1580" s="172"/>
      <c r="D1580" t="s">
        <v>2764</v>
      </c>
      <c r="E1580" s="145">
        <v>24.99</v>
      </c>
      <c r="F1580" s="189">
        <v>0.35</v>
      </c>
      <c r="G1580" s="145">
        <v>16.24</v>
      </c>
      <c r="H1580" s="86">
        <v>3</v>
      </c>
      <c r="I1580" s="185">
        <f>C1580*E1580</f>
        <v>0</v>
      </c>
      <c r="J1580" s="185">
        <f>C1580*G1580</f>
        <v>0</v>
      </c>
      <c r="K1580"/>
    </row>
    <row r="1581" spans="1:11" ht="12.75">
      <c r="A1581"/>
      <c r="B1581" t="s">
        <v>2765</v>
      </c>
      <c r="C1581" s="172"/>
      <c r="D1581" t="s">
        <v>2766</v>
      </c>
      <c r="E1581" s="145">
        <v>19.95</v>
      </c>
      <c r="F1581" s="189">
        <v>0.35</v>
      </c>
      <c r="G1581" s="145">
        <v>12.97</v>
      </c>
      <c r="H1581" s="86">
        <v>3</v>
      </c>
      <c r="I1581" s="185">
        <f>C1581*E1581</f>
        <v>0</v>
      </c>
      <c r="J1581" s="185">
        <f>C1581*G1581</f>
        <v>0</v>
      </c>
      <c r="K1581"/>
    </row>
    <row r="1582" spans="1:11" ht="12.75">
      <c r="A1582"/>
      <c r="B1582" t="s">
        <v>2767</v>
      </c>
      <c r="C1582" s="172"/>
      <c r="D1582" t="s">
        <v>2768</v>
      </c>
      <c r="E1582" s="145">
        <v>19.95</v>
      </c>
      <c r="F1582" s="189">
        <v>0.35</v>
      </c>
      <c r="G1582" s="145">
        <v>12.97</v>
      </c>
      <c r="H1582" s="86">
        <v>3</v>
      </c>
      <c r="I1582" s="185">
        <f>C1582*E1582</f>
        <v>0</v>
      </c>
      <c r="J1582" s="185">
        <f>C1582*G1582</f>
        <v>0</v>
      </c>
      <c r="K1582"/>
    </row>
    <row r="1583" spans="1:11" s="59" customFormat="1" ht="12.75">
      <c r="A1583"/>
      <c r="B1583" t="s">
        <v>2769</v>
      </c>
      <c r="C1583" s="172"/>
      <c r="D1583" t="s">
        <v>2770</v>
      </c>
      <c r="E1583" s="145">
        <v>24.99</v>
      </c>
      <c r="F1583" s="189">
        <v>0.35</v>
      </c>
      <c r="G1583" s="145">
        <v>16.24</v>
      </c>
      <c r="H1583" s="86">
        <v>3</v>
      </c>
      <c r="I1583" s="185">
        <f>C1583*E1583</f>
        <v>0</v>
      </c>
      <c r="J1583" s="185">
        <f>C1583*G1583</f>
        <v>0</v>
      </c>
      <c r="K1583"/>
    </row>
    <row r="1584" spans="1:11" s="59" customFormat="1" ht="12.75">
      <c r="A1584" t="s">
        <v>401</v>
      </c>
      <c r="B1584"/>
      <c r="C1584" s="172"/>
      <c r="D1584"/>
      <c r="E1584" s="145"/>
      <c r="F1584" s="187"/>
      <c r="G1584" s="145"/>
      <c r="H1584" s="86"/>
      <c r="I1584" s="185"/>
      <c r="J1584" s="185"/>
      <c r="K1584"/>
    </row>
    <row r="1585" spans="1:11" s="59" customFormat="1" ht="12.75">
      <c r="A1585"/>
      <c r="B1585" t="s">
        <v>2771</v>
      </c>
      <c r="C1585" s="172"/>
      <c r="D1585" t="s">
        <v>2772</v>
      </c>
      <c r="E1585" s="145">
        <v>3.99</v>
      </c>
      <c r="F1585" s="189">
        <v>0.35</v>
      </c>
      <c r="G1585" s="145">
        <v>2.59</v>
      </c>
      <c r="H1585" s="86">
        <v>1</v>
      </c>
      <c r="I1585" s="185">
        <f>C1585*E1585</f>
        <v>0</v>
      </c>
      <c r="J1585" s="185">
        <f>C1585*G1585</f>
        <v>0</v>
      </c>
      <c r="K1585"/>
    </row>
    <row r="1586" spans="1:11" ht="12.75">
      <c r="A1586"/>
      <c r="B1586" t="s">
        <v>2773</v>
      </c>
      <c r="C1586" s="172"/>
      <c r="D1586" t="s">
        <v>2774</v>
      </c>
      <c r="E1586" s="145">
        <v>3.99</v>
      </c>
      <c r="F1586" s="189">
        <v>0.35</v>
      </c>
      <c r="G1586" s="145">
        <v>2.59</v>
      </c>
      <c r="H1586" s="86">
        <v>1</v>
      </c>
      <c r="I1586" s="185">
        <f>C1586*E1586</f>
        <v>0</v>
      </c>
      <c r="J1586" s="185">
        <f>C1586*G1586</f>
        <v>0</v>
      </c>
      <c r="K1586"/>
    </row>
    <row r="1587" spans="1:11" s="59" customFormat="1" ht="12.75">
      <c r="A1587"/>
      <c r="B1587" t="s">
        <v>2775</v>
      </c>
      <c r="C1587" s="172"/>
      <c r="D1587" t="s">
        <v>2776</v>
      </c>
      <c r="E1587" s="145">
        <v>3.99</v>
      </c>
      <c r="F1587" s="189">
        <v>0.35</v>
      </c>
      <c r="G1587" s="145">
        <v>2.59</v>
      </c>
      <c r="H1587" s="86">
        <v>1</v>
      </c>
      <c r="I1587" s="185">
        <f>C1587*E1587</f>
        <v>0</v>
      </c>
      <c r="J1587" s="185">
        <f>C1587*G1587</f>
        <v>0</v>
      </c>
      <c r="K1587"/>
    </row>
    <row r="1588" spans="1:11" s="59" customFormat="1" ht="12.75">
      <c r="A1588"/>
      <c r="B1588" t="s">
        <v>2777</v>
      </c>
      <c r="C1588" s="172"/>
      <c r="D1588" t="s">
        <v>2778</v>
      </c>
      <c r="E1588" s="145">
        <v>3.99</v>
      </c>
      <c r="F1588" s="189">
        <v>0.35</v>
      </c>
      <c r="G1588" s="145">
        <v>2.59</v>
      </c>
      <c r="H1588" s="86">
        <v>1</v>
      </c>
      <c r="I1588" s="185">
        <f>C1588*E1588</f>
        <v>0</v>
      </c>
      <c r="J1588" s="185">
        <f>C1588*G1588</f>
        <v>0</v>
      </c>
      <c r="K1588"/>
    </row>
    <row r="1589" spans="1:11" s="59" customFormat="1" ht="12.75">
      <c r="A1589" t="s">
        <v>2779</v>
      </c>
      <c r="B1589"/>
      <c r="C1589" s="172"/>
      <c r="D1589"/>
      <c r="E1589" s="145"/>
      <c r="F1589" s="187"/>
      <c r="G1589" s="145"/>
      <c r="H1589" s="86"/>
      <c r="I1589" s="185"/>
      <c r="J1589" s="185"/>
      <c r="K1589"/>
    </row>
    <row r="1590" spans="1:11" ht="12.75">
      <c r="A1590"/>
      <c r="B1590" t="s">
        <v>2780</v>
      </c>
      <c r="C1590" s="172"/>
      <c r="D1590" t="s">
        <v>2781</v>
      </c>
      <c r="E1590" s="145">
        <v>3.99</v>
      </c>
      <c r="F1590" s="189">
        <v>0.35</v>
      </c>
      <c r="G1590" s="145">
        <v>2.59</v>
      </c>
      <c r="H1590" s="86">
        <v>1</v>
      </c>
      <c r="I1590" s="185">
        <f aca="true" t="shared" si="114" ref="I1590:I1595">C1590*E1590</f>
        <v>0</v>
      </c>
      <c r="J1590" s="185">
        <f aca="true" t="shared" si="115" ref="J1590:J1595">C1590*G1590</f>
        <v>0</v>
      </c>
      <c r="K1590"/>
    </row>
    <row r="1591" spans="1:11" s="59" customFormat="1" ht="12.75">
      <c r="A1591"/>
      <c r="B1591" t="s">
        <v>2782</v>
      </c>
      <c r="C1591" s="172"/>
      <c r="D1591" t="s">
        <v>2783</v>
      </c>
      <c r="E1591" s="145">
        <v>6</v>
      </c>
      <c r="F1591" s="187" t="s">
        <v>39</v>
      </c>
      <c r="G1591" s="145">
        <v>6</v>
      </c>
      <c r="H1591" s="86">
        <v>1</v>
      </c>
      <c r="I1591" s="185">
        <f t="shared" si="114"/>
        <v>0</v>
      </c>
      <c r="J1591" s="185">
        <f t="shared" si="115"/>
        <v>0</v>
      </c>
      <c r="K1591"/>
    </row>
    <row r="1592" spans="1:11" ht="12.75">
      <c r="A1592"/>
      <c r="B1592" t="s">
        <v>2784</v>
      </c>
      <c r="C1592" s="172"/>
      <c r="D1592" t="s">
        <v>2785</v>
      </c>
      <c r="E1592" s="145">
        <v>3.99</v>
      </c>
      <c r="F1592" s="189">
        <v>0.35</v>
      </c>
      <c r="G1592" s="145">
        <v>2.59</v>
      </c>
      <c r="H1592" s="86">
        <v>1</v>
      </c>
      <c r="I1592" s="185">
        <f t="shared" si="114"/>
        <v>0</v>
      </c>
      <c r="J1592" s="185">
        <f t="shared" si="115"/>
        <v>0</v>
      </c>
      <c r="K1592"/>
    </row>
    <row r="1593" spans="1:11" ht="12.75">
      <c r="A1593"/>
      <c r="B1593" t="s">
        <v>2786</v>
      </c>
      <c r="C1593" s="172"/>
      <c r="D1593" t="s">
        <v>2787</v>
      </c>
      <c r="E1593" s="145">
        <v>10</v>
      </c>
      <c r="F1593" s="187" t="s">
        <v>39</v>
      </c>
      <c r="G1593" s="145">
        <v>10</v>
      </c>
      <c r="H1593" s="86">
        <v>1</v>
      </c>
      <c r="I1593" s="185">
        <f t="shared" si="114"/>
        <v>0</v>
      </c>
      <c r="J1593" s="185">
        <f t="shared" si="115"/>
        <v>0</v>
      </c>
      <c r="K1593"/>
    </row>
    <row r="1594" spans="1:11" ht="12.75">
      <c r="A1594"/>
      <c r="B1594" t="s">
        <v>2788</v>
      </c>
      <c r="C1594" s="172"/>
      <c r="D1594" t="s">
        <v>2789</v>
      </c>
      <c r="E1594" s="145">
        <v>3.99</v>
      </c>
      <c r="F1594" s="189">
        <v>0.35</v>
      </c>
      <c r="G1594" s="145">
        <v>2.59</v>
      </c>
      <c r="H1594" s="86">
        <v>1</v>
      </c>
      <c r="I1594" s="185">
        <f t="shared" si="114"/>
        <v>0</v>
      </c>
      <c r="J1594" s="185">
        <f t="shared" si="115"/>
        <v>0</v>
      </c>
      <c r="K1594"/>
    </row>
    <row r="1595" spans="1:11" ht="12.75">
      <c r="A1595"/>
      <c r="B1595" t="s">
        <v>2790</v>
      </c>
      <c r="C1595" s="172"/>
      <c r="D1595" t="s">
        <v>2791</v>
      </c>
      <c r="E1595" s="145">
        <v>3.99</v>
      </c>
      <c r="F1595" s="189">
        <v>0.35</v>
      </c>
      <c r="G1595" s="145">
        <v>2.59</v>
      </c>
      <c r="H1595" s="86">
        <v>1</v>
      </c>
      <c r="I1595" s="185">
        <f t="shared" si="114"/>
        <v>0</v>
      </c>
      <c r="J1595" s="185">
        <f t="shared" si="115"/>
        <v>0</v>
      </c>
      <c r="K1595"/>
    </row>
    <row r="1596" spans="1:11" ht="12.75">
      <c r="A1596" t="s">
        <v>2792</v>
      </c>
      <c r="B1596"/>
      <c r="C1596" s="172"/>
      <c r="D1596"/>
      <c r="E1596" s="145"/>
      <c r="F1596" s="187"/>
      <c r="G1596" s="145"/>
      <c r="H1596" s="86"/>
      <c r="I1596" s="185"/>
      <c r="J1596" s="185"/>
      <c r="K1596"/>
    </row>
    <row r="1597" spans="1:11" ht="12.75">
      <c r="A1597"/>
      <c r="B1597" t="s">
        <v>2793</v>
      </c>
      <c r="C1597" s="172"/>
      <c r="D1597" t="s">
        <v>2794</v>
      </c>
      <c r="E1597" s="145">
        <v>3.99</v>
      </c>
      <c r="F1597" s="189">
        <v>0.35</v>
      </c>
      <c r="G1597" s="145">
        <v>2.59</v>
      </c>
      <c r="H1597" s="86">
        <v>1</v>
      </c>
      <c r="I1597" s="185">
        <f aca="true" t="shared" si="116" ref="I1597:I1604">C1597*E1597</f>
        <v>0</v>
      </c>
      <c r="J1597" s="185">
        <f aca="true" t="shared" si="117" ref="J1597:J1604">C1597*G1597</f>
        <v>0</v>
      </c>
      <c r="K1597"/>
    </row>
    <row r="1598" spans="1:11" ht="12.75">
      <c r="A1598"/>
      <c r="B1598" t="s">
        <v>2795</v>
      </c>
      <c r="C1598" s="172"/>
      <c r="D1598" t="s">
        <v>2796</v>
      </c>
      <c r="E1598" s="145">
        <v>10</v>
      </c>
      <c r="F1598" s="187" t="s">
        <v>39</v>
      </c>
      <c r="G1598" s="145">
        <v>10</v>
      </c>
      <c r="H1598" s="86">
        <v>1</v>
      </c>
      <c r="I1598" s="185">
        <f t="shared" si="116"/>
        <v>0</v>
      </c>
      <c r="J1598" s="185">
        <f t="shared" si="117"/>
        <v>0</v>
      </c>
      <c r="K1598"/>
    </row>
    <row r="1599" spans="1:11" ht="12.75">
      <c r="A1599"/>
      <c r="B1599" t="s">
        <v>2797</v>
      </c>
      <c r="C1599" s="172"/>
      <c r="D1599" t="s">
        <v>2798</v>
      </c>
      <c r="E1599" s="145">
        <v>3.99</v>
      </c>
      <c r="F1599" s="189">
        <v>0.35</v>
      </c>
      <c r="G1599" s="145">
        <v>2.59</v>
      </c>
      <c r="H1599" s="86">
        <v>1</v>
      </c>
      <c r="I1599" s="185">
        <f t="shared" si="116"/>
        <v>0</v>
      </c>
      <c r="J1599" s="185">
        <f t="shared" si="117"/>
        <v>0</v>
      </c>
      <c r="K1599"/>
    </row>
    <row r="1600" spans="1:11" ht="12.75">
      <c r="A1600"/>
      <c r="B1600" t="s">
        <v>2799</v>
      </c>
      <c r="C1600" s="172"/>
      <c r="D1600" t="s">
        <v>2800</v>
      </c>
      <c r="E1600" s="145">
        <v>12</v>
      </c>
      <c r="F1600" s="187" t="s">
        <v>39</v>
      </c>
      <c r="G1600" s="145">
        <v>12</v>
      </c>
      <c r="H1600" s="86">
        <v>1</v>
      </c>
      <c r="I1600" s="185">
        <f t="shared" si="116"/>
        <v>0</v>
      </c>
      <c r="J1600" s="185">
        <f t="shared" si="117"/>
        <v>0</v>
      </c>
      <c r="K1600"/>
    </row>
    <row r="1601" spans="1:11" ht="12.75">
      <c r="A1601"/>
      <c r="B1601" t="s">
        <v>2801</v>
      </c>
      <c r="C1601" s="172"/>
      <c r="D1601" t="s">
        <v>2802</v>
      </c>
      <c r="E1601" s="145">
        <v>3.99</v>
      </c>
      <c r="F1601" s="189">
        <v>0.35</v>
      </c>
      <c r="G1601" s="145">
        <v>2.59</v>
      </c>
      <c r="H1601" s="86">
        <v>1</v>
      </c>
      <c r="I1601" s="185">
        <f t="shared" si="116"/>
        <v>0</v>
      </c>
      <c r="J1601" s="185">
        <f t="shared" si="117"/>
        <v>0</v>
      </c>
      <c r="K1601"/>
    </row>
    <row r="1602" spans="1:11" ht="12.75">
      <c r="A1602"/>
      <c r="B1602" t="s">
        <v>2803</v>
      </c>
      <c r="C1602" s="172"/>
      <c r="D1602" t="s">
        <v>2804</v>
      </c>
      <c r="E1602" s="145">
        <v>3.99</v>
      </c>
      <c r="F1602" s="189">
        <v>0.35</v>
      </c>
      <c r="G1602" s="145">
        <v>2.59</v>
      </c>
      <c r="H1602" s="86">
        <v>1</v>
      </c>
      <c r="I1602" s="185">
        <f t="shared" si="116"/>
        <v>0</v>
      </c>
      <c r="J1602" s="185">
        <f t="shared" si="117"/>
        <v>0</v>
      </c>
      <c r="K1602"/>
    </row>
    <row r="1603" spans="1:11" ht="12.75">
      <c r="A1603"/>
      <c r="B1603" t="s">
        <v>2805</v>
      </c>
      <c r="C1603" s="172"/>
      <c r="D1603" t="s">
        <v>2806</v>
      </c>
      <c r="E1603" s="145">
        <v>3.99</v>
      </c>
      <c r="F1603" s="189">
        <v>0.35</v>
      </c>
      <c r="G1603" s="145">
        <v>2.59</v>
      </c>
      <c r="H1603" s="86">
        <v>1</v>
      </c>
      <c r="I1603" s="185">
        <f t="shared" si="116"/>
        <v>0</v>
      </c>
      <c r="J1603" s="185">
        <f t="shared" si="117"/>
        <v>0</v>
      </c>
      <c r="K1603"/>
    </row>
    <row r="1604" spans="1:11" s="59" customFormat="1" ht="12.75">
      <c r="A1604"/>
      <c r="B1604" t="s">
        <v>2807</v>
      </c>
      <c r="C1604" s="172"/>
      <c r="D1604" t="s">
        <v>2808</v>
      </c>
      <c r="E1604" s="145">
        <v>3.99</v>
      </c>
      <c r="F1604" s="189">
        <v>0.35</v>
      </c>
      <c r="G1604" s="145">
        <v>2.59</v>
      </c>
      <c r="H1604" s="86">
        <v>1</v>
      </c>
      <c r="I1604" s="185">
        <f t="shared" si="116"/>
        <v>0</v>
      </c>
      <c r="J1604" s="185">
        <f t="shared" si="117"/>
        <v>0</v>
      </c>
      <c r="K1604"/>
    </row>
    <row r="1605" spans="1:11" ht="12.75">
      <c r="A1605" t="s">
        <v>402</v>
      </c>
      <c r="B1605"/>
      <c r="C1605" s="172"/>
      <c r="D1605"/>
      <c r="E1605" s="145"/>
      <c r="F1605" s="187"/>
      <c r="G1605" s="145"/>
      <c r="H1605" s="86"/>
      <c r="I1605" s="185"/>
      <c r="J1605" s="185"/>
      <c r="K1605"/>
    </row>
    <row r="1606" spans="1:11" ht="12.75">
      <c r="A1606"/>
      <c r="B1606" t="s">
        <v>2809</v>
      </c>
      <c r="C1606" s="172"/>
      <c r="D1606" t="s">
        <v>2810</v>
      </c>
      <c r="E1606" s="145">
        <v>3.99</v>
      </c>
      <c r="F1606" s="189">
        <v>0.35</v>
      </c>
      <c r="G1606" s="145">
        <v>2.59</v>
      </c>
      <c r="H1606" s="86">
        <v>1</v>
      </c>
      <c r="I1606" s="185">
        <f aca="true" t="shared" si="118" ref="I1606:I1611">C1606*E1606</f>
        <v>0</v>
      </c>
      <c r="J1606" s="185">
        <f aca="true" t="shared" si="119" ref="J1606:J1611">C1606*G1606</f>
        <v>0</v>
      </c>
      <c r="K1606"/>
    </row>
    <row r="1607" spans="1:11" ht="12.75">
      <c r="A1607"/>
      <c r="B1607" t="s">
        <v>2811</v>
      </c>
      <c r="C1607" s="172"/>
      <c r="D1607" t="s">
        <v>2812</v>
      </c>
      <c r="E1607" s="145">
        <v>3.99</v>
      </c>
      <c r="F1607" s="189">
        <v>0.35</v>
      </c>
      <c r="G1607" s="145">
        <v>2.59</v>
      </c>
      <c r="H1607" s="86">
        <v>1</v>
      </c>
      <c r="I1607" s="185">
        <f t="shared" si="118"/>
        <v>0</v>
      </c>
      <c r="J1607" s="185">
        <f t="shared" si="119"/>
        <v>0</v>
      </c>
      <c r="K1607"/>
    </row>
    <row r="1608" spans="1:11" ht="12.75">
      <c r="A1608"/>
      <c r="B1608" t="s">
        <v>2813</v>
      </c>
      <c r="C1608" s="172"/>
      <c r="D1608" t="s">
        <v>2814</v>
      </c>
      <c r="E1608" s="145">
        <v>3.99</v>
      </c>
      <c r="F1608" s="189">
        <v>0.35</v>
      </c>
      <c r="G1608" s="145">
        <v>2.59</v>
      </c>
      <c r="H1608" s="86">
        <v>1</v>
      </c>
      <c r="I1608" s="185">
        <f t="shared" si="118"/>
        <v>0</v>
      </c>
      <c r="J1608" s="185">
        <f t="shared" si="119"/>
        <v>0</v>
      </c>
      <c r="K1608"/>
    </row>
    <row r="1609" spans="1:11" s="59" customFormat="1" ht="12.75">
      <c r="A1609"/>
      <c r="B1609" t="s">
        <v>2815</v>
      </c>
      <c r="C1609" s="172"/>
      <c r="D1609" t="s">
        <v>2816</v>
      </c>
      <c r="E1609" s="145">
        <v>3.99</v>
      </c>
      <c r="F1609" s="189">
        <v>0.35</v>
      </c>
      <c r="G1609" s="145">
        <v>2.59</v>
      </c>
      <c r="H1609" s="86">
        <v>1</v>
      </c>
      <c r="I1609" s="185">
        <f t="shared" si="118"/>
        <v>0</v>
      </c>
      <c r="J1609" s="185">
        <f t="shared" si="119"/>
        <v>0</v>
      </c>
      <c r="K1609"/>
    </row>
    <row r="1610" spans="1:11" ht="12.75">
      <c r="A1610"/>
      <c r="B1610" t="s">
        <v>2817</v>
      </c>
      <c r="C1610" s="172"/>
      <c r="D1610" t="s">
        <v>2818</v>
      </c>
      <c r="E1610" s="145">
        <v>9.99</v>
      </c>
      <c r="F1610" s="189">
        <v>0.35</v>
      </c>
      <c r="G1610" s="145">
        <v>6.49</v>
      </c>
      <c r="H1610" s="86">
        <v>1</v>
      </c>
      <c r="I1610" s="185">
        <f t="shared" si="118"/>
        <v>0</v>
      </c>
      <c r="J1610" s="185">
        <f t="shared" si="119"/>
        <v>0</v>
      </c>
      <c r="K1610"/>
    </row>
    <row r="1611" spans="1:11" ht="12.75">
      <c r="A1611"/>
      <c r="B1611" t="s">
        <v>2819</v>
      </c>
      <c r="C1611" s="172"/>
      <c r="D1611" t="s">
        <v>2820</v>
      </c>
      <c r="E1611" s="145">
        <v>3.99</v>
      </c>
      <c r="F1611" s="189">
        <v>0.35</v>
      </c>
      <c r="G1611" s="145">
        <v>2.59</v>
      </c>
      <c r="H1611" s="86">
        <v>1</v>
      </c>
      <c r="I1611" s="185">
        <f t="shared" si="118"/>
        <v>0</v>
      </c>
      <c r="J1611" s="185">
        <f t="shared" si="119"/>
        <v>0</v>
      </c>
      <c r="K1611"/>
    </row>
    <row r="1612" spans="1:11" s="59" customFormat="1" ht="12.75">
      <c r="A1612" t="s">
        <v>2821</v>
      </c>
      <c r="B1612"/>
      <c r="C1612" s="172"/>
      <c r="D1612"/>
      <c r="E1612" s="145"/>
      <c r="F1612" s="187"/>
      <c r="G1612" s="145"/>
      <c r="H1612" s="86"/>
      <c r="I1612" s="185"/>
      <c r="J1612" s="185"/>
      <c r="K1612"/>
    </row>
    <row r="1613" spans="1:11" ht="12.75">
      <c r="A1613"/>
      <c r="B1613" t="s">
        <v>2822</v>
      </c>
      <c r="C1613" s="172"/>
      <c r="D1613" t="s">
        <v>2823</v>
      </c>
      <c r="E1613" s="145">
        <v>3.99</v>
      </c>
      <c r="F1613" s="189">
        <v>0.35</v>
      </c>
      <c r="G1613" s="145">
        <v>2.59</v>
      </c>
      <c r="H1613" s="86">
        <v>1</v>
      </c>
      <c r="I1613" s="185">
        <f aca="true" t="shared" si="120" ref="I1613:I1619">C1613*E1613</f>
        <v>0</v>
      </c>
      <c r="J1613" s="185">
        <f aca="true" t="shared" si="121" ref="J1613:J1619">C1613*G1613</f>
        <v>0</v>
      </c>
      <c r="K1613"/>
    </row>
    <row r="1614" spans="1:11" ht="12.75">
      <c r="A1614"/>
      <c r="B1614" t="s">
        <v>2824</v>
      </c>
      <c r="C1614" s="172"/>
      <c r="D1614" t="s">
        <v>2825</v>
      </c>
      <c r="E1614" s="145">
        <v>10</v>
      </c>
      <c r="F1614" s="187" t="s">
        <v>39</v>
      </c>
      <c r="G1614" s="145">
        <v>10</v>
      </c>
      <c r="H1614" s="86">
        <v>1</v>
      </c>
      <c r="I1614" s="185">
        <f t="shared" si="120"/>
        <v>0</v>
      </c>
      <c r="J1614" s="185">
        <f t="shared" si="121"/>
        <v>0</v>
      </c>
      <c r="K1614"/>
    </row>
    <row r="1615" spans="1:11" ht="12.75">
      <c r="A1615"/>
      <c r="B1615" t="s">
        <v>2826</v>
      </c>
      <c r="C1615" s="172"/>
      <c r="D1615" t="s">
        <v>2827</v>
      </c>
      <c r="E1615" s="145">
        <v>3.99</v>
      </c>
      <c r="F1615" s="189">
        <v>0.35</v>
      </c>
      <c r="G1615" s="145">
        <v>2.59</v>
      </c>
      <c r="H1615" s="86">
        <v>1</v>
      </c>
      <c r="I1615" s="185">
        <f t="shared" si="120"/>
        <v>0</v>
      </c>
      <c r="J1615" s="185">
        <f t="shared" si="121"/>
        <v>0</v>
      </c>
      <c r="K1615"/>
    </row>
    <row r="1616" spans="1:11" ht="12.75">
      <c r="A1616"/>
      <c r="B1616" t="s">
        <v>2828</v>
      </c>
      <c r="C1616" s="172"/>
      <c r="D1616" t="s">
        <v>2829</v>
      </c>
      <c r="E1616" s="145">
        <v>3.99</v>
      </c>
      <c r="F1616" s="189">
        <v>0.35</v>
      </c>
      <c r="G1616" s="145">
        <v>2.59</v>
      </c>
      <c r="H1616" s="86">
        <v>1</v>
      </c>
      <c r="I1616" s="185">
        <f t="shared" si="120"/>
        <v>0</v>
      </c>
      <c r="J1616" s="185">
        <f t="shared" si="121"/>
        <v>0</v>
      </c>
      <c r="K1616"/>
    </row>
    <row r="1617" spans="1:11" ht="12.75">
      <c r="A1617"/>
      <c r="B1617" t="s">
        <v>2830</v>
      </c>
      <c r="C1617" s="172"/>
      <c r="D1617" t="s">
        <v>2831</v>
      </c>
      <c r="E1617" s="145">
        <v>3.99</v>
      </c>
      <c r="F1617" s="189">
        <v>0.35</v>
      </c>
      <c r="G1617" s="145">
        <v>2.59</v>
      </c>
      <c r="H1617" s="86">
        <v>1</v>
      </c>
      <c r="I1617" s="185">
        <f t="shared" si="120"/>
        <v>0</v>
      </c>
      <c r="J1617" s="185">
        <f t="shared" si="121"/>
        <v>0</v>
      </c>
      <c r="K1617"/>
    </row>
    <row r="1618" spans="1:11" ht="12.75">
      <c r="A1618"/>
      <c r="B1618" t="s">
        <v>2832</v>
      </c>
      <c r="C1618" s="172"/>
      <c r="D1618" t="s">
        <v>2833</v>
      </c>
      <c r="E1618" s="145">
        <v>3.99</v>
      </c>
      <c r="F1618" s="189">
        <v>0.35</v>
      </c>
      <c r="G1618" s="145">
        <v>2.59</v>
      </c>
      <c r="H1618" s="86">
        <v>1</v>
      </c>
      <c r="I1618" s="185">
        <f t="shared" si="120"/>
        <v>0</v>
      </c>
      <c r="J1618" s="185">
        <f t="shared" si="121"/>
        <v>0</v>
      </c>
      <c r="K1618"/>
    </row>
    <row r="1619" spans="1:11" s="59" customFormat="1" ht="12.75">
      <c r="A1619"/>
      <c r="B1619" t="s">
        <v>2834</v>
      </c>
      <c r="C1619" s="172"/>
      <c r="D1619" t="s">
        <v>2835</v>
      </c>
      <c r="E1619" s="145">
        <v>3.99</v>
      </c>
      <c r="F1619" s="189">
        <v>0.35</v>
      </c>
      <c r="G1619" s="145">
        <v>2.59</v>
      </c>
      <c r="H1619" s="86">
        <v>1</v>
      </c>
      <c r="I1619" s="185">
        <f t="shared" si="120"/>
        <v>0</v>
      </c>
      <c r="J1619" s="185">
        <f t="shared" si="121"/>
        <v>0</v>
      </c>
      <c r="K1619"/>
    </row>
    <row r="1620" spans="1:11" ht="12.75">
      <c r="A1620" t="s">
        <v>403</v>
      </c>
      <c r="B1620"/>
      <c r="C1620" s="172"/>
      <c r="D1620"/>
      <c r="E1620" s="145"/>
      <c r="F1620" s="187"/>
      <c r="G1620" s="145"/>
      <c r="H1620" s="86"/>
      <c r="I1620" s="185"/>
      <c r="J1620" s="185"/>
      <c r="K1620"/>
    </row>
    <row r="1621" spans="1:11" ht="12.75">
      <c r="A1621"/>
      <c r="B1621" t="s">
        <v>2836</v>
      </c>
      <c r="C1621" s="172"/>
      <c r="D1621" t="s">
        <v>2837</v>
      </c>
      <c r="E1621" s="145">
        <v>3.99</v>
      </c>
      <c r="F1621" s="189">
        <v>0.35</v>
      </c>
      <c r="G1621" s="145">
        <v>2.59</v>
      </c>
      <c r="H1621" s="86">
        <v>1</v>
      </c>
      <c r="I1621" s="185">
        <f aca="true" t="shared" si="122" ref="I1621:I1630">C1621*E1621</f>
        <v>0</v>
      </c>
      <c r="J1621" s="185">
        <f aca="true" t="shared" si="123" ref="J1621:J1630">C1621*G1621</f>
        <v>0</v>
      </c>
      <c r="K1621"/>
    </row>
    <row r="1622" spans="1:11" ht="12.75">
      <c r="A1622"/>
      <c r="B1622" t="s">
        <v>2838</v>
      </c>
      <c r="C1622" s="172"/>
      <c r="D1622" t="s">
        <v>2839</v>
      </c>
      <c r="E1622" s="145">
        <v>3.99</v>
      </c>
      <c r="F1622" s="189">
        <v>0.35</v>
      </c>
      <c r="G1622" s="145">
        <v>2.59</v>
      </c>
      <c r="H1622" s="86">
        <v>1</v>
      </c>
      <c r="I1622" s="185">
        <f t="shared" si="122"/>
        <v>0</v>
      </c>
      <c r="J1622" s="185">
        <f t="shared" si="123"/>
        <v>0</v>
      </c>
      <c r="K1622"/>
    </row>
    <row r="1623" spans="1:11" ht="12.75">
      <c r="A1623"/>
      <c r="B1623" t="s">
        <v>2840</v>
      </c>
      <c r="C1623" s="172"/>
      <c r="D1623" t="s">
        <v>2841</v>
      </c>
      <c r="E1623" s="145">
        <v>3.99</v>
      </c>
      <c r="F1623" s="189">
        <v>0.35</v>
      </c>
      <c r="G1623" s="145">
        <v>2.59</v>
      </c>
      <c r="H1623" s="86">
        <v>1</v>
      </c>
      <c r="I1623" s="185">
        <f t="shared" si="122"/>
        <v>0</v>
      </c>
      <c r="J1623" s="185">
        <f t="shared" si="123"/>
        <v>0</v>
      </c>
      <c r="K1623"/>
    </row>
    <row r="1624" spans="1:11" ht="12.75">
      <c r="A1624"/>
      <c r="B1624" t="s">
        <v>2842</v>
      </c>
      <c r="C1624" s="172"/>
      <c r="D1624" t="s">
        <v>2843</v>
      </c>
      <c r="E1624" s="145">
        <v>3.99</v>
      </c>
      <c r="F1624" s="189">
        <v>0.35</v>
      </c>
      <c r="G1624" s="145">
        <v>2.59</v>
      </c>
      <c r="H1624" s="86">
        <v>1</v>
      </c>
      <c r="I1624" s="185">
        <f t="shared" si="122"/>
        <v>0</v>
      </c>
      <c r="J1624" s="185">
        <f t="shared" si="123"/>
        <v>0</v>
      </c>
      <c r="K1624"/>
    </row>
    <row r="1625" spans="1:11" ht="12.75">
      <c r="A1625"/>
      <c r="B1625" t="s">
        <v>2844</v>
      </c>
      <c r="C1625" s="172"/>
      <c r="D1625" t="s">
        <v>2845</v>
      </c>
      <c r="E1625" s="145">
        <v>3.99</v>
      </c>
      <c r="F1625" s="189">
        <v>0.35</v>
      </c>
      <c r="G1625" s="145">
        <v>2.59</v>
      </c>
      <c r="H1625" s="86">
        <v>1</v>
      </c>
      <c r="I1625" s="185">
        <f t="shared" si="122"/>
        <v>0</v>
      </c>
      <c r="J1625" s="185">
        <f t="shared" si="123"/>
        <v>0</v>
      </c>
      <c r="K1625"/>
    </row>
    <row r="1626" spans="1:11" ht="12.75">
      <c r="A1626"/>
      <c r="B1626" t="s">
        <v>2846</v>
      </c>
      <c r="C1626" s="172"/>
      <c r="D1626" t="s">
        <v>2847</v>
      </c>
      <c r="E1626" s="145">
        <v>3.99</v>
      </c>
      <c r="F1626" s="189">
        <v>0.35</v>
      </c>
      <c r="G1626" s="145">
        <v>2.59</v>
      </c>
      <c r="H1626" s="86">
        <v>1</v>
      </c>
      <c r="I1626" s="185">
        <f t="shared" si="122"/>
        <v>0</v>
      </c>
      <c r="J1626" s="185">
        <f t="shared" si="123"/>
        <v>0</v>
      </c>
      <c r="K1626"/>
    </row>
    <row r="1627" spans="1:11" ht="12.75">
      <c r="A1627"/>
      <c r="B1627" t="s">
        <v>2848</v>
      </c>
      <c r="C1627" s="172"/>
      <c r="D1627" t="s">
        <v>2849</v>
      </c>
      <c r="E1627" s="145">
        <v>10</v>
      </c>
      <c r="F1627" s="187" t="s">
        <v>39</v>
      </c>
      <c r="G1627" s="145">
        <v>10</v>
      </c>
      <c r="H1627" s="86">
        <v>1</v>
      </c>
      <c r="I1627" s="185">
        <f t="shared" si="122"/>
        <v>0</v>
      </c>
      <c r="J1627" s="185">
        <f t="shared" si="123"/>
        <v>0</v>
      </c>
      <c r="K1627"/>
    </row>
    <row r="1628" spans="1:11" ht="12.75">
      <c r="A1628"/>
      <c r="B1628" t="s">
        <v>2850</v>
      </c>
      <c r="C1628" s="172"/>
      <c r="D1628" t="s">
        <v>2851</v>
      </c>
      <c r="E1628" s="145">
        <v>3.99</v>
      </c>
      <c r="F1628" s="189">
        <v>0.35</v>
      </c>
      <c r="G1628" s="145">
        <v>2.59</v>
      </c>
      <c r="H1628" s="86">
        <v>1</v>
      </c>
      <c r="I1628" s="185">
        <f t="shared" si="122"/>
        <v>0</v>
      </c>
      <c r="J1628" s="185">
        <f t="shared" si="123"/>
        <v>0</v>
      </c>
      <c r="K1628"/>
    </row>
    <row r="1629" spans="1:11" ht="12.75">
      <c r="A1629"/>
      <c r="B1629" t="s">
        <v>2852</v>
      </c>
      <c r="C1629" s="172"/>
      <c r="D1629" t="s">
        <v>2853</v>
      </c>
      <c r="E1629" s="145">
        <v>4.99</v>
      </c>
      <c r="F1629" s="187" t="s">
        <v>39</v>
      </c>
      <c r="G1629" s="145">
        <v>4.99</v>
      </c>
      <c r="H1629" s="86">
        <v>1</v>
      </c>
      <c r="I1629" s="185">
        <f t="shared" si="122"/>
        <v>0</v>
      </c>
      <c r="J1629" s="185">
        <f t="shared" si="123"/>
        <v>0</v>
      </c>
      <c r="K1629"/>
    </row>
    <row r="1630" spans="1:11" ht="12.75">
      <c r="A1630"/>
      <c r="B1630" t="s">
        <v>2854</v>
      </c>
      <c r="C1630" s="172"/>
      <c r="D1630" t="s">
        <v>2855</v>
      </c>
      <c r="E1630" s="145">
        <v>10</v>
      </c>
      <c r="F1630" s="187" t="s">
        <v>39</v>
      </c>
      <c r="G1630" s="145">
        <v>10</v>
      </c>
      <c r="H1630" s="86">
        <v>1</v>
      </c>
      <c r="I1630" s="185">
        <f t="shared" si="122"/>
        <v>0</v>
      </c>
      <c r="J1630" s="185">
        <f t="shared" si="123"/>
        <v>0</v>
      </c>
      <c r="K1630"/>
    </row>
    <row r="1631" spans="1:11" ht="12.75">
      <c r="A1631" t="s">
        <v>2856</v>
      </c>
      <c r="B1631"/>
      <c r="C1631" s="172"/>
      <c r="D1631"/>
      <c r="E1631" s="145"/>
      <c r="F1631" s="187"/>
      <c r="G1631" s="145"/>
      <c r="H1631" s="86"/>
      <c r="I1631" s="185"/>
      <c r="J1631" s="185"/>
      <c r="K1631"/>
    </row>
    <row r="1632" spans="1:11" ht="12.75">
      <c r="A1632"/>
      <c r="B1632" t="s">
        <v>2857</v>
      </c>
      <c r="C1632" s="172"/>
      <c r="D1632" t="s">
        <v>2858</v>
      </c>
      <c r="E1632" s="145">
        <v>14.99</v>
      </c>
      <c r="F1632" s="189">
        <v>0.35</v>
      </c>
      <c r="G1632" s="145">
        <v>9.74</v>
      </c>
      <c r="H1632" s="86">
        <v>3</v>
      </c>
      <c r="I1632" s="185">
        <f aca="true" t="shared" si="124" ref="I1632:I1642">C1632*E1632</f>
        <v>0</v>
      </c>
      <c r="J1632" s="185">
        <f aca="true" t="shared" si="125" ref="J1632:J1642">C1632*G1632</f>
        <v>0</v>
      </c>
      <c r="K1632"/>
    </row>
    <row r="1633" spans="1:11" ht="12.75">
      <c r="A1633"/>
      <c r="B1633" t="s">
        <v>2859</v>
      </c>
      <c r="C1633" s="172"/>
      <c r="D1633" t="s">
        <v>2860</v>
      </c>
      <c r="E1633" s="145">
        <v>24.95</v>
      </c>
      <c r="F1633" s="189">
        <v>0.35</v>
      </c>
      <c r="G1633" s="145">
        <v>16.22</v>
      </c>
      <c r="H1633" s="86">
        <v>3</v>
      </c>
      <c r="I1633" s="185">
        <f t="shared" si="124"/>
        <v>0</v>
      </c>
      <c r="J1633" s="185">
        <f t="shared" si="125"/>
        <v>0</v>
      </c>
      <c r="K1633"/>
    </row>
    <row r="1634" spans="1:11" ht="12.75">
      <c r="A1634"/>
      <c r="B1634" t="s">
        <v>2861</v>
      </c>
      <c r="C1634" s="172"/>
      <c r="D1634" t="s">
        <v>2862</v>
      </c>
      <c r="E1634" s="145">
        <v>9.99</v>
      </c>
      <c r="F1634" s="189">
        <v>0.35</v>
      </c>
      <c r="G1634" s="145">
        <v>6.49</v>
      </c>
      <c r="H1634" s="86">
        <v>3</v>
      </c>
      <c r="I1634" s="185">
        <f t="shared" si="124"/>
        <v>0</v>
      </c>
      <c r="J1634" s="185">
        <f t="shared" si="125"/>
        <v>0</v>
      </c>
      <c r="K1634"/>
    </row>
    <row r="1635" spans="1:11" ht="12.75">
      <c r="A1635"/>
      <c r="B1635" t="s">
        <v>2863</v>
      </c>
      <c r="C1635" s="172"/>
      <c r="D1635" t="s">
        <v>2864</v>
      </c>
      <c r="E1635" s="145">
        <v>14.99</v>
      </c>
      <c r="F1635" s="189">
        <v>0.35</v>
      </c>
      <c r="G1635" s="145">
        <v>9.74</v>
      </c>
      <c r="H1635" s="86">
        <v>3</v>
      </c>
      <c r="I1635" s="185">
        <f t="shared" si="124"/>
        <v>0</v>
      </c>
      <c r="J1635" s="185">
        <f t="shared" si="125"/>
        <v>0</v>
      </c>
      <c r="K1635"/>
    </row>
    <row r="1636" spans="1:11" ht="12.75">
      <c r="A1636"/>
      <c r="B1636" t="s">
        <v>2865</v>
      </c>
      <c r="C1636" s="172"/>
      <c r="D1636" t="s">
        <v>2866</v>
      </c>
      <c r="E1636" s="145">
        <v>19.99</v>
      </c>
      <c r="F1636" s="189">
        <v>0.35</v>
      </c>
      <c r="G1636" s="145">
        <v>12.99</v>
      </c>
      <c r="H1636" s="86">
        <v>3</v>
      </c>
      <c r="I1636" s="185">
        <f t="shared" si="124"/>
        <v>0</v>
      </c>
      <c r="J1636" s="185">
        <f t="shared" si="125"/>
        <v>0</v>
      </c>
      <c r="K1636"/>
    </row>
    <row r="1637" spans="1:11" ht="12.75">
      <c r="A1637"/>
      <c r="B1637" t="s">
        <v>2867</v>
      </c>
      <c r="C1637" s="172"/>
      <c r="D1637" t="s">
        <v>2868</v>
      </c>
      <c r="E1637" s="145">
        <v>19.95</v>
      </c>
      <c r="F1637" s="189">
        <v>0.35</v>
      </c>
      <c r="G1637" s="145">
        <v>12.97</v>
      </c>
      <c r="H1637" s="86">
        <v>3</v>
      </c>
      <c r="I1637" s="185">
        <f t="shared" si="124"/>
        <v>0</v>
      </c>
      <c r="J1637" s="185">
        <f t="shared" si="125"/>
        <v>0</v>
      </c>
      <c r="K1637"/>
    </row>
    <row r="1638" spans="1:11" ht="12.75">
      <c r="A1638"/>
      <c r="B1638" t="s">
        <v>2869</v>
      </c>
      <c r="C1638" s="172"/>
      <c r="D1638" t="s">
        <v>2870</v>
      </c>
      <c r="E1638" s="145">
        <v>14.99</v>
      </c>
      <c r="F1638" s="189">
        <v>0.35</v>
      </c>
      <c r="G1638" s="145">
        <v>9.74</v>
      </c>
      <c r="H1638" s="86">
        <v>3</v>
      </c>
      <c r="I1638" s="185">
        <f t="shared" si="124"/>
        <v>0</v>
      </c>
      <c r="J1638" s="185">
        <f t="shared" si="125"/>
        <v>0</v>
      </c>
      <c r="K1638"/>
    </row>
    <row r="1639" spans="1:11" ht="12.75">
      <c r="A1639"/>
      <c r="B1639" t="s">
        <v>2871</v>
      </c>
      <c r="C1639" s="172"/>
      <c r="D1639" t="s">
        <v>2872</v>
      </c>
      <c r="E1639" s="145">
        <v>14.99</v>
      </c>
      <c r="F1639" s="189">
        <v>0.35</v>
      </c>
      <c r="G1639" s="145">
        <v>9.74</v>
      </c>
      <c r="H1639" s="86">
        <v>3</v>
      </c>
      <c r="I1639" s="185">
        <f t="shared" si="124"/>
        <v>0</v>
      </c>
      <c r="J1639" s="185">
        <f t="shared" si="125"/>
        <v>0</v>
      </c>
      <c r="K1639"/>
    </row>
    <row r="1640" spans="1:11" s="59" customFormat="1" ht="12.75">
      <c r="A1640"/>
      <c r="B1640" t="s">
        <v>2873</v>
      </c>
      <c r="C1640" s="172"/>
      <c r="D1640" t="s">
        <v>2874</v>
      </c>
      <c r="E1640" s="145">
        <v>29.95</v>
      </c>
      <c r="F1640" s="189">
        <v>0.35</v>
      </c>
      <c r="G1640" s="145">
        <v>19.47</v>
      </c>
      <c r="H1640" s="86">
        <v>3</v>
      </c>
      <c r="I1640" s="185">
        <f t="shared" si="124"/>
        <v>0</v>
      </c>
      <c r="J1640" s="185">
        <f t="shared" si="125"/>
        <v>0</v>
      </c>
      <c r="K1640"/>
    </row>
    <row r="1641" spans="1:11" s="59" customFormat="1" ht="12.75">
      <c r="A1641"/>
      <c r="B1641" t="s">
        <v>2875</v>
      </c>
      <c r="C1641" s="172"/>
      <c r="D1641" t="s">
        <v>2876</v>
      </c>
      <c r="E1641" s="145">
        <v>19.95</v>
      </c>
      <c r="F1641" s="189">
        <v>0.35</v>
      </c>
      <c r="G1641" s="145">
        <v>12.97</v>
      </c>
      <c r="H1641" s="86">
        <v>3</v>
      </c>
      <c r="I1641" s="185">
        <f t="shared" si="124"/>
        <v>0</v>
      </c>
      <c r="J1641" s="185">
        <f t="shared" si="125"/>
        <v>0</v>
      </c>
      <c r="K1641"/>
    </row>
    <row r="1642" spans="1:11" s="59" customFormat="1" ht="13.5" thickBot="1">
      <c r="A1642"/>
      <c r="B1642" s="182" t="s">
        <v>2877</v>
      </c>
      <c r="C1642" s="183"/>
      <c r="D1642" s="182" t="s">
        <v>2878</v>
      </c>
      <c r="E1642" s="193">
        <v>14.99</v>
      </c>
      <c r="F1642" s="190">
        <v>0.35</v>
      </c>
      <c r="G1642" s="193">
        <v>9.74</v>
      </c>
      <c r="H1642" s="192">
        <v>3</v>
      </c>
      <c r="I1642" s="186">
        <f t="shared" si="124"/>
        <v>0</v>
      </c>
      <c r="J1642" s="186">
        <f t="shared" si="125"/>
        <v>0</v>
      </c>
      <c r="K1642"/>
    </row>
    <row r="1643" spans="1:11" ht="12.75">
      <c r="A1643" t="s">
        <v>458</v>
      </c>
      <c r="B1643"/>
      <c r="C1643" s="172"/>
      <c r="D1643"/>
      <c r="E1643" s="145"/>
      <c r="F1643" s="187"/>
      <c r="G1643" s="145"/>
      <c r="H1643" s="86"/>
      <c r="I1643" s="185"/>
      <c r="J1643" s="185"/>
      <c r="K1643"/>
    </row>
    <row r="1644" spans="1:11" ht="12.75">
      <c r="A1644"/>
      <c r="B1644" t="s">
        <v>2879</v>
      </c>
      <c r="C1644" s="172"/>
      <c r="D1644" t="s">
        <v>2880</v>
      </c>
      <c r="E1644" s="145">
        <v>9.99</v>
      </c>
      <c r="F1644" s="189">
        <v>0.25</v>
      </c>
      <c r="G1644" s="145">
        <v>7.49</v>
      </c>
      <c r="H1644" s="86">
        <v>1</v>
      </c>
      <c r="I1644" s="185">
        <f aca="true" t="shared" si="126" ref="I1644:I1651">C1644*E1644</f>
        <v>0</v>
      </c>
      <c r="J1644" s="185">
        <f aca="true" t="shared" si="127" ref="J1644:J1651">C1644*G1644</f>
        <v>0</v>
      </c>
      <c r="K1644"/>
    </row>
    <row r="1645" spans="1:11" s="59" customFormat="1" ht="12.75">
      <c r="A1645"/>
      <c r="B1645" t="s">
        <v>2881</v>
      </c>
      <c r="C1645" s="172"/>
      <c r="D1645" t="s">
        <v>2882</v>
      </c>
      <c r="E1645" s="145">
        <v>9.99</v>
      </c>
      <c r="F1645" s="189">
        <v>0.25</v>
      </c>
      <c r="G1645" s="145">
        <v>7.49</v>
      </c>
      <c r="H1645" s="86">
        <v>1</v>
      </c>
      <c r="I1645" s="185">
        <f t="shared" si="126"/>
        <v>0</v>
      </c>
      <c r="J1645" s="185">
        <f t="shared" si="127"/>
        <v>0</v>
      </c>
      <c r="K1645"/>
    </row>
    <row r="1646" spans="1:11" s="59" customFormat="1" ht="12.75">
      <c r="A1646"/>
      <c r="B1646" t="s">
        <v>2883</v>
      </c>
      <c r="C1646" s="172"/>
      <c r="D1646" t="s">
        <v>2884</v>
      </c>
      <c r="E1646" s="145">
        <v>9.99</v>
      </c>
      <c r="F1646" s="189">
        <v>0.25</v>
      </c>
      <c r="G1646" s="145">
        <v>7.49</v>
      </c>
      <c r="H1646" s="86">
        <v>1</v>
      </c>
      <c r="I1646" s="185">
        <f t="shared" si="126"/>
        <v>0</v>
      </c>
      <c r="J1646" s="185">
        <f t="shared" si="127"/>
        <v>0</v>
      </c>
      <c r="K1646"/>
    </row>
    <row r="1647" spans="2:10" ht="12.75">
      <c r="B1647" t="s">
        <v>2885</v>
      </c>
      <c r="C1647" s="172"/>
      <c r="D1647" t="s">
        <v>2886</v>
      </c>
      <c r="E1647" s="145">
        <v>9.99</v>
      </c>
      <c r="F1647" s="189">
        <v>0.25</v>
      </c>
      <c r="G1647" s="145">
        <v>7.49</v>
      </c>
      <c r="H1647" s="86">
        <v>1</v>
      </c>
      <c r="I1647" s="185">
        <f t="shared" si="126"/>
        <v>0</v>
      </c>
      <c r="J1647" s="185">
        <f t="shared" si="127"/>
        <v>0</v>
      </c>
    </row>
    <row r="1648" spans="1:11" ht="12.75">
      <c r="A1648"/>
      <c r="B1648" t="s">
        <v>2887</v>
      </c>
      <c r="C1648" s="172"/>
      <c r="D1648" t="s">
        <v>2888</v>
      </c>
      <c r="E1648" s="145">
        <v>32.99</v>
      </c>
      <c r="F1648" s="189">
        <v>0.25</v>
      </c>
      <c r="G1648" s="145">
        <v>24.74</v>
      </c>
      <c r="H1648" s="86">
        <v>3</v>
      </c>
      <c r="I1648" s="185">
        <f t="shared" si="126"/>
        <v>0</v>
      </c>
      <c r="J1648" s="185">
        <f t="shared" si="127"/>
        <v>0</v>
      </c>
      <c r="K1648"/>
    </row>
    <row r="1649" spans="1:11" ht="12.75">
      <c r="A1649"/>
      <c r="B1649" t="s">
        <v>2889</v>
      </c>
      <c r="C1649" s="172"/>
      <c r="D1649" t="s">
        <v>2890</v>
      </c>
      <c r="E1649" s="145">
        <v>27.99</v>
      </c>
      <c r="F1649" s="189">
        <v>0.25</v>
      </c>
      <c r="G1649" s="145">
        <v>20.99</v>
      </c>
      <c r="H1649" s="86">
        <v>3</v>
      </c>
      <c r="I1649" s="185">
        <f t="shared" si="126"/>
        <v>0</v>
      </c>
      <c r="J1649" s="185">
        <f t="shared" si="127"/>
        <v>0</v>
      </c>
      <c r="K1649"/>
    </row>
    <row r="1650" spans="1:11" s="59" customFormat="1" ht="12.75">
      <c r="A1650"/>
      <c r="B1650" t="s">
        <v>2891</v>
      </c>
      <c r="C1650" s="172"/>
      <c r="D1650" t="s">
        <v>2892</v>
      </c>
      <c r="E1650" s="145">
        <v>149.99</v>
      </c>
      <c r="F1650" s="189">
        <v>0.25</v>
      </c>
      <c r="G1650" s="145">
        <v>112.49</v>
      </c>
      <c r="H1650" s="86">
        <v>3</v>
      </c>
      <c r="I1650" s="185">
        <f t="shared" si="126"/>
        <v>0</v>
      </c>
      <c r="J1650" s="185">
        <f t="shared" si="127"/>
        <v>0</v>
      </c>
      <c r="K1650"/>
    </row>
    <row r="1651" spans="1:11" ht="12.75">
      <c r="A1651"/>
      <c r="B1651" t="s">
        <v>2893</v>
      </c>
      <c r="C1651" s="172"/>
      <c r="D1651" t="s">
        <v>2894</v>
      </c>
      <c r="E1651" s="145">
        <v>69.99</v>
      </c>
      <c r="F1651" s="189">
        <v>0.25</v>
      </c>
      <c r="G1651" s="145">
        <v>52.49</v>
      </c>
      <c r="H1651" s="86">
        <v>3</v>
      </c>
      <c r="I1651" s="185">
        <f t="shared" si="126"/>
        <v>0</v>
      </c>
      <c r="J1651" s="185">
        <f t="shared" si="127"/>
        <v>0</v>
      </c>
      <c r="K1651"/>
    </row>
    <row r="1652" spans="1:11" ht="12.75">
      <c r="A1652" t="s">
        <v>316</v>
      </c>
      <c r="B1652"/>
      <c r="C1652" s="172"/>
      <c r="D1652"/>
      <c r="E1652" s="145"/>
      <c r="F1652" s="187"/>
      <c r="G1652" s="145"/>
      <c r="H1652" s="86"/>
      <c r="I1652" s="185"/>
      <c r="J1652" s="185"/>
      <c r="K1652"/>
    </row>
    <row r="1653" spans="1:11" ht="12.75">
      <c r="A1653"/>
      <c r="B1653" t="s">
        <v>2895</v>
      </c>
      <c r="C1653" s="172"/>
      <c r="D1653" t="s">
        <v>2896</v>
      </c>
      <c r="E1653" s="145">
        <v>19.99</v>
      </c>
      <c r="F1653" s="189">
        <v>0.3</v>
      </c>
      <c r="G1653" s="145">
        <v>13.99</v>
      </c>
      <c r="H1653" s="86">
        <v>1</v>
      </c>
      <c r="I1653" s="185">
        <f aca="true" t="shared" si="128" ref="I1653:I1660">C1653*E1653</f>
        <v>0</v>
      </c>
      <c r="J1653" s="185">
        <f aca="true" t="shared" si="129" ref="J1653:J1660">C1653*G1653</f>
        <v>0</v>
      </c>
      <c r="K1653"/>
    </row>
    <row r="1654" spans="1:11" ht="12.75">
      <c r="A1654"/>
      <c r="B1654" t="s">
        <v>2897</v>
      </c>
      <c r="C1654" s="172"/>
      <c r="D1654" t="s">
        <v>2898</v>
      </c>
      <c r="E1654" s="145">
        <v>24.99</v>
      </c>
      <c r="F1654" s="189">
        <v>0.3</v>
      </c>
      <c r="G1654" s="145">
        <v>17.49</v>
      </c>
      <c r="H1654" s="86">
        <v>3</v>
      </c>
      <c r="I1654" s="185">
        <f t="shared" si="128"/>
        <v>0</v>
      </c>
      <c r="J1654" s="185">
        <f t="shared" si="129"/>
        <v>0</v>
      </c>
      <c r="K1654"/>
    </row>
    <row r="1655" spans="1:11" ht="12.75">
      <c r="A1655"/>
      <c r="B1655" t="s">
        <v>2899</v>
      </c>
      <c r="C1655" s="172"/>
      <c r="D1655" t="s">
        <v>2900</v>
      </c>
      <c r="E1655" s="145">
        <v>16.99</v>
      </c>
      <c r="F1655" s="189">
        <v>0.3</v>
      </c>
      <c r="G1655" s="145">
        <v>11.89</v>
      </c>
      <c r="H1655" s="86">
        <v>3</v>
      </c>
      <c r="I1655" s="185">
        <f t="shared" si="128"/>
        <v>0</v>
      </c>
      <c r="J1655" s="185">
        <f t="shared" si="129"/>
        <v>0</v>
      </c>
      <c r="K1655"/>
    </row>
    <row r="1656" spans="1:11" s="59" customFormat="1" ht="12.75">
      <c r="A1656"/>
      <c r="B1656" t="s">
        <v>2901</v>
      </c>
      <c r="C1656" s="172"/>
      <c r="D1656" t="s">
        <v>2902</v>
      </c>
      <c r="E1656" s="145">
        <v>16.99</v>
      </c>
      <c r="F1656" s="189">
        <v>0.3</v>
      </c>
      <c r="G1656" s="145">
        <v>11.89</v>
      </c>
      <c r="H1656" s="86">
        <v>3</v>
      </c>
      <c r="I1656" s="185">
        <f t="shared" si="128"/>
        <v>0</v>
      </c>
      <c r="J1656" s="185">
        <f t="shared" si="129"/>
        <v>0</v>
      </c>
      <c r="K1656"/>
    </row>
    <row r="1657" spans="1:11" ht="12.75">
      <c r="A1657"/>
      <c r="B1657" t="s">
        <v>2903</v>
      </c>
      <c r="C1657" s="172"/>
      <c r="D1657" t="s">
        <v>2904</v>
      </c>
      <c r="E1657" s="145">
        <v>14.95</v>
      </c>
      <c r="F1657" s="189">
        <v>0.3</v>
      </c>
      <c r="G1657" s="145">
        <v>10.47</v>
      </c>
      <c r="H1657" s="86">
        <v>3</v>
      </c>
      <c r="I1657" s="185">
        <f t="shared" si="128"/>
        <v>0</v>
      </c>
      <c r="J1657" s="185">
        <f t="shared" si="129"/>
        <v>0</v>
      </c>
      <c r="K1657"/>
    </row>
    <row r="1658" spans="1:11" s="59" customFormat="1" ht="12.75">
      <c r="A1658"/>
      <c r="B1658" t="s">
        <v>2905</v>
      </c>
      <c r="C1658" s="172"/>
      <c r="D1658" t="s">
        <v>2906</v>
      </c>
      <c r="E1658" s="145">
        <v>5.95</v>
      </c>
      <c r="F1658" s="189">
        <v>0.3</v>
      </c>
      <c r="G1658" s="145">
        <v>4.17</v>
      </c>
      <c r="H1658" s="86">
        <v>3</v>
      </c>
      <c r="I1658" s="185">
        <f t="shared" si="128"/>
        <v>0</v>
      </c>
      <c r="J1658" s="185">
        <f t="shared" si="129"/>
        <v>0</v>
      </c>
      <c r="K1658"/>
    </row>
    <row r="1659" spans="1:11" ht="12.75">
      <c r="A1659"/>
      <c r="B1659" t="s">
        <v>2907</v>
      </c>
      <c r="C1659" s="172"/>
      <c r="D1659" t="s">
        <v>2908</v>
      </c>
      <c r="E1659" s="145">
        <v>5.95</v>
      </c>
      <c r="F1659" s="189">
        <v>0.3</v>
      </c>
      <c r="G1659" s="145">
        <v>4.17</v>
      </c>
      <c r="H1659" s="86">
        <v>3</v>
      </c>
      <c r="I1659" s="185">
        <f t="shared" si="128"/>
        <v>0</v>
      </c>
      <c r="J1659" s="185">
        <f t="shared" si="129"/>
        <v>0</v>
      </c>
      <c r="K1659"/>
    </row>
    <row r="1660" spans="1:11" s="59" customFormat="1" ht="12.75">
      <c r="A1660"/>
      <c r="B1660" t="s">
        <v>2909</v>
      </c>
      <c r="C1660" s="172"/>
      <c r="D1660" t="s">
        <v>2910</v>
      </c>
      <c r="E1660" s="145">
        <v>5.95</v>
      </c>
      <c r="F1660" s="189">
        <v>0.3</v>
      </c>
      <c r="G1660" s="145">
        <v>4.17</v>
      </c>
      <c r="H1660" s="86">
        <v>3</v>
      </c>
      <c r="I1660" s="185">
        <f t="shared" si="128"/>
        <v>0</v>
      </c>
      <c r="J1660" s="185">
        <f t="shared" si="129"/>
        <v>0</v>
      </c>
      <c r="K1660"/>
    </row>
    <row r="1661" spans="1:11" s="59" customFormat="1" ht="12.75">
      <c r="A1661" t="s">
        <v>257</v>
      </c>
      <c r="B1661"/>
      <c r="C1661" s="172"/>
      <c r="D1661"/>
      <c r="E1661" s="145"/>
      <c r="F1661" s="187"/>
      <c r="G1661" s="145"/>
      <c r="H1661" s="86"/>
      <c r="I1661" s="185"/>
      <c r="J1661" s="185"/>
      <c r="K1661"/>
    </row>
    <row r="1662" spans="1:11" ht="12.75">
      <c r="A1662"/>
      <c r="B1662" t="s">
        <v>2911</v>
      </c>
      <c r="C1662" s="172"/>
      <c r="D1662" t="s">
        <v>2912</v>
      </c>
      <c r="E1662" s="145">
        <v>39.95</v>
      </c>
      <c r="F1662" s="189">
        <v>0.25</v>
      </c>
      <c r="G1662" s="145">
        <v>29.96</v>
      </c>
      <c r="H1662" s="86">
        <v>3</v>
      </c>
      <c r="I1662" s="185">
        <f aca="true" t="shared" si="130" ref="I1662:I1668">C1662*E1662</f>
        <v>0</v>
      </c>
      <c r="J1662" s="185">
        <f aca="true" t="shared" si="131" ref="J1662:J1668">C1662*G1662</f>
        <v>0</v>
      </c>
      <c r="K1662"/>
    </row>
    <row r="1663" spans="1:11" ht="12.75">
      <c r="A1663"/>
      <c r="B1663" t="s">
        <v>2913</v>
      </c>
      <c r="C1663" s="172"/>
      <c r="D1663" t="s">
        <v>2914</v>
      </c>
      <c r="E1663" s="145">
        <v>21.95</v>
      </c>
      <c r="F1663" s="189">
        <v>0.2</v>
      </c>
      <c r="G1663" s="145">
        <v>17.56</v>
      </c>
      <c r="H1663" s="86">
        <v>10</v>
      </c>
      <c r="I1663" s="185">
        <f t="shared" si="130"/>
        <v>0</v>
      </c>
      <c r="J1663" s="185">
        <f t="shared" si="131"/>
        <v>0</v>
      </c>
      <c r="K1663"/>
    </row>
    <row r="1664" spans="1:11" ht="12.75">
      <c r="A1664"/>
      <c r="B1664" t="s">
        <v>2915</v>
      </c>
      <c r="C1664" s="172"/>
      <c r="D1664" t="s">
        <v>2916</v>
      </c>
      <c r="E1664" s="145">
        <v>3.99</v>
      </c>
      <c r="F1664" s="189">
        <v>0.3</v>
      </c>
      <c r="G1664" s="145">
        <v>2.79</v>
      </c>
      <c r="H1664" s="86">
        <v>1</v>
      </c>
      <c r="I1664" s="185">
        <f t="shared" si="130"/>
        <v>0</v>
      </c>
      <c r="J1664" s="185">
        <f t="shared" si="131"/>
        <v>0</v>
      </c>
      <c r="K1664"/>
    </row>
    <row r="1665" spans="1:11" s="59" customFormat="1" ht="12.75">
      <c r="A1665"/>
      <c r="B1665" t="s">
        <v>2917</v>
      </c>
      <c r="C1665" s="172"/>
      <c r="D1665" t="s">
        <v>2918</v>
      </c>
      <c r="E1665" s="145">
        <v>6</v>
      </c>
      <c r="F1665" s="187" t="s">
        <v>39</v>
      </c>
      <c r="G1665" s="145">
        <v>6</v>
      </c>
      <c r="H1665" s="86">
        <v>1</v>
      </c>
      <c r="I1665" s="185">
        <f t="shared" si="130"/>
        <v>0</v>
      </c>
      <c r="J1665" s="185">
        <f t="shared" si="131"/>
        <v>0</v>
      </c>
      <c r="K1665"/>
    </row>
    <row r="1666" spans="1:11" s="59" customFormat="1" ht="12.75">
      <c r="A1666"/>
      <c r="B1666" t="s">
        <v>2919</v>
      </c>
      <c r="C1666" s="172"/>
      <c r="D1666" t="s">
        <v>2920</v>
      </c>
      <c r="E1666" s="145">
        <v>7.95</v>
      </c>
      <c r="F1666" s="189">
        <v>0.3</v>
      </c>
      <c r="G1666" s="145">
        <v>5.57</v>
      </c>
      <c r="H1666" s="86">
        <v>3</v>
      </c>
      <c r="I1666" s="185">
        <f t="shared" si="130"/>
        <v>0</v>
      </c>
      <c r="J1666" s="185">
        <f t="shared" si="131"/>
        <v>0</v>
      </c>
      <c r="K1666"/>
    </row>
    <row r="1667" spans="1:11" s="59" customFormat="1" ht="12.75">
      <c r="A1667"/>
      <c r="B1667" t="s">
        <v>2921</v>
      </c>
      <c r="C1667" s="172"/>
      <c r="D1667" t="s">
        <v>2922</v>
      </c>
      <c r="E1667" s="145">
        <v>11.95</v>
      </c>
      <c r="F1667" s="189">
        <v>0.3</v>
      </c>
      <c r="G1667" s="145">
        <v>8.37</v>
      </c>
      <c r="H1667" s="86">
        <v>3</v>
      </c>
      <c r="I1667" s="185">
        <f t="shared" si="130"/>
        <v>0</v>
      </c>
      <c r="J1667" s="185">
        <f t="shared" si="131"/>
        <v>0</v>
      </c>
      <c r="K1667"/>
    </row>
    <row r="1668" spans="1:11" s="59" customFormat="1" ht="12.75">
      <c r="A1668"/>
      <c r="B1668" t="s">
        <v>2923</v>
      </c>
      <c r="C1668" s="172"/>
      <c r="D1668" t="s">
        <v>2924</v>
      </c>
      <c r="E1668" s="145">
        <v>11.95</v>
      </c>
      <c r="F1668" s="189">
        <v>0.3</v>
      </c>
      <c r="G1668" s="145">
        <v>8.37</v>
      </c>
      <c r="H1668" s="86">
        <v>3</v>
      </c>
      <c r="I1668" s="185">
        <f t="shared" si="130"/>
        <v>0</v>
      </c>
      <c r="J1668" s="185">
        <f t="shared" si="131"/>
        <v>0</v>
      </c>
      <c r="K1668"/>
    </row>
    <row r="1669" spans="1:11" ht="12.75">
      <c r="A1669" t="s">
        <v>2925</v>
      </c>
      <c r="B1669"/>
      <c r="C1669" s="172"/>
      <c r="D1669"/>
      <c r="E1669" s="145"/>
      <c r="F1669" s="187"/>
      <c r="G1669" s="145"/>
      <c r="H1669" s="86"/>
      <c r="I1669" s="185"/>
      <c r="J1669" s="185"/>
      <c r="K1669"/>
    </row>
    <row r="1670" spans="1:11" s="59" customFormat="1" ht="12.75">
      <c r="A1670"/>
      <c r="B1670" t="s">
        <v>2926</v>
      </c>
      <c r="C1670" s="172"/>
      <c r="D1670" t="s">
        <v>2927</v>
      </c>
      <c r="E1670" s="145">
        <v>11.95</v>
      </c>
      <c r="F1670" s="189">
        <v>0.3</v>
      </c>
      <c r="G1670" s="145">
        <v>8.37</v>
      </c>
      <c r="H1670" s="86">
        <v>3</v>
      </c>
      <c r="I1670" s="185">
        <f>C1670*E1670</f>
        <v>0</v>
      </c>
      <c r="J1670" s="185">
        <f>C1670*G1670</f>
        <v>0</v>
      </c>
      <c r="K1670"/>
    </row>
    <row r="1671" spans="1:11" ht="12.75">
      <c r="A1671"/>
      <c r="B1671" t="s">
        <v>2928</v>
      </c>
      <c r="C1671" s="172"/>
      <c r="D1671" t="s">
        <v>2929</v>
      </c>
      <c r="E1671" s="145">
        <v>14.99</v>
      </c>
      <c r="F1671" s="189">
        <v>0.3</v>
      </c>
      <c r="G1671" s="145">
        <v>10.49</v>
      </c>
      <c r="H1671" s="86">
        <v>3</v>
      </c>
      <c r="I1671" s="185">
        <f>C1671*E1671</f>
        <v>0</v>
      </c>
      <c r="J1671" s="185">
        <f>C1671*G1671</f>
        <v>0</v>
      </c>
      <c r="K1671"/>
    </row>
    <row r="1672" spans="1:11" ht="12.75">
      <c r="A1672"/>
      <c r="B1672" t="s">
        <v>2930</v>
      </c>
      <c r="C1672" s="172"/>
      <c r="D1672" t="s">
        <v>2931</v>
      </c>
      <c r="E1672" s="145">
        <v>14.99</v>
      </c>
      <c r="F1672" s="189">
        <v>0.3</v>
      </c>
      <c r="G1672" s="145">
        <v>10.49</v>
      </c>
      <c r="H1672" s="86">
        <v>3</v>
      </c>
      <c r="I1672" s="185">
        <f>C1672*E1672</f>
        <v>0</v>
      </c>
      <c r="J1672" s="185">
        <f>C1672*G1672</f>
        <v>0</v>
      </c>
      <c r="K1672"/>
    </row>
    <row r="1673" spans="1:11" ht="12.75">
      <c r="A1673" t="s">
        <v>459</v>
      </c>
      <c r="B1673"/>
      <c r="C1673" s="172"/>
      <c r="D1673"/>
      <c r="E1673" s="145"/>
      <c r="F1673" s="187"/>
      <c r="G1673" s="145"/>
      <c r="H1673" s="86"/>
      <c r="I1673" s="185"/>
      <c r="J1673" s="185"/>
      <c r="K1673"/>
    </row>
    <row r="1674" spans="1:11" s="59" customFormat="1" ht="12.75">
      <c r="A1674"/>
      <c r="B1674" t="s">
        <v>2932</v>
      </c>
      <c r="C1674" s="172"/>
      <c r="D1674" t="s">
        <v>2933</v>
      </c>
      <c r="E1674" s="145">
        <v>25.95</v>
      </c>
      <c r="F1674" s="189">
        <v>0.3</v>
      </c>
      <c r="G1674" s="145">
        <v>18.17</v>
      </c>
      <c r="H1674" s="86">
        <v>3</v>
      </c>
      <c r="I1674" s="185">
        <f aca="true" t="shared" si="132" ref="I1674:I1679">C1674*E1674</f>
        <v>0</v>
      </c>
      <c r="J1674" s="185">
        <f aca="true" t="shared" si="133" ref="J1674:J1679">C1674*G1674</f>
        <v>0</v>
      </c>
      <c r="K1674"/>
    </row>
    <row r="1675" spans="1:11" ht="12.75">
      <c r="A1675"/>
      <c r="B1675" t="s">
        <v>2934</v>
      </c>
      <c r="C1675" s="172"/>
      <c r="D1675" t="s">
        <v>2935</v>
      </c>
      <c r="E1675" s="145">
        <v>6.24</v>
      </c>
      <c r="F1675" s="187" t="s">
        <v>39</v>
      </c>
      <c r="G1675" s="145">
        <v>6.24</v>
      </c>
      <c r="H1675" s="86">
        <v>3</v>
      </c>
      <c r="I1675" s="185">
        <f t="shared" si="132"/>
        <v>0</v>
      </c>
      <c r="J1675" s="185">
        <f t="shared" si="133"/>
        <v>0</v>
      </c>
      <c r="K1675"/>
    </row>
    <row r="1676" spans="1:11" s="59" customFormat="1" ht="12.75">
      <c r="A1676" s="57"/>
      <c r="B1676" s="57" t="s">
        <v>2936</v>
      </c>
      <c r="C1676" s="179"/>
      <c r="D1676" s="57" t="s">
        <v>2937</v>
      </c>
      <c r="E1676" s="181">
        <v>3.99</v>
      </c>
      <c r="F1676" s="188">
        <v>0.45</v>
      </c>
      <c r="G1676" s="181">
        <v>2.19</v>
      </c>
      <c r="H1676" s="85">
        <v>1</v>
      </c>
      <c r="I1676" s="181">
        <f t="shared" si="132"/>
        <v>0</v>
      </c>
      <c r="J1676" s="181">
        <f t="shared" si="133"/>
        <v>0</v>
      </c>
      <c r="K1676" s="57"/>
    </row>
    <row r="1677" spans="1:11" s="59" customFormat="1" ht="12.75">
      <c r="A1677"/>
      <c r="B1677" t="s">
        <v>2938</v>
      </c>
      <c r="C1677" s="172"/>
      <c r="D1677" t="s">
        <v>2939</v>
      </c>
      <c r="E1677" s="145">
        <v>24.99</v>
      </c>
      <c r="F1677" s="189">
        <v>0.3</v>
      </c>
      <c r="G1677" s="145">
        <v>17.49</v>
      </c>
      <c r="H1677" s="86">
        <v>3</v>
      </c>
      <c r="I1677" s="185">
        <f t="shared" si="132"/>
        <v>0</v>
      </c>
      <c r="J1677" s="185">
        <f t="shared" si="133"/>
        <v>0</v>
      </c>
      <c r="K1677"/>
    </row>
    <row r="1678" spans="1:11" s="59" customFormat="1" ht="12.75">
      <c r="A1678" s="57"/>
      <c r="B1678" s="57" t="s">
        <v>2940</v>
      </c>
      <c r="C1678" s="179"/>
      <c r="D1678" s="57" t="s">
        <v>2941</v>
      </c>
      <c r="E1678" s="181">
        <v>12</v>
      </c>
      <c r="F1678" s="188">
        <v>0.45</v>
      </c>
      <c r="G1678" s="181">
        <v>6.6</v>
      </c>
      <c r="H1678" s="85">
        <v>3</v>
      </c>
      <c r="I1678" s="181">
        <f t="shared" si="132"/>
        <v>0</v>
      </c>
      <c r="J1678" s="181">
        <f t="shared" si="133"/>
        <v>0</v>
      </c>
      <c r="K1678" s="57"/>
    </row>
    <row r="1679" spans="1:11" ht="12.75">
      <c r="A1679"/>
      <c r="B1679" t="s">
        <v>2942</v>
      </c>
      <c r="C1679" s="172"/>
      <c r="D1679" t="s">
        <v>2943</v>
      </c>
      <c r="E1679" s="145">
        <v>3.99</v>
      </c>
      <c r="F1679" s="189">
        <v>0.3</v>
      </c>
      <c r="G1679" s="145">
        <v>2.79</v>
      </c>
      <c r="H1679" s="86">
        <v>1</v>
      </c>
      <c r="I1679" s="185">
        <f t="shared" si="132"/>
        <v>0</v>
      </c>
      <c r="J1679" s="185">
        <f t="shared" si="133"/>
        <v>0</v>
      </c>
      <c r="K1679"/>
    </row>
    <row r="1680" spans="1:11" ht="12.75">
      <c r="A1680"/>
      <c r="B1680" s="44" t="s">
        <v>149</v>
      </c>
      <c r="C1680" s="173"/>
      <c r="D1680" s="44"/>
      <c r="E1680" s="48"/>
      <c r="F1680" s="110"/>
      <c r="G1680" s="48"/>
      <c r="H1680" s="84"/>
      <c r="I1680" s="132"/>
      <c r="J1680" s="132"/>
      <c r="K1680"/>
    </row>
    <row r="1681" spans="1:11" ht="12.75">
      <c r="A1681" t="s">
        <v>317</v>
      </c>
      <c r="B1681"/>
      <c r="C1681" s="172"/>
      <c r="D1681"/>
      <c r="E1681" s="145"/>
      <c r="F1681" s="187"/>
      <c r="G1681" s="145"/>
      <c r="H1681" s="86"/>
      <c r="I1681" s="185"/>
      <c r="J1681" s="185"/>
      <c r="K1681"/>
    </row>
    <row r="1682" spans="1:11" s="59" customFormat="1" ht="12.75">
      <c r="A1682" s="57"/>
      <c r="B1682" s="57" t="s">
        <v>2944</v>
      </c>
      <c r="C1682" s="179"/>
      <c r="D1682" s="57" t="s">
        <v>2945</v>
      </c>
      <c r="E1682" s="181">
        <v>1</v>
      </c>
      <c r="F1682" s="188">
        <v>1</v>
      </c>
      <c r="G1682" s="181">
        <v>0</v>
      </c>
      <c r="H1682" s="85">
        <v>1</v>
      </c>
      <c r="I1682" s="181">
        <f>C1682*E1682</f>
        <v>0</v>
      </c>
      <c r="J1682" s="181">
        <f>C1682*G1682</f>
        <v>0</v>
      </c>
      <c r="K1682" s="57"/>
    </row>
    <row r="1683" spans="1:11" s="59" customFormat="1" ht="12.75">
      <c r="A1683" t="s">
        <v>263</v>
      </c>
      <c r="B1683"/>
      <c r="C1683" s="172"/>
      <c r="D1683"/>
      <c r="E1683" s="145"/>
      <c r="F1683" s="187"/>
      <c r="G1683" s="145"/>
      <c r="H1683" s="86"/>
      <c r="I1683" s="185"/>
      <c r="J1683" s="185"/>
      <c r="K1683"/>
    </row>
    <row r="1684" spans="1:11" s="59" customFormat="1" ht="12.75">
      <c r="A1684" s="57"/>
      <c r="B1684" s="57" t="s">
        <v>2946</v>
      </c>
      <c r="C1684" s="179"/>
      <c r="D1684" s="57" t="s">
        <v>6280</v>
      </c>
      <c r="E1684" s="181">
        <v>3.99</v>
      </c>
      <c r="F1684" s="188">
        <v>0.5</v>
      </c>
      <c r="G1684" s="181">
        <v>1.99</v>
      </c>
      <c r="H1684" s="85">
        <v>1</v>
      </c>
      <c r="I1684" s="181">
        <f>C1684*E1684</f>
        <v>0</v>
      </c>
      <c r="J1684" s="181">
        <f>C1684*G1684</f>
        <v>0</v>
      </c>
      <c r="K1684" s="57"/>
    </row>
    <row r="1685" spans="1:11" s="59" customFormat="1" ht="12.75">
      <c r="A1685"/>
      <c r="B1685" t="s">
        <v>2947</v>
      </c>
      <c r="C1685" s="172"/>
      <c r="D1685" t="s">
        <v>2948</v>
      </c>
      <c r="E1685" s="145">
        <v>3.99</v>
      </c>
      <c r="F1685" s="189">
        <v>0.35</v>
      </c>
      <c r="G1685" s="145">
        <v>2.59</v>
      </c>
      <c r="H1685" s="86">
        <v>1</v>
      </c>
      <c r="I1685" s="185">
        <f>C1685*E1685</f>
        <v>0</v>
      </c>
      <c r="J1685" s="185">
        <f>C1685*G1685</f>
        <v>0</v>
      </c>
      <c r="K1685"/>
    </row>
    <row r="1686" spans="1:11" s="59" customFormat="1" ht="12.75">
      <c r="A1686"/>
      <c r="B1686" t="s">
        <v>2949</v>
      </c>
      <c r="C1686" s="172"/>
      <c r="D1686" t="s">
        <v>2950</v>
      </c>
      <c r="E1686" s="145">
        <v>3.99</v>
      </c>
      <c r="F1686" s="189">
        <v>0.35</v>
      </c>
      <c r="G1686" s="145">
        <v>2.59</v>
      </c>
      <c r="H1686" s="86">
        <v>1</v>
      </c>
      <c r="I1686" s="185">
        <f>C1686*E1686</f>
        <v>0</v>
      </c>
      <c r="J1686" s="185">
        <f>C1686*G1686</f>
        <v>0</v>
      </c>
      <c r="K1686"/>
    </row>
    <row r="1687" spans="1:11" ht="12.75">
      <c r="A1687"/>
      <c r="B1687" t="s">
        <v>2951</v>
      </c>
      <c r="C1687" s="172"/>
      <c r="D1687" t="s">
        <v>2952</v>
      </c>
      <c r="E1687" s="145">
        <v>10</v>
      </c>
      <c r="F1687" s="189">
        <v>0.35</v>
      </c>
      <c r="G1687" s="145">
        <v>6.5</v>
      </c>
      <c r="H1687" s="86">
        <v>1</v>
      </c>
      <c r="I1687" s="185">
        <f>C1687*E1687</f>
        <v>0</v>
      </c>
      <c r="J1687" s="185">
        <f>C1687*G1687</f>
        <v>0</v>
      </c>
      <c r="K1687"/>
    </row>
    <row r="1688" spans="1:11" ht="12.75">
      <c r="A1688"/>
      <c r="B1688" t="s">
        <v>2953</v>
      </c>
      <c r="C1688" s="172"/>
      <c r="D1688" t="s">
        <v>2954</v>
      </c>
      <c r="E1688" s="145">
        <v>14</v>
      </c>
      <c r="F1688" s="187" t="s">
        <v>39</v>
      </c>
      <c r="G1688" s="145">
        <v>14</v>
      </c>
      <c r="H1688" s="86">
        <v>1</v>
      </c>
      <c r="I1688" s="185">
        <f>C1688*E1688</f>
        <v>0</v>
      </c>
      <c r="J1688" s="185">
        <f>C1688*G1688</f>
        <v>0</v>
      </c>
      <c r="K1688"/>
    </row>
    <row r="1689" spans="1:11" s="59" customFormat="1" ht="12.75">
      <c r="A1689" t="s">
        <v>318</v>
      </c>
      <c r="B1689"/>
      <c r="C1689" s="172"/>
      <c r="D1689"/>
      <c r="E1689" s="145"/>
      <c r="F1689" s="187"/>
      <c r="G1689" s="145"/>
      <c r="H1689" s="86"/>
      <c r="I1689" s="185"/>
      <c r="J1689" s="185"/>
      <c r="K1689"/>
    </row>
    <row r="1690" spans="1:11" ht="12.75">
      <c r="A1690"/>
      <c r="B1690" t="s">
        <v>2955</v>
      </c>
      <c r="C1690" s="172"/>
      <c r="D1690" t="s">
        <v>2956</v>
      </c>
      <c r="E1690" s="145">
        <v>189.99</v>
      </c>
      <c r="F1690" s="189">
        <v>0.25</v>
      </c>
      <c r="G1690" s="145">
        <v>142.49</v>
      </c>
      <c r="H1690" s="86">
        <v>10</v>
      </c>
      <c r="I1690" s="185">
        <f>C1690*E1690</f>
        <v>0</v>
      </c>
      <c r="J1690" s="185">
        <f>C1690*G1690</f>
        <v>0</v>
      </c>
      <c r="K1690"/>
    </row>
    <row r="1691" spans="1:11" ht="12.75">
      <c r="A1691" t="s">
        <v>319</v>
      </c>
      <c r="B1691"/>
      <c r="C1691" s="172"/>
      <c r="D1691"/>
      <c r="E1691" s="145"/>
      <c r="F1691" s="187"/>
      <c r="G1691" s="145"/>
      <c r="H1691" s="86"/>
      <c r="I1691" s="185"/>
      <c r="J1691" s="185"/>
      <c r="K1691"/>
    </row>
    <row r="1692" spans="1:11" ht="12.75">
      <c r="A1692"/>
      <c r="B1692" t="s">
        <v>2957</v>
      </c>
      <c r="C1692" s="172"/>
      <c r="D1692" t="s">
        <v>2958</v>
      </c>
      <c r="E1692" s="145">
        <v>3.99</v>
      </c>
      <c r="F1692" s="189">
        <v>0.35</v>
      </c>
      <c r="G1692" s="145">
        <v>2.59</v>
      </c>
      <c r="H1692" s="86">
        <v>1</v>
      </c>
      <c r="I1692" s="185">
        <f>C1692*E1692</f>
        <v>0</v>
      </c>
      <c r="J1692" s="185">
        <f>C1692*G1692</f>
        <v>0</v>
      </c>
      <c r="K1692"/>
    </row>
    <row r="1693" spans="1:11" s="59" customFormat="1" ht="12.75">
      <c r="A1693" t="s">
        <v>822</v>
      </c>
      <c r="B1693"/>
      <c r="C1693" s="172"/>
      <c r="D1693"/>
      <c r="E1693" s="145"/>
      <c r="F1693" s="187"/>
      <c r="G1693" s="145"/>
      <c r="H1693" s="86"/>
      <c r="I1693" s="185"/>
      <c r="J1693" s="185"/>
      <c r="K1693"/>
    </row>
    <row r="1694" spans="1:11" s="59" customFormat="1" ht="12.75">
      <c r="A1694" s="57"/>
      <c r="B1694" s="57" t="s">
        <v>2959</v>
      </c>
      <c r="C1694" s="179"/>
      <c r="D1694" s="57" t="s">
        <v>2960</v>
      </c>
      <c r="E1694" s="181">
        <v>20.95</v>
      </c>
      <c r="F1694" s="188">
        <v>0.5</v>
      </c>
      <c r="G1694" s="181">
        <v>10.45</v>
      </c>
      <c r="H1694" s="85">
        <v>1</v>
      </c>
      <c r="I1694" s="181">
        <f>C1694*E1694</f>
        <v>0</v>
      </c>
      <c r="J1694" s="181">
        <f>C1694*G1694</f>
        <v>0</v>
      </c>
      <c r="K1694" s="57"/>
    </row>
    <row r="1695" spans="1:11" ht="12.75">
      <c r="A1695" t="s">
        <v>319</v>
      </c>
      <c r="B1695"/>
      <c r="C1695" s="172"/>
      <c r="D1695"/>
      <c r="E1695" s="145"/>
      <c r="F1695" s="187"/>
      <c r="G1695" s="145"/>
      <c r="H1695" s="86"/>
      <c r="I1695" s="185"/>
      <c r="J1695" s="185"/>
      <c r="K1695"/>
    </row>
    <row r="1696" spans="1:11" s="59" customFormat="1" ht="12.75">
      <c r="A1696"/>
      <c r="B1696" t="s">
        <v>2961</v>
      </c>
      <c r="C1696" s="172"/>
      <c r="D1696" t="s">
        <v>2962</v>
      </c>
      <c r="E1696" s="145">
        <v>3.99</v>
      </c>
      <c r="F1696" s="189">
        <v>0.35</v>
      </c>
      <c r="G1696" s="145">
        <v>2.59</v>
      </c>
      <c r="H1696" s="86">
        <v>1</v>
      </c>
      <c r="I1696" s="185">
        <f>C1696*E1696</f>
        <v>0</v>
      </c>
      <c r="J1696" s="185">
        <f>C1696*G1696</f>
        <v>0</v>
      </c>
      <c r="K1696"/>
    </row>
    <row r="1697" spans="1:11" s="59" customFormat="1" ht="12.75">
      <c r="A1697"/>
      <c r="B1697" t="s">
        <v>2963</v>
      </c>
      <c r="C1697" s="172"/>
      <c r="D1697" t="s">
        <v>2964</v>
      </c>
      <c r="E1697" s="145">
        <v>3.99</v>
      </c>
      <c r="F1697" s="189">
        <v>0.35</v>
      </c>
      <c r="G1697" s="145">
        <v>2.59</v>
      </c>
      <c r="H1697" s="86">
        <v>1</v>
      </c>
      <c r="I1697" s="185">
        <f>C1697*E1697</f>
        <v>0</v>
      </c>
      <c r="J1697" s="185">
        <f>C1697*G1697</f>
        <v>0</v>
      </c>
      <c r="K1697"/>
    </row>
    <row r="1698" spans="1:11" ht="12.75">
      <c r="A1698"/>
      <c r="B1698" t="s">
        <v>2965</v>
      </c>
      <c r="C1698" s="172"/>
      <c r="D1698" t="s">
        <v>2966</v>
      </c>
      <c r="E1698" s="145">
        <v>13</v>
      </c>
      <c r="F1698" s="187" t="s">
        <v>39</v>
      </c>
      <c r="G1698" s="145">
        <v>13</v>
      </c>
      <c r="H1698" s="86">
        <v>1</v>
      </c>
      <c r="I1698" s="185">
        <f>C1698*E1698</f>
        <v>0</v>
      </c>
      <c r="J1698" s="185">
        <f>C1698*G1698</f>
        <v>0</v>
      </c>
      <c r="K1698"/>
    </row>
    <row r="1699" spans="1:11" ht="12.75">
      <c r="A1699"/>
      <c r="B1699" t="s">
        <v>2967</v>
      </c>
      <c r="C1699" s="172"/>
      <c r="D1699" t="s">
        <v>2968</v>
      </c>
      <c r="E1699" s="145">
        <v>15</v>
      </c>
      <c r="F1699" s="187" t="s">
        <v>39</v>
      </c>
      <c r="G1699" s="145">
        <v>15</v>
      </c>
      <c r="H1699" s="86">
        <v>1</v>
      </c>
      <c r="I1699" s="185">
        <f>C1699*E1699</f>
        <v>0</v>
      </c>
      <c r="J1699" s="185">
        <f>C1699*G1699</f>
        <v>0</v>
      </c>
      <c r="K1699"/>
    </row>
    <row r="1700" spans="1:11" ht="12.75">
      <c r="A1700" t="s">
        <v>228</v>
      </c>
      <c r="B1700"/>
      <c r="C1700" s="172"/>
      <c r="D1700"/>
      <c r="E1700" s="145"/>
      <c r="F1700" s="187"/>
      <c r="G1700" s="145"/>
      <c r="H1700" s="86"/>
      <c r="I1700" s="185"/>
      <c r="J1700" s="185"/>
      <c r="K1700"/>
    </row>
    <row r="1701" spans="1:11" ht="12.75">
      <c r="A1701"/>
      <c r="B1701" t="s">
        <v>2969</v>
      </c>
      <c r="C1701" s="172"/>
      <c r="D1701" t="s">
        <v>2970</v>
      </c>
      <c r="E1701" s="145">
        <v>4.99</v>
      </c>
      <c r="F1701" s="189">
        <v>0.35</v>
      </c>
      <c r="G1701" s="145">
        <v>3.24</v>
      </c>
      <c r="H1701" s="86">
        <v>1</v>
      </c>
      <c r="I1701" s="185">
        <f>C1701*E1701</f>
        <v>0</v>
      </c>
      <c r="J1701" s="185">
        <f>C1701*G1701</f>
        <v>0</v>
      </c>
      <c r="K1701"/>
    </row>
    <row r="1702" spans="1:11" ht="12.75">
      <c r="A1702"/>
      <c r="B1702" t="s">
        <v>2971</v>
      </c>
      <c r="C1702" s="172"/>
      <c r="D1702" t="s">
        <v>2972</v>
      </c>
      <c r="E1702" s="145">
        <v>3.99</v>
      </c>
      <c r="F1702" s="189">
        <v>0.35</v>
      </c>
      <c r="G1702" s="145">
        <v>2.59</v>
      </c>
      <c r="H1702" s="86">
        <v>1</v>
      </c>
      <c r="I1702" s="185">
        <f>C1702*E1702</f>
        <v>0</v>
      </c>
      <c r="J1702" s="185">
        <f>C1702*G1702</f>
        <v>0</v>
      </c>
      <c r="K1702"/>
    </row>
    <row r="1703" spans="1:11" s="59" customFormat="1" ht="12.75">
      <c r="A1703" t="s">
        <v>279</v>
      </c>
      <c r="B1703"/>
      <c r="C1703" s="172"/>
      <c r="D1703"/>
      <c r="E1703" s="145"/>
      <c r="F1703" s="187"/>
      <c r="G1703" s="145"/>
      <c r="H1703" s="86"/>
      <c r="I1703" s="185"/>
      <c r="J1703" s="185"/>
      <c r="K1703"/>
    </row>
    <row r="1704" spans="1:11" s="59" customFormat="1" ht="12.75">
      <c r="A1704"/>
      <c r="B1704" t="s">
        <v>2973</v>
      </c>
      <c r="C1704" s="172"/>
      <c r="D1704" t="s">
        <v>2974</v>
      </c>
      <c r="E1704" s="145">
        <v>3.99</v>
      </c>
      <c r="F1704" s="189">
        <v>0.35</v>
      </c>
      <c r="G1704" s="145">
        <v>2.59</v>
      </c>
      <c r="H1704" s="86">
        <v>1</v>
      </c>
      <c r="I1704" s="185">
        <f>C1704*E1704</f>
        <v>0</v>
      </c>
      <c r="J1704" s="185">
        <f>C1704*G1704</f>
        <v>0</v>
      </c>
      <c r="K1704"/>
    </row>
    <row r="1705" spans="1:11" ht="12.75">
      <c r="A1705"/>
      <c r="B1705" t="s">
        <v>2975</v>
      </c>
      <c r="C1705" s="172"/>
      <c r="D1705" t="s">
        <v>2976</v>
      </c>
      <c r="E1705" s="145">
        <v>15</v>
      </c>
      <c r="F1705" s="187" t="s">
        <v>39</v>
      </c>
      <c r="G1705" s="145">
        <v>15</v>
      </c>
      <c r="H1705" s="86">
        <v>1</v>
      </c>
      <c r="I1705" s="185">
        <f>C1705*E1705</f>
        <v>0</v>
      </c>
      <c r="J1705" s="185">
        <f>C1705*G1705</f>
        <v>0</v>
      </c>
      <c r="K1705"/>
    </row>
    <row r="1706" spans="1:11" s="59" customFormat="1" ht="12.75">
      <c r="A1706"/>
      <c r="B1706" t="s">
        <v>2977</v>
      </c>
      <c r="C1706" s="172"/>
      <c r="D1706" t="s">
        <v>2978</v>
      </c>
      <c r="E1706" s="145">
        <v>3.99</v>
      </c>
      <c r="F1706" s="189">
        <v>0.35</v>
      </c>
      <c r="G1706" s="145">
        <v>2.59</v>
      </c>
      <c r="H1706" s="86">
        <v>1</v>
      </c>
      <c r="I1706" s="185">
        <f>C1706*E1706</f>
        <v>0</v>
      </c>
      <c r="J1706" s="185">
        <f>C1706*G1706</f>
        <v>0</v>
      </c>
      <c r="K1706"/>
    </row>
    <row r="1707" spans="1:11" ht="12.75">
      <c r="A1707" t="s">
        <v>180</v>
      </c>
      <c r="B1707"/>
      <c r="C1707" s="172"/>
      <c r="D1707"/>
      <c r="E1707" s="145"/>
      <c r="F1707" s="187"/>
      <c r="G1707" s="145"/>
      <c r="H1707" s="86"/>
      <c r="I1707" s="185"/>
      <c r="J1707" s="185"/>
      <c r="K1707"/>
    </row>
    <row r="1708" spans="1:11" s="59" customFormat="1" ht="12.75">
      <c r="A1708" s="57"/>
      <c r="B1708" s="57" t="s">
        <v>2979</v>
      </c>
      <c r="C1708" s="179"/>
      <c r="D1708" s="57" t="s">
        <v>2980</v>
      </c>
      <c r="E1708" s="181">
        <v>24.99</v>
      </c>
      <c r="F1708" s="188">
        <v>0.35</v>
      </c>
      <c r="G1708" s="181">
        <v>16.24</v>
      </c>
      <c r="H1708" s="85">
        <v>3</v>
      </c>
      <c r="I1708" s="181">
        <f>C1708*E1708</f>
        <v>0</v>
      </c>
      <c r="J1708" s="181">
        <f>C1708*G1708</f>
        <v>0</v>
      </c>
      <c r="K1708" s="57"/>
    </row>
    <row r="1709" spans="1:11" s="191" customFormat="1" ht="12.75">
      <c r="A1709" s="94"/>
      <c r="B1709" s="94" t="s">
        <v>2981</v>
      </c>
      <c r="C1709" s="198"/>
      <c r="D1709" s="94" t="s">
        <v>6281</v>
      </c>
      <c r="E1709" s="199">
        <v>89.99</v>
      </c>
      <c r="F1709" s="200">
        <v>0.15</v>
      </c>
      <c r="G1709" s="199">
        <v>76.49</v>
      </c>
      <c r="H1709" s="86">
        <v>3</v>
      </c>
      <c r="I1709" s="199">
        <f>C1709*E1709</f>
        <v>0</v>
      </c>
      <c r="J1709" s="199">
        <f>C1709*G1709</f>
        <v>0</v>
      </c>
      <c r="K1709" s="94"/>
    </row>
    <row r="1710" spans="1:11" ht="12.75">
      <c r="A1710"/>
      <c r="B1710" t="s">
        <v>2982</v>
      </c>
      <c r="C1710" s="172"/>
      <c r="D1710" t="s">
        <v>2983</v>
      </c>
      <c r="E1710" s="145">
        <v>19.99</v>
      </c>
      <c r="F1710" s="189">
        <v>0.35</v>
      </c>
      <c r="G1710" s="145">
        <v>12.99</v>
      </c>
      <c r="H1710" s="86">
        <v>3</v>
      </c>
      <c r="I1710" s="185">
        <f>C1710*E1710</f>
        <v>0</v>
      </c>
      <c r="J1710" s="185">
        <f>C1710*G1710</f>
        <v>0</v>
      </c>
      <c r="K1710"/>
    </row>
    <row r="1711" spans="1:11" ht="12.75">
      <c r="A1711"/>
      <c r="B1711" t="s">
        <v>2984</v>
      </c>
      <c r="C1711" s="172"/>
      <c r="D1711" t="s">
        <v>2985</v>
      </c>
      <c r="E1711" s="145">
        <v>19.99</v>
      </c>
      <c r="F1711" s="189">
        <v>0.35</v>
      </c>
      <c r="G1711" s="145">
        <v>12.99</v>
      </c>
      <c r="H1711" s="86">
        <v>3</v>
      </c>
      <c r="I1711" s="185">
        <f>C1711*E1711</f>
        <v>0</v>
      </c>
      <c r="J1711" s="185">
        <f>C1711*G1711</f>
        <v>0</v>
      </c>
      <c r="K1711"/>
    </row>
    <row r="1712" spans="1:11" ht="12.75">
      <c r="A1712" t="s">
        <v>264</v>
      </c>
      <c r="B1712"/>
      <c r="C1712" s="172"/>
      <c r="D1712"/>
      <c r="E1712" s="145"/>
      <c r="F1712" s="187"/>
      <c r="G1712" s="145"/>
      <c r="H1712" s="86"/>
      <c r="I1712" s="185"/>
      <c r="J1712" s="185"/>
      <c r="K1712"/>
    </row>
    <row r="1713" spans="1:11" ht="12.75">
      <c r="A1713"/>
      <c r="B1713" t="s">
        <v>2986</v>
      </c>
      <c r="C1713" s="172"/>
      <c r="D1713" t="s">
        <v>2987</v>
      </c>
      <c r="E1713" s="145">
        <v>3.99</v>
      </c>
      <c r="F1713" s="189">
        <v>0.35</v>
      </c>
      <c r="G1713" s="145">
        <v>2.59</v>
      </c>
      <c r="H1713" s="86">
        <v>1</v>
      </c>
      <c r="I1713" s="185">
        <f>C1713*E1713</f>
        <v>0</v>
      </c>
      <c r="J1713" s="185">
        <f>C1713*G1713</f>
        <v>0</v>
      </c>
      <c r="K1713"/>
    </row>
    <row r="1714" spans="1:11" ht="12.75">
      <c r="A1714"/>
      <c r="B1714" t="s">
        <v>2988</v>
      </c>
      <c r="C1714" s="172"/>
      <c r="D1714" t="s">
        <v>2989</v>
      </c>
      <c r="E1714" s="145">
        <v>3.99</v>
      </c>
      <c r="F1714" s="189">
        <v>0.35</v>
      </c>
      <c r="G1714" s="145">
        <v>2.59</v>
      </c>
      <c r="H1714" s="86">
        <v>1</v>
      </c>
      <c r="I1714" s="185">
        <f>C1714*E1714</f>
        <v>0</v>
      </c>
      <c r="J1714" s="185">
        <f>C1714*G1714</f>
        <v>0</v>
      </c>
      <c r="K1714"/>
    </row>
    <row r="1715" spans="1:11" s="59" customFormat="1" ht="12.75">
      <c r="A1715" s="57"/>
      <c r="B1715" s="57" t="s">
        <v>2990</v>
      </c>
      <c r="C1715" s="179"/>
      <c r="D1715" s="57" t="s">
        <v>2991</v>
      </c>
      <c r="E1715" s="181">
        <v>19.99</v>
      </c>
      <c r="F1715" s="188">
        <v>0.5</v>
      </c>
      <c r="G1715" s="181">
        <v>9.99</v>
      </c>
      <c r="H1715" s="85">
        <v>3</v>
      </c>
      <c r="I1715" s="181">
        <f>C1715*E1715</f>
        <v>0</v>
      </c>
      <c r="J1715" s="181">
        <f>C1715*G1715</f>
        <v>0</v>
      </c>
      <c r="K1715" s="57"/>
    </row>
    <row r="1716" spans="1:11" ht="12.75">
      <c r="A1716" t="s">
        <v>232</v>
      </c>
      <c r="B1716"/>
      <c r="C1716" s="172"/>
      <c r="D1716"/>
      <c r="E1716" s="145"/>
      <c r="F1716" s="187"/>
      <c r="G1716" s="145"/>
      <c r="H1716" s="86"/>
      <c r="I1716" s="185"/>
      <c r="J1716" s="185"/>
      <c r="K1716"/>
    </row>
    <row r="1717" spans="1:11" ht="12.75">
      <c r="A1717"/>
      <c r="B1717" t="s">
        <v>2992</v>
      </c>
      <c r="C1717" s="172"/>
      <c r="D1717" t="s">
        <v>2993</v>
      </c>
      <c r="E1717" s="145">
        <v>3.99</v>
      </c>
      <c r="F1717" s="189">
        <v>0.35</v>
      </c>
      <c r="G1717" s="145">
        <v>2.59</v>
      </c>
      <c r="H1717" s="86">
        <v>1</v>
      </c>
      <c r="I1717" s="185">
        <f aca="true" t="shared" si="134" ref="I1717:I1727">C1717*E1717</f>
        <v>0</v>
      </c>
      <c r="J1717" s="185">
        <f aca="true" t="shared" si="135" ref="J1717:J1727">C1717*G1717</f>
        <v>0</v>
      </c>
      <c r="K1717"/>
    </row>
    <row r="1718" spans="1:11" s="59" customFormat="1" ht="12.75">
      <c r="A1718"/>
      <c r="B1718" t="s">
        <v>2994</v>
      </c>
      <c r="C1718" s="172"/>
      <c r="D1718" t="s">
        <v>2995</v>
      </c>
      <c r="E1718" s="145">
        <v>3.99</v>
      </c>
      <c r="F1718" s="189">
        <v>0.35</v>
      </c>
      <c r="G1718" s="145">
        <v>2.59</v>
      </c>
      <c r="H1718" s="86">
        <v>1</v>
      </c>
      <c r="I1718" s="185">
        <f t="shared" si="134"/>
        <v>0</v>
      </c>
      <c r="J1718" s="185">
        <f t="shared" si="135"/>
        <v>0</v>
      </c>
      <c r="K1718"/>
    </row>
    <row r="1719" spans="1:11" ht="12.75">
      <c r="A1719"/>
      <c r="B1719" t="s">
        <v>2996</v>
      </c>
      <c r="C1719" s="172"/>
      <c r="D1719" t="s">
        <v>2997</v>
      </c>
      <c r="E1719" s="145">
        <v>3.99</v>
      </c>
      <c r="F1719" s="189">
        <v>0.35</v>
      </c>
      <c r="G1719" s="145">
        <v>2.59</v>
      </c>
      <c r="H1719" s="86">
        <v>1</v>
      </c>
      <c r="I1719" s="185">
        <f t="shared" si="134"/>
        <v>0</v>
      </c>
      <c r="J1719" s="185">
        <f t="shared" si="135"/>
        <v>0</v>
      </c>
      <c r="K1719"/>
    </row>
    <row r="1720" spans="1:11" ht="12.75">
      <c r="A1720"/>
      <c r="B1720" t="s">
        <v>2998</v>
      </c>
      <c r="C1720" s="172"/>
      <c r="D1720" t="s">
        <v>2999</v>
      </c>
      <c r="E1720" s="145">
        <v>3.99</v>
      </c>
      <c r="F1720" s="189">
        <v>0.35</v>
      </c>
      <c r="G1720" s="145">
        <v>2.59</v>
      </c>
      <c r="H1720" s="86">
        <v>1</v>
      </c>
      <c r="I1720" s="185">
        <f t="shared" si="134"/>
        <v>0</v>
      </c>
      <c r="J1720" s="185">
        <f t="shared" si="135"/>
        <v>0</v>
      </c>
      <c r="K1720"/>
    </row>
    <row r="1721" spans="1:11" s="59" customFormat="1" ht="12.75">
      <c r="A1721"/>
      <c r="B1721" t="s">
        <v>3000</v>
      </c>
      <c r="C1721" s="172"/>
      <c r="D1721" t="s">
        <v>3001</v>
      </c>
      <c r="E1721" s="145">
        <v>20</v>
      </c>
      <c r="F1721" s="187" t="s">
        <v>39</v>
      </c>
      <c r="G1721" s="145">
        <v>20</v>
      </c>
      <c r="H1721" s="86">
        <v>1</v>
      </c>
      <c r="I1721" s="185">
        <f t="shared" si="134"/>
        <v>0</v>
      </c>
      <c r="J1721" s="185">
        <f t="shared" si="135"/>
        <v>0</v>
      </c>
      <c r="K1721"/>
    </row>
    <row r="1722" spans="1:11" ht="12.75">
      <c r="A1722"/>
      <c r="B1722" t="s">
        <v>3002</v>
      </c>
      <c r="C1722" s="172"/>
      <c r="D1722" t="s">
        <v>3003</v>
      </c>
      <c r="E1722" s="145">
        <v>20</v>
      </c>
      <c r="F1722" s="187" t="s">
        <v>39</v>
      </c>
      <c r="G1722" s="145">
        <v>20</v>
      </c>
      <c r="H1722" s="86">
        <v>1</v>
      </c>
      <c r="I1722" s="185">
        <f t="shared" si="134"/>
        <v>0</v>
      </c>
      <c r="J1722" s="185">
        <f t="shared" si="135"/>
        <v>0</v>
      </c>
      <c r="K1722"/>
    </row>
    <row r="1723" spans="1:11" ht="12.75">
      <c r="A1723"/>
      <c r="B1723" t="s">
        <v>3004</v>
      </c>
      <c r="C1723" s="172"/>
      <c r="D1723" t="s">
        <v>3005</v>
      </c>
      <c r="E1723" s="145">
        <v>25</v>
      </c>
      <c r="F1723" s="187" t="s">
        <v>39</v>
      </c>
      <c r="G1723" s="145">
        <v>25</v>
      </c>
      <c r="H1723" s="86">
        <v>1</v>
      </c>
      <c r="I1723" s="185">
        <f t="shared" si="134"/>
        <v>0</v>
      </c>
      <c r="J1723" s="185">
        <f t="shared" si="135"/>
        <v>0</v>
      </c>
      <c r="K1723"/>
    </row>
    <row r="1724" spans="1:11" ht="12.75">
      <c r="A1724"/>
      <c r="B1724" t="s">
        <v>3006</v>
      </c>
      <c r="C1724" s="172"/>
      <c r="D1724" t="s">
        <v>3007</v>
      </c>
      <c r="E1724" s="145">
        <v>3.99</v>
      </c>
      <c r="F1724" s="189">
        <v>0.35</v>
      </c>
      <c r="G1724" s="145">
        <v>2.59</v>
      </c>
      <c r="H1724" s="86">
        <v>1</v>
      </c>
      <c r="I1724" s="185">
        <f t="shared" si="134"/>
        <v>0</v>
      </c>
      <c r="J1724" s="185">
        <f t="shared" si="135"/>
        <v>0</v>
      </c>
      <c r="K1724"/>
    </row>
    <row r="1725" spans="1:11" s="59" customFormat="1" ht="12.75">
      <c r="A1725"/>
      <c r="B1725" t="s">
        <v>3008</v>
      </c>
      <c r="C1725" s="172"/>
      <c r="D1725" t="s">
        <v>3009</v>
      </c>
      <c r="E1725" s="145">
        <v>10</v>
      </c>
      <c r="F1725" s="187" t="s">
        <v>39</v>
      </c>
      <c r="G1725" s="145">
        <v>10</v>
      </c>
      <c r="H1725" s="86">
        <v>1</v>
      </c>
      <c r="I1725" s="185">
        <f t="shared" si="134"/>
        <v>0</v>
      </c>
      <c r="J1725" s="185">
        <f t="shared" si="135"/>
        <v>0</v>
      </c>
      <c r="K1725"/>
    </row>
    <row r="1726" spans="1:11" ht="12.75">
      <c r="A1726"/>
      <c r="B1726" t="s">
        <v>3010</v>
      </c>
      <c r="C1726" s="172"/>
      <c r="D1726" t="s">
        <v>3011</v>
      </c>
      <c r="E1726" s="145">
        <v>4.99</v>
      </c>
      <c r="F1726" s="189">
        <v>0.35</v>
      </c>
      <c r="G1726" s="145">
        <v>3.24</v>
      </c>
      <c r="H1726" s="86">
        <v>1</v>
      </c>
      <c r="I1726" s="185">
        <f t="shared" si="134"/>
        <v>0</v>
      </c>
      <c r="J1726" s="185">
        <f t="shared" si="135"/>
        <v>0</v>
      </c>
      <c r="K1726"/>
    </row>
    <row r="1727" spans="1:11" ht="12.75">
      <c r="A1727"/>
      <c r="B1727" t="s">
        <v>3012</v>
      </c>
      <c r="C1727" s="172"/>
      <c r="D1727" t="s">
        <v>3013</v>
      </c>
      <c r="E1727" s="145">
        <v>4.99</v>
      </c>
      <c r="F1727" s="189">
        <v>0.35</v>
      </c>
      <c r="G1727" s="145">
        <v>3.24</v>
      </c>
      <c r="H1727" s="86">
        <v>1</v>
      </c>
      <c r="I1727" s="185">
        <f t="shared" si="134"/>
        <v>0</v>
      </c>
      <c r="J1727" s="185">
        <f t="shared" si="135"/>
        <v>0</v>
      </c>
      <c r="K1727"/>
    </row>
    <row r="1728" spans="1:11" s="59" customFormat="1" ht="12.75">
      <c r="A1728" t="s">
        <v>258</v>
      </c>
      <c r="B1728"/>
      <c r="C1728" s="172"/>
      <c r="D1728"/>
      <c r="E1728" s="145"/>
      <c r="F1728" s="187"/>
      <c r="G1728" s="145"/>
      <c r="H1728" s="86"/>
      <c r="I1728" s="185"/>
      <c r="J1728" s="185"/>
      <c r="K1728"/>
    </row>
    <row r="1729" spans="1:11" ht="12.75">
      <c r="A1729"/>
      <c r="B1729" t="s">
        <v>3014</v>
      </c>
      <c r="C1729" s="172"/>
      <c r="D1729" t="s">
        <v>3015</v>
      </c>
      <c r="E1729" s="145">
        <v>3.99</v>
      </c>
      <c r="F1729" s="189">
        <v>0.35</v>
      </c>
      <c r="G1729" s="145">
        <v>2.59</v>
      </c>
      <c r="H1729" s="86">
        <v>1</v>
      </c>
      <c r="I1729" s="185">
        <f aca="true" t="shared" si="136" ref="I1729:I1742">C1729*E1729</f>
        <v>0</v>
      </c>
      <c r="J1729" s="185">
        <f aca="true" t="shared" si="137" ref="J1729:J1742">C1729*G1729</f>
        <v>0</v>
      </c>
      <c r="K1729"/>
    </row>
    <row r="1730" spans="1:11" ht="12.75">
      <c r="A1730"/>
      <c r="B1730" t="s">
        <v>3016</v>
      </c>
      <c r="C1730" s="172"/>
      <c r="D1730" t="s">
        <v>3017</v>
      </c>
      <c r="E1730" s="145">
        <v>3.99</v>
      </c>
      <c r="F1730" s="189">
        <v>0.35</v>
      </c>
      <c r="G1730" s="145">
        <v>2.59</v>
      </c>
      <c r="H1730" s="86">
        <v>1</v>
      </c>
      <c r="I1730" s="185">
        <f t="shared" si="136"/>
        <v>0</v>
      </c>
      <c r="J1730" s="185">
        <f t="shared" si="137"/>
        <v>0</v>
      </c>
      <c r="K1730"/>
    </row>
    <row r="1731" spans="1:11" ht="12.75">
      <c r="A1731"/>
      <c r="B1731" t="s">
        <v>3018</v>
      </c>
      <c r="C1731" s="172"/>
      <c r="D1731" t="s">
        <v>3019</v>
      </c>
      <c r="E1731" s="145">
        <v>3.99</v>
      </c>
      <c r="F1731" s="189">
        <v>0.35</v>
      </c>
      <c r="G1731" s="145">
        <v>2.59</v>
      </c>
      <c r="H1731" s="86">
        <v>1</v>
      </c>
      <c r="I1731" s="185">
        <f t="shared" si="136"/>
        <v>0</v>
      </c>
      <c r="J1731" s="185">
        <f t="shared" si="137"/>
        <v>0</v>
      </c>
      <c r="K1731"/>
    </row>
    <row r="1732" spans="1:11" ht="12.75">
      <c r="A1732"/>
      <c r="B1732" t="s">
        <v>3020</v>
      </c>
      <c r="C1732" s="172"/>
      <c r="D1732" t="s">
        <v>3021</v>
      </c>
      <c r="E1732" s="145">
        <v>8</v>
      </c>
      <c r="F1732" s="187" t="s">
        <v>39</v>
      </c>
      <c r="G1732" s="145">
        <v>8</v>
      </c>
      <c r="H1732" s="86">
        <v>1</v>
      </c>
      <c r="I1732" s="185">
        <f t="shared" si="136"/>
        <v>0</v>
      </c>
      <c r="J1732" s="185">
        <f t="shared" si="137"/>
        <v>0</v>
      </c>
      <c r="K1732"/>
    </row>
    <row r="1733" spans="1:11" ht="12.75">
      <c r="A1733"/>
      <c r="B1733" t="s">
        <v>3022</v>
      </c>
      <c r="C1733" s="172"/>
      <c r="D1733" t="s">
        <v>3023</v>
      </c>
      <c r="E1733" s="145">
        <v>10</v>
      </c>
      <c r="F1733" s="187" t="s">
        <v>39</v>
      </c>
      <c r="G1733" s="145">
        <v>10</v>
      </c>
      <c r="H1733" s="86">
        <v>1</v>
      </c>
      <c r="I1733" s="185">
        <f t="shared" si="136"/>
        <v>0</v>
      </c>
      <c r="J1733" s="185">
        <f t="shared" si="137"/>
        <v>0</v>
      </c>
      <c r="K1733"/>
    </row>
    <row r="1734" spans="1:11" s="59" customFormat="1" ht="12.75">
      <c r="A1734"/>
      <c r="B1734" t="s">
        <v>3024</v>
      </c>
      <c r="C1734" s="172"/>
      <c r="D1734" t="s">
        <v>3025</v>
      </c>
      <c r="E1734" s="145">
        <v>12</v>
      </c>
      <c r="F1734" s="187" t="s">
        <v>39</v>
      </c>
      <c r="G1734" s="145">
        <v>12</v>
      </c>
      <c r="H1734" s="86">
        <v>1</v>
      </c>
      <c r="I1734" s="185">
        <f t="shared" si="136"/>
        <v>0</v>
      </c>
      <c r="J1734" s="185">
        <f t="shared" si="137"/>
        <v>0</v>
      </c>
      <c r="K1734"/>
    </row>
    <row r="1735" spans="1:11" ht="12.75">
      <c r="A1735"/>
      <c r="B1735" t="s">
        <v>3026</v>
      </c>
      <c r="C1735" s="172"/>
      <c r="D1735" t="s">
        <v>3027</v>
      </c>
      <c r="E1735" s="145">
        <v>17</v>
      </c>
      <c r="F1735" s="187" t="s">
        <v>39</v>
      </c>
      <c r="G1735" s="145">
        <v>17</v>
      </c>
      <c r="H1735" s="86">
        <v>1</v>
      </c>
      <c r="I1735" s="185">
        <f t="shared" si="136"/>
        <v>0</v>
      </c>
      <c r="J1735" s="185">
        <f t="shared" si="137"/>
        <v>0</v>
      </c>
      <c r="K1735"/>
    </row>
    <row r="1736" spans="1:11" ht="12.75">
      <c r="A1736"/>
      <c r="B1736" t="s">
        <v>3028</v>
      </c>
      <c r="C1736" s="172"/>
      <c r="D1736" t="s">
        <v>3029</v>
      </c>
      <c r="E1736" s="145">
        <v>3.99</v>
      </c>
      <c r="F1736" s="189">
        <v>0.35</v>
      </c>
      <c r="G1736" s="145">
        <v>2.59</v>
      </c>
      <c r="H1736" s="86">
        <v>1</v>
      </c>
      <c r="I1736" s="185">
        <f t="shared" si="136"/>
        <v>0</v>
      </c>
      <c r="J1736" s="185">
        <f t="shared" si="137"/>
        <v>0</v>
      </c>
      <c r="K1736"/>
    </row>
    <row r="1737" spans="1:11" s="59" customFormat="1" ht="12.75">
      <c r="A1737"/>
      <c r="B1737" t="s">
        <v>3030</v>
      </c>
      <c r="C1737" s="172"/>
      <c r="D1737" t="s">
        <v>3031</v>
      </c>
      <c r="E1737" s="145">
        <v>3.99</v>
      </c>
      <c r="F1737" s="189">
        <v>0.35</v>
      </c>
      <c r="G1737" s="145">
        <v>2.59</v>
      </c>
      <c r="H1737" s="86">
        <v>1</v>
      </c>
      <c r="I1737" s="185">
        <f t="shared" si="136"/>
        <v>0</v>
      </c>
      <c r="J1737" s="185">
        <f t="shared" si="137"/>
        <v>0</v>
      </c>
      <c r="K1737"/>
    </row>
    <row r="1738" spans="1:11" s="59" customFormat="1" ht="12.75">
      <c r="A1738"/>
      <c r="B1738" t="s">
        <v>3032</v>
      </c>
      <c r="C1738" s="172"/>
      <c r="D1738" t="s">
        <v>3033</v>
      </c>
      <c r="E1738" s="145">
        <v>3.99</v>
      </c>
      <c r="F1738" s="189">
        <v>0.35</v>
      </c>
      <c r="G1738" s="145">
        <v>2.59</v>
      </c>
      <c r="H1738" s="86">
        <v>1</v>
      </c>
      <c r="I1738" s="185">
        <f t="shared" si="136"/>
        <v>0</v>
      </c>
      <c r="J1738" s="185">
        <f t="shared" si="137"/>
        <v>0</v>
      </c>
      <c r="K1738"/>
    </row>
    <row r="1739" spans="1:11" ht="12.75">
      <c r="A1739"/>
      <c r="B1739" t="s">
        <v>3034</v>
      </c>
      <c r="C1739" s="172"/>
      <c r="D1739" t="s">
        <v>3035</v>
      </c>
      <c r="E1739" s="145">
        <v>8</v>
      </c>
      <c r="F1739" s="187" t="s">
        <v>39</v>
      </c>
      <c r="G1739" s="145">
        <v>8</v>
      </c>
      <c r="H1739" s="86">
        <v>1</v>
      </c>
      <c r="I1739" s="185">
        <f t="shared" si="136"/>
        <v>0</v>
      </c>
      <c r="J1739" s="185">
        <f t="shared" si="137"/>
        <v>0</v>
      </c>
      <c r="K1739"/>
    </row>
    <row r="1740" spans="1:11" s="59" customFormat="1" ht="12.75">
      <c r="A1740"/>
      <c r="B1740" t="s">
        <v>3036</v>
      </c>
      <c r="C1740" s="172"/>
      <c r="D1740" t="s">
        <v>3037</v>
      </c>
      <c r="E1740" s="145">
        <v>10</v>
      </c>
      <c r="F1740" s="187" t="s">
        <v>39</v>
      </c>
      <c r="G1740" s="145">
        <v>10</v>
      </c>
      <c r="H1740" s="86">
        <v>1</v>
      </c>
      <c r="I1740" s="185">
        <f t="shared" si="136"/>
        <v>0</v>
      </c>
      <c r="J1740" s="185">
        <f t="shared" si="137"/>
        <v>0</v>
      </c>
      <c r="K1740"/>
    </row>
    <row r="1741" spans="1:11" ht="12.75">
      <c r="A1741"/>
      <c r="B1741" t="s">
        <v>3038</v>
      </c>
      <c r="C1741" s="172"/>
      <c r="D1741" t="s">
        <v>3039</v>
      </c>
      <c r="E1741" s="145">
        <v>14</v>
      </c>
      <c r="F1741" s="187" t="s">
        <v>39</v>
      </c>
      <c r="G1741" s="145">
        <v>14</v>
      </c>
      <c r="H1741" s="86">
        <v>1</v>
      </c>
      <c r="I1741" s="185">
        <f t="shared" si="136"/>
        <v>0</v>
      </c>
      <c r="J1741" s="185">
        <f t="shared" si="137"/>
        <v>0</v>
      </c>
      <c r="K1741"/>
    </row>
    <row r="1742" spans="1:11" ht="12.75">
      <c r="A1742"/>
      <c r="B1742" t="s">
        <v>3040</v>
      </c>
      <c r="C1742" s="172"/>
      <c r="D1742" t="s">
        <v>3041</v>
      </c>
      <c r="E1742" s="145">
        <v>22</v>
      </c>
      <c r="F1742" s="187" t="s">
        <v>39</v>
      </c>
      <c r="G1742" s="145">
        <v>22</v>
      </c>
      <c r="H1742" s="86">
        <v>1</v>
      </c>
      <c r="I1742" s="185">
        <f t="shared" si="136"/>
        <v>0</v>
      </c>
      <c r="J1742" s="185">
        <f t="shared" si="137"/>
        <v>0</v>
      </c>
      <c r="K1742"/>
    </row>
    <row r="1743" spans="1:11" ht="12.75">
      <c r="A1743" t="s">
        <v>347</v>
      </c>
      <c r="B1743"/>
      <c r="C1743" s="172"/>
      <c r="D1743"/>
      <c r="E1743" s="145"/>
      <c r="F1743" s="187"/>
      <c r="G1743" s="145"/>
      <c r="H1743" s="86"/>
      <c r="I1743" s="185"/>
      <c r="J1743" s="185"/>
      <c r="K1743"/>
    </row>
    <row r="1744" spans="1:11" ht="12.75">
      <c r="A1744"/>
      <c r="B1744" t="s">
        <v>3042</v>
      </c>
      <c r="C1744" s="172"/>
      <c r="D1744" t="s">
        <v>3043</v>
      </c>
      <c r="E1744" s="145">
        <v>19.99</v>
      </c>
      <c r="F1744" s="189">
        <v>0.35</v>
      </c>
      <c r="G1744" s="145">
        <v>12.99</v>
      </c>
      <c r="H1744" s="86">
        <v>3</v>
      </c>
      <c r="I1744" s="185">
        <f>C1744*E1744</f>
        <v>0</v>
      </c>
      <c r="J1744" s="185">
        <f>C1744*G1744</f>
        <v>0</v>
      </c>
      <c r="K1744"/>
    </row>
    <row r="1745" spans="1:11" ht="12.75">
      <c r="A1745"/>
      <c r="B1745" t="s">
        <v>3044</v>
      </c>
      <c r="C1745" s="172"/>
      <c r="D1745" t="s">
        <v>3045</v>
      </c>
      <c r="E1745" s="145">
        <v>16.99</v>
      </c>
      <c r="F1745" s="189">
        <v>0.35</v>
      </c>
      <c r="G1745" s="145">
        <v>11.04</v>
      </c>
      <c r="H1745" s="86">
        <v>3</v>
      </c>
      <c r="I1745" s="185">
        <f>C1745*E1745</f>
        <v>0</v>
      </c>
      <c r="J1745" s="185">
        <f>C1745*G1745</f>
        <v>0</v>
      </c>
      <c r="K1745"/>
    </row>
    <row r="1746" spans="1:11" ht="12.75">
      <c r="A1746"/>
      <c r="B1746" t="s">
        <v>3046</v>
      </c>
      <c r="C1746" s="172"/>
      <c r="D1746" t="s">
        <v>3047</v>
      </c>
      <c r="E1746" s="145">
        <v>3.99</v>
      </c>
      <c r="F1746" s="189">
        <v>0.35</v>
      </c>
      <c r="G1746" s="145">
        <v>2.59</v>
      </c>
      <c r="H1746" s="86">
        <v>1</v>
      </c>
      <c r="I1746" s="185">
        <f>C1746*E1746</f>
        <v>0</v>
      </c>
      <c r="J1746" s="185">
        <f>C1746*G1746</f>
        <v>0</v>
      </c>
      <c r="K1746"/>
    </row>
    <row r="1747" spans="1:11" s="57" customFormat="1" ht="12.75">
      <c r="A1747"/>
      <c r="B1747" t="s">
        <v>3048</v>
      </c>
      <c r="C1747" s="172"/>
      <c r="D1747" t="s">
        <v>3049</v>
      </c>
      <c r="E1747" s="145">
        <v>3.99</v>
      </c>
      <c r="F1747" s="189">
        <v>0.35</v>
      </c>
      <c r="G1747" s="145">
        <v>2.59</v>
      </c>
      <c r="H1747" s="86">
        <v>1</v>
      </c>
      <c r="I1747" s="185">
        <f>C1747*E1747</f>
        <v>0</v>
      </c>
      <c r="J1747" s="185">
        <f>C1747*G1747</f>
        <v>0</v>
      </c>
      <c r="K1747"/>
    </row>
    <row r="1748" spans="1:11" ht="12.75">
      <c r="A1748"/>
      <c r="B1748" t="s">
        <v>3050</v>
      </c>
      <c r="C1748" s="172"/>
      <c r="D1748" t="s">
        <v>3051</v>
      </c>
      <c r="E1748" s="145">
        <v>3.99</v>
      </c>
      <c r="F1748" s="189">
        <v>0.35</v>
      </c>
      <c r="G1748" s="145">
        <v>2.59</v>
      </c>
      <c r="H1748" s="86">
        <v>1</v>
      </c>
      <c r="I1748" s="185">
        <f>C1748*E1748</f>
        <v>0</v>
      </c>
      <c r="J1748" s="185">
        <f>C1748*G1748</f>
        <v>0</v>
      </c>
      <c r="K1748"/>
    </row>
    <row r="1749" spans="1:11" ht="12.75">
      <c r="A1749" t="s">
        <v>192</v>
      </c>
      <c r="B1749"/>
      <c r="C1749" s="172"/>
      <c r="D1749"/>
      <c r="E1749" s="145"/>
      <c r="F1749" s="187"/>
      <c r="G1749" s="145"/>
      <c r="H1749" s="86"/>
      <c r="I1749" s="185"/>
      <c r="J1749" s="185"/>
      <c r="K1749"/>
    </row>
    <row r="1750" spans="1:11" ht="12.75">
      <c r="A1750"/>
      <c r="B1750" t="s">
        <v>3052</v>
      </c>
      <c r="C1750" s="172"/>
      <c r="D1750" t="s">
        <v>3053</v>
      </c>
      <c r="E1750" s="145">
        <v>3.99</v>
      </c>
      <c r="F1750" s="189">
        <v>0.35</v>
      </c>
      <c r="G1750" s="145">
        <v>2.59</v>
      </c>
      <c r="H1750" s="86">
        <v>1</v>
      </c>
      <c r="I1750" s="185">
        <f>C1750*E1750</f>
        <v>0</v>
      </c>
      <c r="J1750" s="185">
        <f>C1750*G1750</f>
        <v>0</v>
      </c>
      <c r="K1750"/>
    </row>
    <row r="1751" spans="1:11" ht="12.75">
      <c r="A1751"/>
      <c r="B1751" t="s">
        <v>3054</v>
      </c>
      <c r="C1751" s="172"/>
      <c r="D1751" t="s">
        <v>3055</v>
      </c>
      <c r="E1751" s="145">
        <v>3.99</v>
      </c>
      <c r="F1751" s="189">
        <v>0.35</v>
      </c>
      <c r="G1751" s="145">
        <v>2.59</v>
      </c>
      <c r="H1751" s="86">
        <v>1</v>
      </c>
      <c r="I1751" s="185">
        <f>C1751*E1751</f>
        <v>0</v>
      </c>
      <c r="J1751" s="185">
        <f>C1751*G1751</f>
        <v>0</v>
      </c>
      <c r="K1751"/>
    </row>
    <row r="1752" spans="1:11" ht="12.75">
      <c r="A1752"/>
      <c r="B1752" t="s">
        <v>3056</v>
      </c>
      <c r="C1752" s="172"/>
      <c r="D1752" t="s">
        <v>3057</v>
      </c>
      <c r="E1752" s="145">
        <v>8</v>
      </c>
      <c r="F1752" s="187" t="s">
        <v>39</v>
      </c>
      <c r="G1752" s="145">
        <v>8</v>
      </c>
      <c r="H1752" s="86">
        <v>1</v>
      </c>
      <c r="I1752" s="185">
        <f>C1752*E1752</f>
        <v>0</v>
      </c>
      <c r="J1752" s="185">
        <f>C1752*G1752</f>
        <v>0</v>
      </c>
      <c r="K1752"/>
    </row>
    <row r="1753" spans="1:11" ht="12.75">
      <c r="A1753"/>
      <c r="B1753" t="s">
        <v>3058</v>
      </c>
      <c r="C1753" s="172"/>
      <c r="D1753" t="s">
        <v>3059</v>
      </c>
      <c r="E1753" s="145">
        <v>3.99</v>
      </c>
      <c r="F1753" s="189">
        <v>0.35</v>
      </c>
      <c r="G1753" s="145">
        <v>2.59</v>
      </c>
      <c r="H1753" s="86">
        <v>1</v>
      </c>
      <c r="I1753" s="185">
        <f>C1753*E1753</f>
        <v>0</v>
      </c>
      <c r="J1753" s="185">
        <f>C1753*G1753</f>
        <v>0</v>
      </c>
      <c r="K1753"/>
    </row>
    <row r="1754" spans="1:11" ht="12.75">
      <c r="A1754"/>
      <c r="B1754" t="s">
        <v>3060</v>
      </c>
      <c r="C1754" s="172"/>
      <c r="D1754" t="s">
        <v>3061</v>
      </c>
      <c r="E1754" s="145">
        <v>8</v>
      </c>
      <c r="F1754" s="187" t="s">
        <v>39</v>
      </c>
      <c r="G1754" s="145">
        <v>8</v>
      </c>
      <c r="H1754" s="86">
        <v>1</v>
      </c>
      <c r="I1754" s="185">
        <f>C1754*E1754</f>
        <v>0</v>
      </c>
      <c r="J1754" s="185">
        <f>C1754*G1754</f>
        <v>0</v>
      </c>
      <c r="K1754"/>
    </row>
    <row r="1755" spans="1:11" ht="12.75">
      <c r="A1755" t="s">
        <v>3062</v>
      </c>
      <c r="B1755"/>
      <c r="C1755" s="172"/>
      <c r="D1755"/>
      <c r="E1755" s="145"/>
      <c r="F1755" s="187"/>
      <c r="G1755" s="145"/>
      <c r="H1755" s="86"/>
      <c r="I1755" s="185"/>
      <c r="J1755" s="185"/>
      <c r="K1755"/>
    </row>
    <row r="1756" spans="1:11" ht="12.75">
      <c r="A1756"/>
      <c r="B1756" t="s">
        <v>3063</v>
      </c>
      <c r="C1756" s="172"/>
      <c r="D1756" t="s">
        <v>3064</v>
      </c>
      <c r="E1756" s="145">
        <v>50</v>
      </c>
      <c r="F1756" s="189">
        <v>0.25</v>
      </c>
      <c r="G1756" s="145">
        <v>37.5</v>
      </c>
      <c r="H1756" s="86">
        <v>1</v>
      </c>
      <c r="I1756" s="185">
        <f aca="true" t="shared" si="138" ref="I1756:I1762">C1756*E1756</f>
        <v>0</v>
      </c>
      <c r="J1756" s="185">
        <f aca="true" t="shared" si="139" ref="J1756:J1762">C1756*G1756</f>
        <v>0</v>
      </c>
      <c r="K1756"/>
    </row>
    <row r="1757" spans="1:11" s="59" customFormat="1" ht="12.75">
      <c r="A1757"/>
      <c r="B1757" t="s">
        <v>3065</v>
      </c>
      <c r="C1757" s="172"/>
      <c r="D1757" t="s">
        <v>3066</v>
      </c>
      <c r="E1757" s="145">
        <v>89.99</v>
      </c>
      <c r="F1757" s="189">
        <v>0.25</v>
      </c>
      <c r="G1757" s="145">
        <v>67.49</v>
      </c>
      <c r="H1757" s="86">
        <v>1</v>
      </c>
      <c r="I1757" s="185">
        <f t="shared" si="138"/>
        <v>0</v>
      </c>
      <c r="J1757" s="185">
        <f t="shared" si="139"/>
        <v>0</v>
      </c>
      <c r="K1757"/>
    </row>
    <row r="1758" spans="1:11" ht="12.75">
      <c r="A1758"/>
      <c r="B1758" t="s">
        <v>3067</v>
      </c>
      <c r="C1758" s="172"/>
      <c r="D1758" t="s">
        <v>3068</v>
      </c>
      <c r="E1758" s="145">
        <v>50</v>
      </c>
      <c r="F1758" s="189">
        <v>0.25</v>
      </c>
      <c r="G1758" s="145">
        <v>37.5</v>
      </c>
      <c r="H1758" s="86">
        <v>1</v>
      </c>
      <c r="I1758" s="185">
        <f t="shared" si="138"/>
        <v>0</v>
      </c>
      <c r="J1758" s="185">
        <f t="shared" si="139"/>
        <v>0</v>
      </c>
      <c r="K1758"/>
    </row>
    <row r="1759" spans="1:11" ht="12.75">
      <c r="A1759"/>
      <c r="B1759" t="s">
        <v>3069</v>
      </c>
      <c r="C1759" s="172"/>
      <c r="D1759" t="s">
        <v>3070</v>
      </c>
      <c r="E1759" s="145">
        <v>50</v>
      </c>
      <c r="F1759" s="189">
        <v>0.25</v>
      </c>
      <c r="G1759" s="145">
        <v>37.5</v>
      </c>
      <c r="H1759" s="86">
        <v>1</v>
      </c>
      <c r="I1759" s="185">
        <f t="shared" si="138"/>
        <v>0</v>
      </c>
      <c r="J1759" s="185">
        <f t="shared" si="139"/>
        <v>0</v>
      </c>
      <c r="K1759"/>
    </row>
    <row r="1760" spans="1:11" ht="12.75">
      <c r="A1760"/>
      <c r="B1760" t="s">
        <v>3071</v>
      </c>
      <c r="C1760" s="172"/>
      <c r="D1760" t="s">
        <v>3072</v>
      </c>
      <c r="E1760" s="145">
        <v>50</v>
      </c>
      <c r="F1760" s="189">
        <v>0.25</v>
      </c>
      <c r="G1760" s="145">
        <v>37.5</v>
      </c>
      <c r="H1760" s="86">
        <v>1</v>
      </c>
      <c r="I1760" s="185">
        <f t="shared" si="138"/>
        <v>0</v>
      </c>
      <c r="J1760" s="185">
        <f t="shared" si="139"/>
        <v>0</v>
      </c>
      <c r="K1760"/>
    </row>
    <row r="1761" spans="1:11" s="59" customFormat="1" ht="12.75">
      <c r="A1761"/>
      <c r="B1761" t="s">
        <v>3073</v>
      </c>
      <c r="C1761" s="172"/>
      <c r="D1761" t="s">
        <v>3074</v>
      </c>
      <c r="E1761" s="145">
        <v>50</v>
      </c>
      <c r="F1761" s="189">
        <v>0.25</v>
      </c>
      <c r="G1761" s="145">
        <v>37.5</v>
      </c>
      <c r="H1761" s="86">
        <v>1</v>
      </c>
      <c r="I1761" s="185">
        <f t="shared" si="138"/>
        <v>0</v>
      </c>
      <c r="J1761" s="185">
        <f t="shared" si="139"/>
        <v>0</v>
      </c>
      <c r="K1761"/>
    </row>
    <row r="1762" spans="1:11" ht="13.5" thickBot="1">
      <c r="A1762"/>
      <c r="B1762" s="182" t="s">
        <v>3075</v>
      </c>
      <c r="C1762" s="183"/>
      <c r="D1762" s="182" t="s">
        <v>3076</v>
      </c>
      <c r="E1762" s="193">
        <v>50</v>
      </c>
      <c r="F1762" s="190">
        <v>0.25</v>
      </c>
      <c r="G1762" s="193">
        <v>37.5</v>
      </c>
      <c r="H1762" s="192">
        <v>1</v>
      </c>
      <c r="I1762" s="186">
        <f t="shared" si="138"/>
        <v>0</v>
      </c>
      <c r="J1762" s="186">
        <f t="shared" si="139"/>
        <v>0</v>
      </c>
      <c r="K1762"/>
    </row>
    <row r="1763" spans="1:11" ht="12.75">
      <c r="A1763" t="s">
        <v>404</v>
      </c>
      <c r="B1763"/>
      <c r="C1763" s="172"/>
      <c r="D1763"/>
      <c r="E1763" s="145"/>
      <c r="F1763" s="187"/>
      <c r="G1763" s="145"/>
      <c r="H1763" s="86"/>
      <c r="I1763" s="185"/>
      <c r="J1763" s="185"/>
      <c r="K1763"/>
    </row>
    <row r="1764" spans="1:11" ht="12.75">
      <c r="A1764"/>
      <c r="B1764" t="s">
        <v>3077</v>
      </c>
      <c r="C1764" s="172"/>
      <c r="D1764" t="s">
        <v>3078</v>
      </c>
      <c r="E1764" s="145">
        <v>12.95</v>
      </c>
      <c r="F1764" s="189">
        <v>0.3</v>
      </c>
      <c r="G1764" s="145">
        <v>9.07</v>
      </c>
      <c r="H1764" s="86">
        <v>3</v>
      </c>
      <c r="I1764" s="185">
        <f>C1764*E1764</f>
        <v>0</v>
      </c>
      <c r="J1764" s="185">
        <f>C1764*G1764</f>
        <v>0</v>
      </c>
      <c r="K1764"/>
    </row>
    <row r="1765" spans="1:11" s="59" customFormat="1" ht="12.75">
      <c r="A1765"/>
      <c r="B1765" t="s">
        <v>3079</v>
      </c>
      <c r="C1765" s="172"/>
      <c r="D1765" t="s">
        <v>3080</v>
      </c>
      <c r="E1765" s="145">
        <v>12.95</v>
      </c>
      <c r="F1765" s="189">
        <v>0.3</v>
      </c>
      <c r="G1765" s="145">
        <v>9.07</v>
      </c>
      <c r="H1765" s="86">
        <v>3</v>
      </c>
      <c r="I1765" s="185">
        <f>C1765*E1765</f>
        <v>0</v>
      </c>
      <c r="J1765" s="185">
        <f>C1765*G1765</f>
        <v>0</v>
      </c>
      <c r="K1765"/>
    </row>
    <row r="1766" spans="1:11" s="59" customFormat="1" ht="12.75">
      <c r="A1766"/>
      <c r="B1766" t="s">
        <v>3081</v>
      </c>
      <c r="C1766" s="172"/>
      <c r="D1766" t="s">
        <v>3082</v>
      </c>
      <c r="E1766" s="145">
        <v>12.95</v>
      </c>
      <c r="F1766" s="189">
        <v>0.3</v>
      </c>
      <c r="G1766" s="145">
        <v>9.07</v>
      </c>
      <c r="H1766" s="86">
        <v>3</v>
      </c>
      <c r="I1766" s="185">
        <f>C1766*E1766</f>
        <v>0</v>
      </c>
      <c r="J1766" s="185">
        <f>C1766*G1766</f>
        <v>0</v>
      </c>
      <c r="K1766"/>
    </row>
    <row r="1767" spans="1:11" ht="12.75">
      <c r="A1767" t="s">
        <v>3083</v>
      </c>
      <c r="B1767"/>
      <c r="C1767" s="172"/>
      <c r="D1767"/>
      <c r="E1767" s="145"/>
      <c r="F1767" s="187"/>
      <c r="G1767" s="145"/>
      <c r="H1767" s="86"/>
      <c r="I1767" s="185"/>
      <c r="J1767" s="185"/>
      <c r="K1767"/>
    </row>
    <row r="1768" spans="1:11" ht="12.75">
      <c r="A1768"/>
      <c r="B1768" t="s">
        <v>3084</v>
      </c>
      <c r="C1768" s="172"/>
      <c r="D1768" t="s">
        <v>3085</v>
      </c>
      <c r="E1768" s="145">
        <v>3.99</v>
      </c>
      <c r="F1768" s="189">
        <v>0.3</v>
      </c>
      <c r="G1768" s="145">
        <v>2.79</v>
      </c>
      <c r="H1768" s="86">
        <v>1</v>
      </c>
      <c r="I1768" s="185">
        <f aca="true" t="shared" si="140" ref="I1768:I1774">C1768*E1768</f>
        <v>0</v>
      </c>
      <c r="J1768" s="185">
        <f aca="true" t="shared" si="141" ref="J1768:J1774">C1768*G1768</f>
        <v>0</v>
      </c>
      <c r="K1768"/>
    </row>
    <row r="1769" spans="1:11" ht="12.75">
      <c r="A1769"/>
      <c r="B1769" t="s">
        <v>3086</v>
      </c>
      <c r="C1769" s="172"/>
      <c r="D1769" t="s">
        <v>3087</v>
      </c>
      <c r="E1769" s="145">
        <v>19.95</v>
      </c>
      <c r="F1769" s="189">
        <v>0.3</v>
      </c>
      <c r="G1769" s="145">
        <v>13.97</v>
      </c>
      <c r="H1769" s="86">
        <v>3</v>
      </c>
      <c r="I1769" s="185">
        <f t="shared" si="140"/>
        <v>0</v>
      </c>
      <c r="J1769" s="185">
        <f t="shared" si="141"/>
        <v>0</v>
      </c>
      <c r="K1769"/>
    </row>
    <row r="1770" spans="1:11" ht="12.75">
      <c r="A1770"/>
      <c r="B1770" t="s">
        <v>3088</v>
      </c>
      <c r="C1770" s="172"/>
      <c r="D1770" t="s">
        <v>3089</v>
      </c>
      <c r="E1770" s="145">
        <v>24.95</v>
      </c>
      <c r="F1770" s="189">
        <v>0.3</v>
      </c>
      <c r="G1770" s="145">
        <v>17.47</v>
      </c>
      <c r="H1770" s="86">
        <v>3</v>
      </c>
      <c r="I1770" s="185">
        <f t="shared" si="140"/>
        <v>0</v>
      </c>
      <c r="J1770" s="185">
        <f t="shared" si="141"/>
        <v>0</v>
      </c>
      <c r="K1770"/>
    </row>
    <row r="1771" spans="1:11" ht="12.75">
      <c r="A1771"/>
      <c r="B1771" t="s">
        <v>3090</v>
      </c>
      <c r="C1771" s="172"/>
      <c r="D1771" t="s">
        <v>3091</v>
      </c>
      <c r="E1771" s="145">
        <v>12.95</v>
      </c>
      <c r="F1771" s="189">
        <v>0.3</v>
      </c>
      <c r="G1771" s="145">
        <v>9.07</v>
      </c>
      <c r="H1771" s="86">
        <v>3</v>
      </c>
      <c r="I1771" s="185">
        <f t="shared" si="140"/>
        <v>0</v>
      </c>
      <c r="J1771" s="185">
        <f t="shared" si="141"/>
        <v>0</v>
      </c>
      <c r="K1771"/>
    </row>
    <row r="1772" spans="1:11" ht="12.75">
      <c r="A1772"/>
      <c r="B1772" t="s">
        <v>3092</v>
      </c>
      <c r="C1772" s="172"/>
      <c r="D1772" t="s">
        <v>3093</v>
      </c>
      <c r="E1772" s="145">
        <v>12.95</v>
      </c>
      <c r="F1772" s="189">
        <v>0.3</v>
      </c>
      <c r="G1772" s="145">
        <v>9.07</v>
      </c>
      <c r="H1772" s="86">
        <v>3</v>
      </c>
      <c r="I1772" s="185">
        <f t="shared" si="140"/>
        <v>0</v>
      </c>
      <c r="J1772" s="185">
        <f t="shared" si="141"/>
        <v>0</v>
      </c>
      <c r="K1772"/>
    </row>
    <row r="1773" spans="1:11" ht="12.75">
      <c r="A1773"/>
      <c r="B1773" t="s">
        <v>3094</v>
      </c>
      <c r="C1773" s="172"/>
      <c r="D1773" t="s">
        <v>3095</v>
      </c>
      <c r="E1773" s="145">
        <v>12.95</v>
      </c>
      <c r="F1773" s="189">
        <v>0.3</v>
      </c>
      <c r="G1773" s="145">
        <v>9.07</v>
      </c>
      <c r="H1773" s="86">
        <v>3</v>
      </c>
      <c r="I1773" s="185">
        <f t="shared" si="140"/>
        <v>0</v>
      </c>
      <c r="J1773" s="185">
        <f t="shared" si="141"/>
        <v>0</v>
      </c>
      <c r="K1773"/>
    </row>
    <row r="1774" spans="1:11" ht="12.75">
      <c r="A1774"/>
      <c r="B1774" t="s">
        <v>3096</v>
      </c>
      <c r="C1774" s="172"/>
      <c r="D1774" t="s">
        <v>3097</v>
      </c>
      <c r="E1774" s="145">
        <v>22.95</v>
      </c>
      <c r="F1774" s="189">
        <v>0.3</v>
      </c>
      <c r="G1774" s="145">
        <v>16.07</v>
      </c>
      <c r="H1774" s="86">
        <v>3</v>
      </c>
      <c r="I1774" s="185">
        <f t="shared" si="140"/>
        <v>0</v>
      </c>
      <c r="J1774" s="185">
        <f t="shared" si="141"/>
        <v>0</v>
      </c>
      <c r="K1774"/>
    </row>
    <row r="1775" spans="1:11" ht="12.75">
      <c r="A1775" t="s">
        <v>405</v>
      </c>
      <c r="B1775"/>
      <c r="C1775" s="172"/>
      <c r="D1775"/>
      <c r="E1775" s="145"/>
      <c r="F1775" s="187"/>
      <c r="G1775" s="145"/>
      <c r="H1775" s="86"/>
      <c r="I1775" s="185"/>
      <c r="J1775" s="185"/>
      <c r="K1775"/>
    </row>
    <row r="1776" spans="1:11" ht="12.75">
      <c r="A1776"/>
      <c r="B1776" t="s">
        <v>3098</v>
      </c>
      <c r="C1776" s="172"/>
      <c r="D1776" t="s">
        <v>3099</v>
      </c>
      <c r="E1776" s="145">
        <v>9.95</v>
      </c>
      <c r="F1776" s="189">
        <v>0.3</v>
      </c>
      <c r="G1776" s="145">
        <v>6.97</v>
      </c>
      <c r="H1776" s="86">
        <v>3</v>
      </c>
      <c r="I1776" s="185">
        <f aca="true" t="shared" si="142" ref="I1776:I1783">C1776*E1776</f>
        <v>0</v>
      </c>
      <c r="J1776" s="185">
        <f aca="true" t="shared" si="143" ref="J1776:J1783">C1776*G1776</f>
        <v>0</v>
      </c>
      <c r="K1776"/>
    </row>
    <row r="1777" spans="1:11" ht="12.75">
      <c r="A1777"/>
      <c r="B1777" t="s">
        <v>3100</v>
      </c>
      <c r="C1777" s="172"/>
      <c r="D1777" t="s">
        <v>3101</v>
      </c>
      <c r="E1777" s="145">
        <v>24.95</v>
      </c>
      <c r="F1777" s="189">
        <v>0.3</v>
      </c>
      <c r="G1777" s="145">
        <v>17.47</v>
      </c>
      <c r="H1777" s="86">
        <v>3</v>
      </c>
      <c r="I1777" s="185">
        <f t="shared" si="142"/>
        <v>0</v>
      </c>
      <c r="J1777" s="185">
        <f t="shared" si="143"/>
        <v>0</v>
      </c>
      <c r="K1777"/>
    </row>
    <row r="1778" spans="1:11" ht="12.75">
      <c r="A1778"/>
      <c r="B1778" t="s">
        <v>3102</v>
      </c>
      <c r="C1778" s="172"/>
      <c r="D1778" t="s">
        <v>3103</v>
      </c>
      <c r="E1778" s="145">
        <v>9.95</v>
      </c>
      <c r="F1778" s="189">
        <v>0.3</v>
      </c>
      <c r="G1778" s="145">
        <v>6.97</v>
      </c>
      <c r="H1778" s="86">
        <v>3</v>
      </c>
      <c r="I1778" s="185">
        <f t="shared" si="142"/>
        <v>0</v>
      </c>
      <c r="J1778" s="185">
        <f t="shared" si="143"/>
        <v>0</v>
      </c>
      <c r="K1778"/>
    </row>
    <row r="1779" spans="1:11" ht="12.75">
      <c r="A1779"/>
      <c r="B1779" t="s">
        <v>3104</v>
      </c>
      <c r="C1779" s="172"/>
      <c r="D1779" t="s">
        <v>3105</v>
      </c>
      <c r="E1779" s="145">
        <v>9.95</v>
      </c>
      <c r="F1779" s="189">
        <v>0.3</v>
      </c>
      <c r="G1779" s="145">
        <v>6.97</v>
      </c>
      <c r="H1779" s="86">
        <v>3</v>
      </c>
      <c r="I1779" s="185">
        <f t="shared" si="142"/>
        <v>0</v>
      </c>
      <c r="J1779" s="185">
        <f t="shared" si="143"/>
        <v>0</v>
      </c>
      <c r="K1779"/>
    </row>
    <row r="1780" spans="1:11" ht="12.75">
      <c r="A1780"/>
      <c r="B1780" t="s">
        <v>3106</v>
      </c>
      <c r="C1780" s="172"/>
      <c r="D1780" t="s">
        <v>3107</v>
      </c>
      <c r="E1780" s="145">
        <v>19.95</v>
      </c>
      <c r="F1780" s="189">
        <v>0.3</v>
      </c>
      <c r="G1780" s="145">
        <v>13.97</v>
      </c>
      <c r="H1780" s="86">
        <v>3</v>
      </c>
      <c r="I1780" s="185">
        <f t="shared" si="142"/>
        <v>0</v>
      </c>
      <c r="J1780" s="185">
        <f t="shared" si="143"/>
        <v>0</v>
      </c>
      <c r="K1780"/>
    </row>
    <row r="1781" spans="1:11" s="59" customFormat="1" ht="12.75">
      <c r="A1781"/>
      <c r="B1781" t="s">
        <v>3108</v>
      </c>
      <c r="C1781" s="172"/>
      <c r="D1781" t="s">
        <v>3109</v>
      </c>
      <c r="E1781" s="145">
        <v>9.95</v>
      </c>
      <c r="F1781" s="189">
        <v>0.3</v>
      </c>
      <c r="G1781" s="145">
        <v>6.97</v>
      </c>
      <c r="H1781" s="86">
        <v>3</v>
      </c>
      <c r="I1781" s="185">
        <f t="shared" si="142"/>
        <v>0</v>
      </c>
      <c r="J1781" s="185">
        <f t="shared" si="143"/>
        <v>0</v>
      </c>
      <c r="K1781"/>
    </row>
    <row r="1782" spans="1:11" s="59" customFormat="1" ht="12.75">
      <c r="A1782"/>
      <c r="B1782" t="s">
        <v>3110</v>
      </c>
      <c r="C1782" s="172"/>
      <c r="D1782" t="s">
        <v>3111</v>
      </c>
      <c r="E1782" s="145">
        <v>9.95</v>
      </c>
      <c r="F1782" s="189">
        <v>0.3</v>
      </c>
      <c r="G1782" s="145">
        <v>6.97</v>
      </c>
      <c r="H1782" s="86">
        <v>3</v>
      </c>
      <c r="I1782" s="185">
        <f t="shared" si="142"/>
        <v>0</v>
      </c>
      <c r="J1782" s="185">
        <f t="shared" si="143"/>
        <v>0</v>
      </c>
      <c r="K1782"/>
    </row>
    <row r="1783" spans="1:11" ht="12.75">
      <c r="A1783"/>
      <c r="B1783" t="s">
        <v>3112</v>
      </c>
      <c r="C1783" s="172"/>
      <c r="D1783" t="s">
        <v>3113</v>
      </c>
      <c r="E1783" s="145">
        <v>9.95</v>
      </c>
      <c r="F1783" s="189">
        <v>0.3</v>
      </c>
      <c r="G1783" s="145">
        <v>6.97</v>
      </c>
      <c r="H1783" s="86">
        <v>3</v>
      </c>
      <c r="I1783" s="185">
        <f t="shared" si="142"/>
        <v>0</v>
      </c>
      <c r="J1783" s="185">
        <f t="shared" si="143"/>
        <v>0</v>
      </c>
      <c r="K1783"/>
    </row>
    <row r="1784" spans="1:11" ht="12.75">
      <c r="A1784"/>
      <c r="B1784" s="44" t="s">
        <v>151</v>
      </c>
      <c r="C1784" s="173"/>
      <c r="D1784" s="44"/>
      <c r="E1784" s="48"/>
      <c r="F1784" s="110"/>
      <c r="G1784" s="48"/>
      <c r="H1784" s="84"/>
      <c r="I1784" s="132"/>
      <c r="J1784" s="132"/>
      <c r="K1784"/>
    </row>
    <row r="1785" spans="1:11" s="59" customFormat="1" ht="12.75">
      <c r="A1785" t="s">
        <v>406</v>
      </c>
      <c r="B1785"/>
      <c r="C1785" s="172"/>
      <c r="D1785"/>
      <c r="E1785" s="145"/>
      <c r="F1785" s="187"/>
      <c r="G1785" s="145"/>
      <c r="H1785" s="86"/>
      <c r="I1785" s="185"/>
      <c r="J1785" s="185"/>
      <c r="K1785"/>
    </row>
    <row r="1786" spans="1:11" ht="12.75">
      <c r="A1786"/>
      <c r="B1786" t="s">
        <v>3114</v>
      </c>
      <c r="C1786" s="172"/>
      <c r="D1786" t="s">
        <v>3115</v>
      </c>
      <c r="E1786" s="145">
        <v>19.41</v>
      </c>
      <c r="F1786" s="189">
        <v>0.25</v>
      </c>
      <c r="G1786" s="145">
        <v>14.56</v>
      </c>
      <c r="H1786" s="86">
        <v>1</v>
      </c>
      <c r="I1786" s="185">
        <f aca="true" t="shared" si="144" ref="I1786:I1794">C1786*E1786</f>
        <v>0</v>
      </c>
      <c r="J1786" s="185">
        <f aca="true" t="shared" si="145" ref="J1786:J1794">C1786*G1786</f>
        <v>0</v>
      </c>
      <c r="K1786"/>
    </row>
    <row r="1787" spans="1:11" ht="12.75">
      <c r="A1787"/>
      <c r="B1787" t="s">
        <v>3116</v>
      </c>
      <c r="C1787" s="172"/>
      <c r="D1787" t="s">
        <v>3117</v>
      </c>
      <c r="E1787" s="145">
        <v>89.99</v>
      </c>
      <c r="F1787" s="189">
        <v>0.25</v>
      </c>
      <c r="G1787" s="145">
        <v>67.49</v>
      </c>
      <c r="H1787" s="86">
        <v>1</v>
      </c>
      <c r="I1787" s="185">
        <f t="shared" si="144"/>
        <v>0</v>
      </c>
      <c r="J1787" s="185">
        <f t="shared" si="145"/>
        <v>0</v>
      </c>
      <c r="K1787"/>
    </row>
    <row r="1788" spans="1:11" ht="12.75">
      <c r="A1788"/>
      <c r="B1788" t="s">
        <v>3118</v>
      </c>
      <c r="C1788" s="172"/>
      <c r="D1788" t="s">
        <v>3119</v>
      </c>
      <c r="E1788" s="145">
        <v>1977</v>
      </c>
      <c r="F1788" s="189">
        <v>0.25</v>
      </c>
      <c r="G1788" s="145">
        <v>1482.75</v>
      </c>
      <c r="H1788" s="86">
        <v>1</v>
      </c>
      <c r="I1788" s="185">
        <f t="shared" si="144"/>
        <v>0</v>
      </c>
      <c r="J1788" s="185">
        <f t="shared" si="145"/>
        <v>0</v>
      </c>
      <c r="K1788"/>
    </row>
    <row r="1789" spans="1:11" ht="12.75">
      <c r="A1789"/>
      <c r="B1789" t="s">
        <v>3120</v>
      </c>
      <c r="C1789" s="172"/>
      <c r="D1789" t="s">
        <v>3121</v>
      </c>
      <c r="E1789" s="145">
        <v>89.99</v>
      </c>
      <c r="F1789" s="189">
        <v>0.25</v>
      </c>
      <c r="G1789" s="145">
        <v>67.49</v>
      </c>
      <c r="H1789" s="86">
        <v>1</v>
      </c>
      <c r="I1789" s="185">
        <f t="shared" si="144"/>
        <v>0</v>
      </c>
      <c r="J1789" s="185">
        <f t="shared" si="145"/>
        <v>0</v>
      </c>
      <c r="K1789"/>
    </row>
    <row r="1790" spans="1:11" ht="12.75">
      <c r="A1790"/>
      <c r="B1790" t="s">
        <v>3122</v>
      </c>
      <c r="C1790" s="172"/>
      <c r="D1790" t="s">
        <v>3123</v>
      </c>
      <c r="E1790" s="145">
        <v>19.84</v>
      </c>
      <c r="F1790" s="189">
        <v>0.25</v>
      </c>
      <c r="G1790" s="145">
        <v>14.88</v>
      </c>
      <c r="H1790" s="86">
        <v>1</v>
      </c>
      <c r="I1790" s="185">
        <f t="shared" si="144"/>
        <v>0</v>
      </c>
      <c r="J1790" s="185">
        <f t="shared" si="145"/>
        <v>0</v>
      </c>
      <c r="K1790"/>
    </row>
    <row r="1791" spans="1:11" ht="12.75">
      <c r="A1791"/>
      <c r="B1791" t="s">
        <v>3124</v>
      </c>
      <c r="C1791" s="172"/>
      <c r="D1791" t="s">
        <v>3125</v>
      </c>
      <c r="E1791" s="145">
        <v>89.99</v>
      </c>
      <c r="F1791" s="189">
        <v>0.25</v>
      </c>
      <c r="G1791" s="145">
        <v>67.49</v>
      </c>
      <c r="H1791" s="86">
        <v>1</v>
      </c>
      <c r="I1791" s="185">
        <f t="shared" si="144"/>
        <v>0</v>
      </c>
      <c r="J1791" s="185">
        <f t="shared" si="145"/>
        <v>0</v>
      </c>
      <c r="K1791"/>
    </row>
    <row r="1792" spans="1:11" s="59" customFormat="1" ht="12.75">
      <c r="A1792"/>
      <c r="B1792" t="s">
        <v>3126</v>
      </c>
      <c r="C1792" s="172"/>
      <c r="D1792" t="s">
        <v>3127</v>
      </c>
      <c r="E1792" s="145">
        <v>29.99</v>
      </c>
      <c r="F1792" s="189">
        <v>0.25</v>
      </c>
      <c r="G1792" s="145">
        <v>22.49</v>
      </c>
      <c r="H1792" s="86">
        <v>1</v>
      </c>
      <c r="I1792" s="185">
        <f t="shared" si="144"/>
        <v>0</v>
      </c>
      <c r="J1792" s="185">
        <f t="shared" si="145"/>
        <v>0</v>
      </c>
      <c r="K1792"/>
    </row>
    <row r="1793" spans="1:11" s="59" customFormat="1" ht="12.75">
      <c r="A1793"/>
      <c r="B1793" t="s">
        <v>3128</v>
      </c>
      <c r="C1793" s="172"/>
      <c r="D1793" t="s">
        <v>3129</v>
      </c>
      <c r="E1793" s="145">
        <v>29.99</v>
      </c>
      <c r="F1793" s="189">
        <v>0.25</v>
      </c>
      <c r="G1793" s="145">
        <v>22.49</v>
      </c>
      <c r="H1793" s="86">
        <v>1</v>
      </c>
      <c r="I1793" s="185">
        <f t="shared" si="144"/>
        <v>0</v>
      </c>
      <c r="J1793" s="185">
        <f t="shared" si="145"/>
        <v>0</v>
      </c>
      <c r="K1793"/>
    </row>
    <row r="1794" spans="1:11" s="59" customFormat="1" ht="12.75">
      <c r="A1794"/>
      <c r="B1794" t="s">
        <v>3130</v>
      </c>
      <c r="C1794" s="172"/>
      <c r="D1794" t="s">
        <v>3131</v>
      </c>
      <c r="E1794" s="145">
        <v>29.99</v>
      </c>
      <c r="F1794" s="189">
        <v>0.25</v>
      </c>
      <c r="G1794" s="145">
        <v>22.49</v>
      </c>
      <c r="H1794" s="86">
        <v>1</v>
      </c>
      <c r="I1794" s="185">
        <f t="shared" si="144"/>
        <v>0</v>
      </c>
      <c r="J1794" s="185">
        <f t="shared" si="145"/>
        <v>0</v>
      </c>
      <c r="K1794"/>
    </row>
    <row r="1795" spans="1:11" ht="12.75">
      <c r="A1795" t="s">
        <v>372</v>
      </c>
      <c r="B1795"/>
      <c r="C1795" s="172"/>
      <c r="D1795"/>
      <c r="E1795" s="145"/>
      <c r="F1795" s="187"/>
      <c r="G1795" s="145"/>
      <c r="H1795" s="86"/>
      <c r="I1795" s="185"/>
      <c r="J1795" s="185"/>
      <c r="K1795"/>
    </row>
    <row r="1796" spans="1:11" ht="12.75">
      <c r="A1796"/>
      <c r="B1796" t="s">
        <v>3132</v>
      </c>
      <c r="C1796" s="172"/>
      <c r="D1796" t="s">
        <v>3133</v>
      </c>
      <c r="E1796" s="145">
        <v>20</v>
      </c>
      <c r="F1796" s="189">
        <v>0.25</v>
      </c>
      <c r="G1796" s="145">
        <v>15</v>
      </c>
      <c r="H1796" s="86">
        <v>1</v>
      </c>
      <c r="I1796" s="185">
        <f aca="true" t="shared" si="146" ref="I1796:I1805">C1796*E1796</f>
        <v>0</v>
      </c>
      <c r="J1796" s="185">
        <f aca="true" t="shared" si="147" ref="J1796:J1805">C1796*G1796</f>
        <v>0</v>
      </c>
      <c r="K1796"/>
    </row>
    <row r="1797" spans="1:11" s="59" customFormat="1" ht="12.75">
      <c r="A1797"/>
      <c r="B1797" t="s">
        <v>3134</v>
      </c>
      <c r="C1797" s="172"/>
      <c r="D1797" t="s">
        <v>3135</v>
      </c>
      <c r="E1797" s="145">
        <v>50</v>
      </c>
      <c r="F1797" s="189">
        <v>0.25</v>
      </c>
      <c r="G1797" s="145">
        <v>37.5</v>
      </c>
      <c r="H1797" s="86">
        <v>1</v>
      </c>
      <c r="I1797" s="185">
        <f t="shared" si="146"/>
        <v>0</v>
      </c>
      <c r="J1797" s="185">
        <f t="shared" si="147"/>
        <v>0</v>
      </c>
      <c r="K1797"/>
    </row>
    <row r="1798" spans="1:11" ht="12.75">
      <c r="A1798"/>
      <c r="B1798" t="s">
        <v>3136</v>
      </c>
      <c r="C1798" s="172"/>
      <c r="D1798" t="s">
        <v>3137</v>
      </c>
      <c r="E1798" s="145">
        <v>99.99</v>
      </c>
      <c r="F1798" s="189">
        <v>0.25</v>
      </c>
      <c r="G1798" s="145">
        <v>74.99</v>
      </c>
      <c r="H1798" s="86">
        <v>1</v>
      </c>
      <c r="I1798" s="185">
        <f t="shared" si="146"/>
        <v>0</v>
      </c>
      <c r="J1798" s="185">
        <f t="shared" si="147"/>
        <v>0</v>
      </c>
      <c r="K1798"/>
    </row>
    <row r="1799" spans="1:11" ht="12.75">
      <c r="A1799"/>
      <c r="B1799" t="s">
        <v>3138</v>
      </c>
      <c r="C1799" s="172"/>
      <c r="D1799" t="s">
        <v>3139</v>
      </c>
      <c r="E1799" s="145">
        <v>99.99</v>
      </c>
      <c r="F1799" s="189">
        <v>0.25</v>
      </c>
      <c r="G1799" s="145">
        <v>74.99</v>
      </c>
      <c r="H1799" s="86">
        <v>1</v>
      </c>
      <c r="I1799" s="185">
        <f t="shared" si="146"/>
        <v>0</v>
      </c>
      <c r="J1799" s="185">
        <f t="shared" si="147"/>
        <v>0</v>
      </c>
      <c r="K1799"/>
    </row>
    <row r="1800" spans="1:11" ht="12.75">
      <c r="A1800"/>
      <c r="B1800" t="s">
        <v>3140</v>
      </c>
      <c r="C1800" s="172"/>
      <c r="D1800" t="s">
        <v>3141</v>
      </c>
      <c r="E1800" s="145">
        <v>77</v>
      </c>
      <c r="F1800" s="189">
        <v>0.25</v>
      </c>
      <c r="G1800" s="145">
        <v>57.75</v>
      </c>
      <c r="H1800" s="86">
        <v>1</v>
      </c>
      <c r="I1800" s="185">
        <f t="shared" si="146"/>
        <v>0</v>
      </c>
      <c r="J1800" s="185">
        <f t="shared" si="147"/>
        <v>0</v>
      </c>
      <c r="K1800"/>
    </row>
    <row r="1801" spans="1:11" s="57" customFormat="1" ht="12.75">
      <c r="A1801"/>
      <c r="B1801" t="s">
        <v>3142</v>
      </c>
      <c r="C1801" s="172"/>
      <c r="D1801" t="s">
        <v>3143</v>
      </c>
      <c r="E1801" s="145">
        <v>41</v>
      </c>
      <c r="F1801" s="189">
        <v>0.25</v>
      </c>
      <c r="G1801" s="145">
        <v>30.75</v>
      </c>
      <c r="H1801" s="86">
        <v>1</v>
      </c>
      <c r="I1801" s="185">
        <f t="shared" si="146"/>
        <v>0</v>
      </c>
      <c r="J1801" s="185">
        <f t="shared" si="147"/>
        <v>0</v>
      </c>
      <c r="K1801"/>
    </row>
    <row r="1802" spans="1:11" ht="12.75">
      <c r="A1802"/>
      <c r="B1802" t="s">
        <v>3144</v>
      </c>
      <c r="C1802" s="172"/>
      <c r="D1802" t="s">
        <v>3145</v>
      </c>
      <c r="E1802" s="145">
        <v>41</v>
      </c>
      <c r="F1802" s="189">
        <v>0.25</v>
      </c>
      <c r="G1802" s="145">
        <v>30.75</v>
      </c>
      <c r="H1802" s="86">
        <v>1</v>
      </c>
      <c r="I1802" s="185">
        <f t="shared" si="146"/>
        <v>0</v>
      </c>
      <c r="J1802" s="185">
        <f t="shared" si="147"/>
        <v>0</v>
      </c>
      <c r="K1802"/>
    </row>
    <row r="1803" spans="1:11" ht="12.75">
      <c r="A1803"/>
      <c r="B1803" t="s">
        <v>3146</v>
      </c>
      <c r="C1803" s="172"/>
      <c r="D1803" t="s">
        <v>3147</v>
      </c>
      <c r="E1803" s="145">
        <v>41</v>
      </c>
      <c r="F1803" s="189">
        <v>0.25</v>
      </c>
      <c r="G1803" s="145">
        <v>30.75</v>
      </c>
      <c r="H1803" s="86">
        <v>1</v>
      </c>
      <c r="I1803" s="185">
        <f t="shared" si="146"/>
        <v>0</v>
      </c>
      <c r="J1803" s="185">
        <f t="shared" si="147"/>
        <v>0</v>
      </c>
      <c r="K1803"/>
    </row>
    <row r="1804" spans="1:11" ht="12.75">
      <c r="A1804"/>
      <c r="B1804" t="s">
        <v>3148</v>
      </c>
      <c r="C1804" s="172"/>
      <c r="D1804" t="s">
        <v>3149</v>
      </c>
      <c r="E1804" s="145">
        <v>47</v>
      </c>
      <c r="F1804" s="189">
        <v>0.25</v>
      </c>
      <c r="G1804" s="145">
        <v>35.25</v>
      </c>
      <c r="H1804" s="86">
        <v>1</v>
      </c>
      <c r="I1804" s="185">
        <f t="shared" si="146"/>
        <v>0</v>
      </c>
      <c r="J1804" s="185">
        <f t="shared" si="147"/>
        <v>0</v>
      </c>
      <c r="K1804"/>
    </row>
    <row r="1805" spans="1:11" ht="13.5" thickBot="1">
      <c r="A1805"/>
      <c r="B1805" s="182" t="s">
        <v>3150</v>
      </c>
      <c r="C1805" s="183"/>
      <c r="D1805" s="182" t="s">
        <v>3151</v>
      </c>
      <c r="E1805" s="193">
        <v>100</v>
      </c>
      <c r="F1805" s="190">
        <v>0.25</v>
      </c>
      <c r="G1805" s="193">
        <v>75</v>
      </c>
      <c r="H1805" s="192">
        <v>1</v>
      </c>
      <c r="I1805" s="186">
        <f t="shared" si="146"/>
        <v>0</v>
      </c>
      <c r="J1805" s="186">
        <f t="shared" si="147"/>
        <v>0</v>
      </c>
      <c r="K1805"/>
    </row>
    <row r="1806" spans="1:11" ht="12.75">
      <c r="A1806" t="s">
        <v>460</v>
      </c>
      <c r="B1806"/>
      <c r="C1806" s="172"/>
      <c r="D1806"/>
      <c r="E1806" s="145"/>
      <c r="F1806" s="187"/>
      <c r="G1806" s="145"/>
      <c r="H1806" s="86"/>
      <c r="I1806" s="185"/>
      <c r="J1806" s="185"/>
      <c r="K1806"/>
    </row>
    <row r="1807" spans="1:11" s="59" customFormat="1" ht="12.75">
      <c r="A1807"/>
      <c r="B1807" t="s">
        <v>3152</v>
      </c>
      <c r="C1807" s="172"/>
      <c r="D1807" t="s">
        <v>3153</v>
      </c>
      <c r="E1807" s="145">
        <v>39.99</v>
      </c>
      <c r="F1807" s="189">
        <v>0.35</v>
      </c>
      <c r="G1807" s="145">
        <v>25.99</v>
      </c>
      <c r="H1807" s="86">
        <v>3</v>
      </c>
      <c r="I1807" s="185">
        <f aca="true" t="shared" si="148" ref="I1807:I1812">C1807*E1807</f>
        <v>0</v>
      </c>
      <c r="J1807" s="185">
        <f aca="true" t="shared" si="149" ref="J1807:J1812">C1807*G1807</f>
        <v>0</v>
      </c>
      <c r="K1807"/>
    </row>
    <row r="1808" spans="1:11" ht="12.75">
      <c r="A1808"/>
      <c r="B1808" t="s">
        <v>3154</v>
      </c>
      <c r="C1808" s="172"/>
      <c r="D1808" t="s">
        <v>3155</v>
      </c>
      <c r="E1808" s="145">
        <v>12.99</v>
      </c>
      <c r="F1808" s="189">
        <v>0.35</v>
      </c>
      <c r="G1808" s="145">
        <v>8.44</v>
      </c>
      <c r="H1808" s="86">
        <v>3</v>
      </c>
      <c r="I1808" s="185">
        <f t="shared" si="148"/>
        <v>0</v>
      </c>
      <c r="J1808" s="185">
        <f t="shared" si="149"/>
        <v>0</v>
      </c>
      <c r="K1808"/>
    </row>
    <row r="1809" spans="1:11" ht="12.75">
      <c r="A1809"/>
      <c r="B1809" t="s">
        <v>3156</v>
      </c>
      <c r="C1809" s="172"/>
      <c r="D1809" t="s">
        <v>3157</v>
      </c>
      <c r="E1809" s="145">
        <v>29.99</v>
      </c>
      <c r="F1809" s="189">
        <v>0.35</v>
      </c>
      <c r="G1809" s="145">
        <v>19.49</v>
      </c>
      <c r="H1809" s="86">
        <v>3</v>
      </c>
      <c r="I1809" s="185">
        <f t="shared" si="148"/>
        <v>0</v>
      </c>
      <c r="J1809" s="185">
        <f t="shared" si="149"/>
        <v>0</v>
      </c>
      <c r="K1809"/>
    </row>
    <row r="1810" spans="1:11" ht="12.75">
      <c r="A1810"/>
      <c r="B1810" t="s">
        <v>3158</v>
      </c>
      <c r="C1810" s="172"/>
      <c r="D1810" t="s">
        <v>3159</v>
      </c>
      <c r="E1810" s="145">
        <v>29.99</v>
      </c>
      <c r="F1810" s="189">
        <v>0.35</v>
      </c>
      <c r="G1810" s="145">
        <v>19.49</v>
      </c>
      <c r="H1810" s="86">
        <v>3</v>
      </c>
      <c r="I1810" s="185">
        <f t="shared" si="148"/>
        <v>0</v>
      </c>
      <c r="J1810" s="185">
        <f t="shared" si="149"/>
        <v>0</v>
      </c>
      <c r="K1810"/>
    </row>
    <row r="1811" spans="1:11" s="59" customFormat="1" ht="12.75">
      <c r="A1811" s="57"/>
      <c r="B1811" s="57" t="s">
        <v>3160</v>
      </c>
      <c r="C1811" s="179"/>
      <c r="D1811" s="57" t="s">
        <v>3161</v>
      </c>
      <c r="E1811" s="181">
        <v>3.99</v>
      </c>
      <c r="F1811" s="188">
        <v>0.5</v>
      </c>
      <c r="G1811" s="181">
        <v>1.99</v>
      </c>
      <c r="H1811" s="85">
        <v>1</v>
      </c>
      <c r="I1811" s="181">
        <f t="shared" si="148"/>
        <v>0</v>
      </c>
      <c r="J1811" s="181">
        <f t="shared" si="149"/>
        <v>0</v>
      </c>
      <c r="K1811" s="57"/>
    </row>
    <row r="1812" spans="1:11" ht="12.75">
      <c r="A1812"/>
      <c r="B1812" t="s">
        <v>3162</v>
      </c>
      <c r="C1812" s="172"/>
      <c r="D1812" t="s">
        <v>3163</v>
      </c>
      <c r="E1812" s="145">
        <v>27.99</v>
      </c>
      <c r="F1812" s="189">
        <v>0.35</v>
      </c>
      <c r="G1812" s="145">
        <v>18.19</v>
      </c>
      <c r="H1812" s="86">
        <v>3</v>
      </c>
      <c r="I1812" s="185">
        <f t="shared" si="148"/>
        <v>0</v>
      </c>
      <c r="J1812" s="185">
        <f t="shared" si="149"/>
        <v>0</v>
      </c>
      <c r="K1812"/>
    </row>
    <row r="1813" spans="1:11" ht="12.75">
      <c r="A1813" t="s">
        <v>461</v>
      </c>
      <c r="B1813"/>
      <c r="C1813" s="172"/>
      <c r="D1813"/>
      <c r="E1813" s="145"/>
      <c r="F1813" s="187"/>
      <c r="G1813" s="145"/>
      <c r="H1813" s="86"/>
      <c r="I1813" s="185"/>
      <c r="J1813" s="185"/>
      <c r="K1813"/>
    </row>
    <row r="1814" spans="1:11" ht="12.75">
      <c r="A1814"/>
      <c r="B1814" t="s">
        <v>3164</v>
      </c>
      <c r="C1814" s="172"/>
      <c r="D1814" t="s">
        <v>3165</v>
      </c>
      <c r="E1814" s="145">
        <v>34.99</v>
      </c>
      <c r="F1814" s="189">
        <v>0.35</v>
      </c>
      <c r="G1814" s="145">
        <v>22.74</v>
      </c>
      <c r="H1814" s="86">
        <v>3</v>
      </c>
      <c r="I1814" s="185">
        <f aca="true" t="shared" si="150" ref="I1814:I1828">C1814*E1814</f>
        <v>0</v>
      </c>
      <c r="J1814" s="185">
        <f aca="true" t="shared" si="151" ref="J1814:J1828">C1814*G1814</f>
        <v>0</v>
      </c>
      <c r="K1814"/>
    </row>
    <row r="1815" spans="1:11" ht="12.75">
      <c r="A1815"/>
      <c r="B1815" t="s">
        <v>3166</v>
      </c>
      <c r="C1815" s="172"/>
      <c r="D1815" t="s">
        <v>3167</v>
      </c>
      <c r="E1815" s="145">
        <v>24.99</v>
      </c>
      <c r="F1815" s="189">
        <v>0.35</v>
      </c>
      <c r="G1815" s="145">
        <v>16.24</v>
      </c>
      <c r="H1815" s="86">
        <v>3</v>
      </c>
      <c r="I1815" s="185">
        <f t="shared" si="150"/>
        <v>0</v>
      </c>
      <c r="J1815" s="185">
        <f t="shared" si="151"/>
        <v>0</v>
      </c>
      <c r="K1815"/>
    </row>
    <row r="1816" spans="1:11" ht="12.75">
      <c r="A1816"/>
      <c r="B1816" t="s">
        <v>3168</v>
      </c>
      <c r="C1816" s="172"/>
      <c r="D1816" t="s">
        <v>3169</v>
      </c>
      <c r="E1816" s="145">
        <v>34.99</v>
      </c>
      <c r="F1816" s="189">
        <v>0.35</v>
      </c>
      <c r="G1816" s="145">
        <v>22.74</v>
      </c>
      <c r="H1816" s="86">
        <v>3</v>
      </c>
      <c r="I1816" s="185">
        <f t="shared" si="150"/>
        <v>0</v>
      </c>
      <c r="J1816" s="185">
        <f t="shared" si="151"/>
        <v>0</v>
      </c>
      <c r="K1816"/>
    </row>
    <row r="1817" spans="1:11" ht="12.75">
      <c r="A1817"/>
      <c r="B1817" t="s">
        <v>3170</v>
      </c>
      <c r="C1817" s="172"/>
      <c r="D1817" t="s">
        <v>3171</v>
      </c>
      <c r="E1817" s="145">
        <v>34.99</v>
      </c>
      <c r="F1817" s="189">
        <v>0.35</v>
      </c>
      <c r="G1817" s="145">
        <v>22.74</v>
      </c>
      <c r="H1817" s="86">
        <v>3</v>
      </c>
      <c r="I1817" s="185">
        <f t="shared" si="150"/>
        <v>0</v>
      </c>
      <c r="J1817" s="185">
        <f t="shared" si="151"/>
        <v>0</v>
      </c>
      <c r="K1817"/>
    </row>
    <row r="1818" spans="1:11" ht="12.75">
      <c r="A1818"/>
      <c r="B1818" t="s">
        <v>3172</v>
      </c>
      <c r="C1818" s="172"/>
      <c r="D1818" t="s">
        <v>3173</v>
      </c>
      <c r="E1818" s="145">
        <v>35</v>
      </c>
      <c r="F1818" s="189">
        <v>0.35</v>
      </c>
      <c r="G1818" s="145">
        <v>22.75</v>
      </c>
      <c r="H1818" s="86">
        <v>3</v>
      </c>
      <c r="I1818" s="185">
        <f t="shared" si="150"/>
        <v>0</v>
      </c>
      <c r="J1818" s="185">
        <f t="shared" si="151"/>
        <v>0</v>
      </c>
      <c r="K1818"/>
    </row>
    <row r="1819" spans="1:11" ht="12.75">
      <c r="A1819"/>
      <c r="B1819" t="s">
        <v>3174</v>
      </c>
      <c r="C1819" s="172"/>
      <c r="D1819" t="s">
        <v>3175</v>
      </c>
      <c r="E1819" s="145">
        <v>18.95</v>
      </c>
      <c r="F1819" s="189">
        <v>0.35</v>
      </c>
      <c r="G1819" s="145">
        <v>12.32</v>
      </c>
      <c r="H1819" s="86">
        <v>3</v>
      </c>
      <c r="I1819" s="185">
        <f t="shared" si="150"/>
        <v>0</v>
      </c>
      <c r="J1819" s="185">
        <f t="shared" si="151"/>
        <v>0</v>
      </c>
      <c r="K1819"/>
    </row>
    <row r="1820" spans="1:11" ht="12.75">
      <c r="A1820"/>
      <c r="B1820" t="s">
        <v>3176</v>
      </c>
      <c r="C1820" s="172"/>
      <c r="D1820" t="s">
        <v>3177</v>
      </c>
      <c r="E1820" s="145">
        <v>29.99</v>
      </c>
      <c r="F1820" s="189">
        <v>0.35</v>
      </c>
      <c r="G1820" s="145">
        <v>19.49</v>
      </c>
      <c r="H1820" s="86">
        <v>3</v>
      </c>
      <c r="I1820" s="185">
        <f t="shared" si="150"/>
        <v>0</v>
      </c>
      <c r="J1820" s="185">
        <f t="shared" si="151"/>
        <v>0</v>
      </c>
      <c r="K1820"/>
    </row>
    <row r="1821" spans="1:11" s="59" customFormat="1" ht="12.75">
      <c r="A1821"/>
      <c r="B1821" t="s">
        <v>3178</v>
      </c>
      <c r="C1821" s="172"/>
      <c r="D1821" t="s">
        <v>3179</v>
      </c>
      <c r="E1821" s="145">
        <v>12.95</v>
      </c>
      <c r="F1821" s="189">
        <v>0.35</v>
      </c>
      <c r="G1821" s="145">
        <v>8.42</v>
      </c>
      <c r="H1821" s="86">
        <v>3</v>
      </c>
      <c r="I1821" s="185">
        <f t="shared" si="150"/>
        <v>0</v>
      </c>
      <c r="J1821" s="185">
        <f t="shared" si="151"/>
        <v>0</v>
      </c>
      <c r="K1821"/>
    </row>
    <row r="1822" spans="1:11" ht="12.75">
      <c r="A1822"/>
      <c r="B1822" t="s">
        <v>3180</v>
      </c>
      <c r="C1822" s="172"/>
      <c r="D1822" t="s">
        <v>3181</v>
      </c>
      <c r="E1822" s="145">
        <v>16.99</v>
      </c>
      <c r="F1822" s="189">
        <v>0.35</v>
      </c>
      <c r="G1822" s="145">
        <v>11.04</v>
      </c>
      <c r="H1822" s="86">
        <v>3</v>
      </c>
      <c r="I1822" s="185">
        <f t="shared" si="150"/>
        <v>0</v>
      </c>
      <c r="J1822" s="185">
        <f t="shared" si="151"/>
        <v>0</v>
      </c>
      <c r="K1822"/>
    </row>
    <row r="1823" spans="1:11" ht="12.75">
      <c r="A1823"/>
      <c r="B1823" t="s">
        <v>3182</v>
      </c>
      <c r="C1823" s="172"/>
      <c r="D1823" t="s">
        <v>3183</v>
      </c>
      <c r="E1823" s="145">
        <v>24.99</v>
      </c>
      <c r="F1823" s="189">
        <v>0.35</v>
      </c>
      <c r="G1823" s="145">
        <v>16.24</v>
      </c>
      <c r="H1823" s="86">
        <v>3</v>
      </c>
      <c r="I1823" s="185">
        <f t="shared" si="150"/>
        <v>0</v>
      </c>
      <c r="J1823" s="185">
        <f t="shared" si="151"/>
        <v>0</v>
      </c>
      <c r="K1823"/>
    </row>
    <row r="1824" spans="1:11" ht="12.75">
      <c r="A1824"/>
      <c r="B1824" t="s">
        <v>3184</v>
      </c>
      <c r="C1824" s="172"/>
      <c r="D1824" t="s">
        <v>3185</v>
      </c>
      <c r="E1824" s="145">
        <v>9.99</v>
      </c>
      <c r="F1824" s="189">
        <v>0.35</v>
      </c>
      <c r="G1824" s="145">
        <v>6.49</v>
      </c>
      <c r="H1824" s="86">
        <v>3</v>
      </c>
      <c r="I1824" s="185">
        <f t="shared" si="150"/>
        <v>0</v>
      </c>
      <c r="J1824" s="185">
        <f t="shared" si="151"/>
        <v>0</v>
      </c>
      <c r="K1824"/>
    </row>
    <row r="1825" spans="1:11" ht="12.75">
      <c r="A1825"/>
      <c r="B1825" t="s">
        <v>3186</v>
      </c>
      <c r="C1825" s="172"/>
      <c r="D1825" t="s">
        <v>3187</v>
      </c>
      <c r="E1825" s="145">
        <v>12.99</v>
      </c>
      <c r="F1825" s="189">
        <v>0.35</v>
      </c>
      <c r="G1825" s="145">
        <v>8.44</v>
      </c>
      <c r="H1825" s="86">
        <v>3</v>
      </c>
      <c r="I1825" s="185">
        <f t="shared" si="150"/>
        <v>0</v>
      </c>
      <c r="J1825" s="185">
        <f t="shared" si="151"/>
        <v>0</v>
      </c>
      <c r="K1825"/>
    </row>
    <row r="1826" spans="1:11" ht="12.75">
      <c r="A1826"/>
      <c r="B1826" t="s">
        <v>3188</v>
      </c>
      <c r="C1826" s="172"/>
      <c r="D1826" t="s">
        <v>3189</v>
      </c>
      <c r="E1826" s="145">
        <v>59.99</v>
      </c>
      <c r="F1826" s="189">
        <v>0.35</v>
      </c>
      <c r="G1826" s="145">
        <v>38.99</v>
      </c>
      <c r="H1826" s="86">
        <v>3</v>
      </c>
      <c r="I1826" s="185">
        <f t="shared" si="150"/>
        <v>0</v>
      </c>
      <c r="J1826" s="185">
        <f t="shared" si="151"/>
        <v>0</v>
      </c>
      <c r="K1826"/>
    </row>
    <row r="1827" spans="1:11" s="59" customFormat="1" ht="12.75">
      <c r="A1827"/>
      <c r="B1827" t="s">
        <v>3190</v>
      </c>
      <c r="C1827" s="172"/>
      <c r="D1827" t="s">
        <v>3191</v>
      </c>
      <c r="E1827" s="145">
        <v>27.99</v>
      </c>
      <c r="F1827" s="189">
        <v>0.35</v>
      </c>
      <c r="G1827" s="145">
        <v>18.19</v>
      </c>
      <c r="H1827" s="86">
        <v>3</v>
      </c>
      <c r="I1827" s="185">
        <f t="shared" si="150"/>
        <v>0</v>
      </c>
      <c r="J1827" s="185">
        <f t="shared" si="151"/>
        <v>0</v>
      </c>
      <c r="K1827"/>
    </row>
    <row r="1828" spans="1:11" ht="12.75">
      <c r="A1828"/>
      <c r="B1828" t="s">
        <v>3192</v>
      </c>
      <c r="C1828" s="172"/>
      <c r="D1828" t="s">
        <v>3193</v>
      </c>
      <c r="E1828" s="145">
        <v>27.99</v>
      </c>
      <c r="F1828" s="189">
        <v>0.35</v>
      </c>
      <c r="G1828" s="145">
        <v>18.19</v>
      </c>
      <c r="H1828" s="86">
        <v>3</v>
      </c>
      <c r="I1828" s="185">
        <f t="shared" si="150"/>
        <v>0</v>
      </c>
      <c r="J1828" s="185">
        <f t="shared" si="151"/>
        <v>0</v>
      </c>
      <c r="K1828"/>
    </row>
    <row r="1829" spans="1:11" ht="12.75">
      <c r="A1829" t="s">
        <v>462</v>
      </c>
      <c r="B1829"/>
      <c r="C1829" s="172"/>
      <c r="D1829"/>
      <c r="E1829" s="145"/>
      <c r="F1829" s="187"/>
      <c r="G1829" s="145"/>
      <c r="H1829" s="86"/>
      <c r="I1829" s="185"/>
      <c r="J1829" s="185"/>
      <c r="K1829"/>
    </row>
    <row r="1830" spans="1:11" ht="12.75">
      <c r="A1830"/>
      <c r="B1830" t="s">
        <v>3194</v>
      </c>
      <c r="C1830" s="172"/>
      <c r="D1830" t="s">
        <v>3195</v>
      </c>
      <c r="E1830" s="145">
        <v>49.95</v>
      </c>
      <c r="F1830" s="189">
        <v>0.35</v>
      </c>
      <c r="G1830" s="145">
        <v>32.47</v>
      </c>
      <c r="H1830" s="86">
        <v>3</v>
      </c>
      <c r="I1830" s="185">
        <f>C1830*E1830</f>
        <v>0</v>
      </c>
      <c r="J1830" s="185">
        <f>C1830*G1830</f>
        <v>0</v>
      </c>
      <c r="K1830"/>
    </row>
    <row r="1831" spans="1:11" s="59" customFormat="1" ht="12.75">
      <c r="A1831"/>
      <c r="B1831" t="s">
        <v>3196</v>
      </c>
      <c r="C1831" s="172"/>
      <c r="D1831" t="s">
        <v>3197</v>
      </c>
      <c r="E1831" s="145">
        <v>49.95</v>
      </c>
      <c r="F1831" s="189">
        <v>0.35</v>
      </c>
      <c r="G1831" s="145">
        <v>32.47</v>
      </c>
      <c r="H1831" s="86">
        <v>3</v>
      </c>
      <c r="I1831" s="185">
        <f>C1831*E1831</f>
        <v>0</v>
      </c>
      <c r="J1831" s="185">
        <f>C1831*G1831</f>
        <v>0</v>
      </c>
      <c r="K1831"/>
    </row>
    <row r="1832" spans="1:11" ht="12.75">
      <c r="A1832"/>
      <c r="B1832" t="s">
        <v>3198</v>
      </c>
      <c r="C1832" s="172"/>
      <c r="D1832" t="s">
        <v>3199</v>
      </c>
      <c r="E1832" s="145">
        <v>49.95</v>
      </c>
      <c r="F1832" s="189">
        <v>0.35</v>
      </c>
      <c r="G1832" s="145">
        <v>32.47</v>
      </c>
      <c r="H1832" s="86">
        <v>3</v>
      </c>
      <c r="I1832" s="185">
        <f>C1832*E1832</f>
        <v>0</v>
      </c>
      <c r="J1832" s="185">
        <f>C1832*G1832</f>
        <v>0</v>
      </c>
      <c r="K1832"/>
    </row>
    <row r="1833" spans="1:11" ht="12.75">
      <c r="A1833"/>
      <c r="B1833" t="s">
        <v>3200</v>
      </c>
      <c r="C1833" s="172"/>
      <c r="D1833" t="s">
        <v>3201</v>
      </c>
      <c r="E1833" s="145">
        <v>49.95</v>
      </c>
      <c r="F1833" s="189">
        <v>0.35</v>
      </c>
      <c r="G1833" s="145">
        <v>32.47</v>
      </c>
      <c r="H1833" s="86">
        <v>3</v>
      </c>
      <c r="I1833" s="185">
        <f>C1833*E1833</f>
        <v>0</v>
      </c>
      <c r="J1833" s="185">
        <f>C1833*G1833</f>
        <v>0</v>
      </c>
      <c r="K1833"/>
    </row>
    <row r="1834" spans="1:11" ht="12.75">
      <c r="A1834"/>
      <c r="B1834" t="s">
        <v>3202</v>
      </c>
      <c r="C1834" s="172"/>
      <c r="D1834" t="s">
        <v>3203</v>
      </c>
      <c r="E1834" s="145">
        <v>49.95</v>
      </c>
      <c r="F1834" s="189">
        <v>0.35</v>
      </c>
      <c r="G1834" s="145">
        <v>32.47</v>
      </c>
      <c r="H1834" s="86">
        <v>3</v>
      </c>
      <c r="I1834" s="185">
        <f>C1834*E1834</f>
        <v>0</v>
      </c>
      <c r="J1834" s="185">
        <f>C1834*G1834</f>
        <v>0</v>
      </c>
      <c r="K1834"/>
    </row>
    <row r="1835" spans="1:11" ht="12.75">
      <c r="A1835" t="s">
        <v>373</v>
      </c>
      <c r="B1835"/>
      <c r="C1835" s="172"/>
      <c r="D1835"/>
      <c r="E1835" s="145"/>
      <c r="F1835" s="187"/>
      <c r="G1835" s="145"/>
      <c r="H1835" s="86"/>
      <c r="I1835" s="185"/>
      <c r="J1835" s="185"/>
      <c r="K1835"/>
    </row>
    <row r="1836" spans="1:11" s="59" customFormat="1" ht="12.75">
      <c r="A1836"/>
      <c r="B1836" t="s">
        <v>3204</v>
      </c>
      <c r="C1836" s="172"/>
      <c r="D1836" t="s">
        <v>3205</v>
      </c>
      <c r="E1836" s="145">
        <v>3.99</v>
      </c>
      <c r="F1836" s="189">
        <v>0.3</v>
      </c>
      <c r="G1836" s="145">
        <v>2.79</v>
      </c>
      <c r="H1836" s="86">
        <v>1</v>
      </c>
      <c r="I1836" s="185">
        <f aca="true" t="shared" si="152" ref="I1836:I1847">C1836*E1836</f>
        <v>0</v>
      </c>
      <c r="J1836" s="185">
        <f aca="true" t="shared" si="153" ref="J1836:J1847">C1836*G1836</f>
        <v>0</v>
      </c>
      <c r="K1836"/>
    </row>
    <row r="1837" spans="1:11" s="59" customFormat="1" ht="12.75">
      <c r="A1837"/>
      <c r="B1837" t="s">
        <v>3206</v>
      </c>
      <c r="C1837" s="172"/>
      <c r="D1837" t="s">
        <v>3207</v>
      </c>
      <c r="E1837" s="145">
        <v>15.95</v>
      </c>
      <c r="F1837" s="189">
        <v>0.3</v>
      </c>
      <c r="G1837" s="145">
        <v>11.17</v>
      </c>
      <c r="H1837" s="86">
        <v>3</v>
      </c>
      <c r="I1837" s="185">
        <f t="shared" si="152"/>
        <v>0</v>
      </c>
      <c r="J1837" s="185">
        <f t="shared" si="153"/>
        <v>0</v>
      </c>
      <c r="K1837"/>
    </row>
    <row r="1838" spans="1:11" ht="12.75">
      <c r="A1838"/>
      <c r="B1838" t="s">
        <v>3208</v>
      </c>
      <c r="C1838" s="172"/>
      <c r="D1838" t="s">
        <v>3209</v>
      </c>
      <c r="E1838" s="145">
        <v>15.95</v>
      </c>
      <c r="F1838" s="189">
        <v>0.3</v>
      </c>
      <c r="G1838" s="145">
        <v>11.17</v>
      </c>
      <c r="H1838" s="86">
        <v>3</v>
      </c>
      <c r="I1838" s="185">
        <f t="shared" si="152"/>
        <v>0</v>
      </c>
      <c r="J1838" s="185">
        <f t="shared" si="153"/>
        <v>0</v>
      </c>
      <c r="K1838"/>
    </row>
    <row r="1839" spans="1:11" s="59" customFormat="1" ht="12.75">
      <c r="A1839"/>
      <c r="B1839" t="s">
        <v>3210</v>
      </c>
      <c r="C1839" s="172"/>
      <c r="D1839" t="s">
        <v>3211</v>
      </c>
      <c r="E1839" s="145">
        <v>17.95</v>
      </c>
      <c r="F1839" s="189">
        <v>0.3</v>
      </c>
      <c r="G1839" s="145">
        <v>12.57</v>
      </c>
      <c r="H1839" s="86">
        <v>3</v>
      </c>
      <c r="I1839" s="185">
        <f t="shared" si="152"/>
        <v>0</v>
      </c>
      <c r="J1839" s="185">
        <f t="shared" si="153"/>
        <v>0</v>
      </c>
      <c r="K1839"/>
    </row>
    <row r="1840" spans="1:11" ht="12.75">
      <c r="A1840"/>
      <c r="B1840" t="s">
        <v>3212</v>
      </c>
      <c r="C1840" s="172"/>
      <c r="D1840" t="s">
        <v>3213</v>
      </c>
      <c r="E1840" s="145">
        <v>17.95</v>
      </c>
      <c r="F1840" s="189">
        <v>0.3</v>
      </c>
      <c r="G1840" s="145">
        <v>12.57</v>
      </c>
      <c r="H1840" s="86">
        <v>3</v>
      </c>
      <c r="I1840" s="185">
        <f t="shared" si="152"/>
        <v>0</v>
      </c>
      <c r="J1840" s="185">
        <f t="shared" si="153"/>
        <v>0</v>
      </c>
      <c r="K1840"/>
    </row>
    <row r="1841" spans="1:11" ht="12.75">
      <c r="A1841"/>
      <c r="B1841" t="s">
        <v>3214</v>
      </c>
      <c r="C1841" s="172"/>
      <c r="D1841" t="s">
        <v>3215</v>
      </c>
      <c r="E1841" s="145">
        <v>19.95</v>
      </c>
      <c r="F1841" s="189">
        <v>0.3</v>
      </c>
      <c r="G1841" s="145">
        <v>13.97</v>
      </c>
      <c r="H1841" s="86">
        <v>3</v>
      </c>
      <c r="I1841" s="185">
        <f t="shared" si="152"/>
        <v>0</v>
      </c>
      <c r="J1841" s="185">
        <f t="shared" si="153"/>
        <v>0</v>
      </c>
      <c r="K1841"/>
    </row>
    <row r="1842" spans="1:11" s="59" customFormat="1" ht="12.75">
      <c r="A1842"/>
      <c r="B1842" t="s">
        <v>3216</v>
      </c>
      <c r="C1842" s="172"/>
      <c r="D1842" t="s">
        <v>3217</v>
      </c>
      <c r="E1842" s="145">
        <v>16.95</v>
      </c>
      <c r="F1842" s="189">
        <v>0.35</v>
      </c>
      <c r="G1842" s="145">
        <v>11.02</v>
      </c>
      <c r="H1842" s="86">
        <v>3</v>
      </c>
      <c r="I1842" s="185">
        <f t="shared" si="152"/>
        <v>0</v>
      </c>
      <c r="J1842" s="185">
        <f t="shared" si="153"/>
        <v>0</v>
      </c>
      <c r="K1842"/>
    </row>
    <row r="1843" spans="1:11" s="59" customFormat="1" ht="12.75">
      <c r="A1843"/>
      <c r="B1843" t="s">
        <v>3218</v>
      </c>
      <c r="C1843" s="172"/>
      <c r="D1843" t="s">
        <v>3219</v>
      </c>
      <c r="E1843" s="145">
        <v>19.99</v>
      </c>
      <c r="F1843" s="189">
        <v>0.35</v>
      </c>
      <c r="G1843" s="145">
        <v>12.99</v>
      </c>
      <c r="H1843" s="86">
        <v>3</v>
      </c>
      <c r="I1843" s="185">
        <f t="shared" si="152"/>
        <v>0</v>
      </c>
      <c r="J1843" s="185">
        <f t="shared" si="153"/>
        <v>0</v>
      </c>
      <c r="K1843"/>
    </row>
    <row r="1844" spans="1:11" s="59" customFormat="1" ht="12.75">
      <c r="A1844"/>
      <c r="B1844" t="s">
        <v>3220</v>
      </c>
      <c r="C1844" s="172"/>
      <c r="D1844" t="s">
        <v>3221</v>
      </c>
      <c r="E1844" s="145">
        <v>9.95</v>
      </c>
      <c r="F1844" s="189">
        <v>0.35</v>
      </c>
      <c r="G1844" s="145">
        <v>6.47</v>
      </c>
      <c r="H1844" s="86">
        <v>3</v>
      </c>
      <c r="I1844" s="185">
        <f t="shared" si="152"/>
        <v>0</v>
      </c>
      <c r="J1844" s="185">
        <f t="shared" si="153"/>
        <v>0</v>
      </c>
      <c r="K1844"/>
    </row>
    <row r="1845" spans="1:11" ht="12.75">
      <c r="A1845"/>
      <c r="B1845" t="s">
        <v>3222</v>
      </c>
      <c r="C1845" s="172"/>
      <c r="D1845" t="s">
        <v>3223</v>
      </c>
      <c r="E1845" s="145">
        <v>11.95</v>
      </c>
      <c r="F1845" s="189">
        <v>0.3</v>
      </c>
      <c r="G1845" s="145">
        <v>8.37</v>
      </c>
      <c r="H1845" s="86">
        <v>3</v>
      </c>
      <c r="I1845" s="185">
        <f t="shared" si="152"/>
        <v>0</v>
      </c>
      <c r="J1845" s="185">
        <f t="shared" si="153"/>
        <v>0</v>
      </c>
      <c r="K1845"/>
    </row>
    <row r="1846" spans="1:11" ht="12.75">
      <c r="A1846"/>
      <c r="B1846" t="s">
        <v>3224</v>
      </c>
      <c r="C1846" s="172"/>
      <c r="D1846" t="s">
        <v>3225</v>
      </c>
      <c r="E1846" s="145">
        <v>25</v>
      </c>
      <c r="F1846" s="189">
        <v>0.25</v>
      </c>
      <c r="G1846" s="145">
        <v>18.75</v>
      </c>
      <c r="H1846" s="86">
        <v>3</v>
      </c>
      <c r="I1846" s="185">
        <f t="shared" si="152"/>
        <v>0</v>
      </c>
      <c r="J1846" s="185">
        <f t="shared" si="153"/>
        <v>0</v>
      </c>
      <c r="K1846"/>
    </row>
    <row r="1847" spans="1:11" ht="12.75">
      <c r="A1847"/>
      <c r="B1847" t="s">
        <v>3226</v>
      </c>
      <c r="C1847" s="172"/>
      <c r="D1847" t="s">
        <v>3227</v>
      </c>
      <c r="E1847" s="145">
        <v>22.95</v>
      </c>
      <c r="F1847" s="189">
        <v>0.25</v>
      </c>
      <c r="G1847" s="145">
        <v>17.21</v>
      </c>
      <c r="H1847" s="86">
        <v>3</v>
      </c>
      <c r="I1847" s="185">
        <f t="shared" si="152"/>
        <v>0</v>
      </c>
      <c r="J1847" s="185">
        <f t="shared" si="153"/>
        <v>0</v>
      </c>
      <c r="K1847"/>
    </row>
    <row r="1848" spans="1:11" ht="12.75">
      <c r="A1848" t="s">
        <v>320</v>
      </c>
      <c r="B1848"/>
      <c r="C1848" s="172"/>
      <c r="D1848"/>
      <c r="E1848" s="145"/>
      <c r="F1848" s="187"/>
      <c r="G1848" s="145"/>
      <c r="H1848" s="86"/>
      <c r="I1848" s="185"/>
      <c r="J1848" s="185"/>
      <c r="K1848"/>
    </row>
    <row r="1849" spans="1:11" s="59" customFormat="1" ht="12.75">
      <c r="A1849"/>
      <c r="B1849" t="s">
        <v>3228</v>
      </c>
      <c r="C1849" s="172"/>
      <c r="D1849" t="s">
        <v>3229</v>
      </c>
      <c r="E1849" s="145">
        <v>25</v>
      </c>
      <c r="F1849" s="189">
        <v>0.25</v>
      </c>
      <c r="G1849" s="145">
        <v>18.75</v>
      </c>
      <c r="H1849" s="86">
        <v>3</v>
      </c>
      <c r="I1849" s="185">
        <f>C1849*E1849</f>
        <v>0</v>
      </c>
      <c r="J1849" s="185">
        <f>C1849*G1849</f>
        <v>0</v>
      </c>
      <c r="K1849"/>
    </row>
    <row r="1850" spans="1:11" ht="12.75">
      <c r="A1850"/>
      <c r="B1850" t="s">
        <v>3230</v>
      </c>
      <c r="C1850" s="172"/>
      <c r="D1850" t="s">
        <v>3231</v>
      </c>
      <c r="E1850" s="145">
        <v>7.95</v>
      </c>
      <c r="F1850" s="189">
        <v>0.25</v>
      </c>
      <c r="G1850" s="145">
        <v>5.96</v>
      </c>
      <c r="H1850" s="86">
        <v>3</v>
      </c>
      <c r="I1850" s="185">
        <f>C1850*E1850</f>
        <v>0</v>
      </c>
      <c r="J1850" s="185">
        <f>C1850*G1850</f>
        <v>0</v>
      </c>
      <c r="K1850"/>
    </row>
    <row r="1851" spans="1:11" ht="12.75">
      <c r="A1851"/>
      <c r="B1851" t="s">
        <v>3232</v>
      </c>
      <c r="C1851" s="172"/>
      <c r="D1851" t="s">
        <v>3233</v>
      </c>
      <c r="E1851" s="145">
        <v>17.99</v>
      </c>
      <c r="F1851" s="189">
        <v>0.3</v>
      </c>
      <c r="G1851" s="145">
        <v>12.59</v>
      </c>
      <c r="H1851" s="86">
        <v>3</v>
      </c>
      <c r="I1851" s="185">
        <f>C1851*E1851</f>
        <v>0</v>
      </c>
      <c r="J1851" s="185">
        <f>C1851*G1851</f>
        <v>0</v>
      </c>
      <c r="K1851"/>
    </row>
    <row r="1852" spans="1:11" s="59" customFormat="1" ht="12.75">
      <c r="A1852"/>
      <c r="B1852" t="s">
        <v>3234</v>
      </c>
      <c r="C1852" s="172"/>
      <c r="D1852" t="s">
        <v>3235</v>
      </c>
      <c r="E1852" s="145">
        <v>16.99</v>
      </c>
      <c r="F1852" s="189">
        <v>0.3</v>
      </c>
      <c r="G1852" s="145">
        <v>11.89</v>
      </c>
      <c r="H1852" s="86">
        <v>3</v>
      </c>
      <c r="I1852" s="185">
        <f>C1852*E1852</f>
        <v>0</v>
      </c>
      <c r="J1852" s="185">
        <f>C1852*G1852</f>
        <v>0</v>
      </c>
      <c r="K1852"/>
    </row>
    <row r="1853" spans="1:11" s="59" customFormat="1" ht="12.75">
      <c r="A1853" t="s">
        <v>280</v>
      </c>
      <c r="B1853"/>
      <c r="C1853" s="172"/>
      <c r="D1853"/>
      <c r="E1853" s="145"/>
      <c r="F1853" s="187"/>
      <c r="G1853" s="145"/>
      <c r="H1853" s="86"/>
      <c r="I1853" s="185"/>
      <c r="J1853" s="185"/>
      <c r="K1853"/>
    </row>
    <row r="1854" spans="1:11" ht="12.75">
      <c r="A1854"/>
      <c r="B1854" t="s">
        <v>3236</v>
      </c>
      <c r="C1854" s="172"/>
      <c r="D1854" t="s">
        <v>3237</v>
      </c>
      <c r="E1854" s="145">
        <v>50</v>
      </c>
      <c r="F1854" s="189">
        <v>0.25</v>
      </c>
      <c r="G1854" s="145">
        <v>37.5</v>
      </c>
      <c r="H1854" s="86">
        <v>4</v>
      </c>
      <c r="I1854" s="185">
        <f aca="true" t="shared" si="154" ref="I1854:I1859">C1854*E1854</f>
        <v>0</v>
      </c>
      <c r="J1854" s="185">
        <f aca="true" t="shared" si="155" ref="J1854:J1859">C1854*G1854</f>
        <v>0</v>
      </c>
      <c r="K1854"/>
    </row>
    <row r="1855" spans="1:11" s="59" customFormat="1" ht="12.75">
      <c r="A1855"/>
      <c r="B1855" t="s">
        <v>3238</v>
      </c>
      <c r="C1855" s="172"/>
      <c r="D1855" t="s">
        <v>3239</v>
      </c>
      <c r="E1855" s="145">
        <v>24.95</v>
      </c>
      <c r="F1855" s="189">
        <v>0.25</v>
      </c>
      <c r="G1855" s="145">
        <v>18.71</v>
      </c>
      <c r="H1855" s="86">
        <v>4</v>
      </c>
      <c r="I1855" s="185">
        <f t="shared" si="154"/>
        <v>0</v>
      </c>
      <c r="J1855" s="185">
        <f t="shared" si="155"/>
        <v>0</v>
      </c>
      <c r="K1855"/>
    </row>
    <row r="1856" spans="1:11" ht="12.75">
      <c r="A1856"/>
      <c r="B1856" t="s">
        <v>3240</v>
      </c>
      <c r="C1856" s="172"/>
      <c r="D1856" t="s">
        <v>3241</v>
      </c>
      <c r="E1856" s="145">
        <v>24.95</v>
      </c>
      <c r="F1856" s="189">
        <v>0.25</v>
      </c>
      <c r="G1856" s="145">
        <v>18.71</v>
      </c>
      <c r="H1856" s="86">
        <v>3</v>
      </c>
      <c r="I1856" s="185">
        <f t="shared" si="154"/>
        <v>0</v>
      </c>
      <c r="J1856" s="185">
        <f t="shared" si="155"/>
        <v>0</v>
      </c>
      <c r="K1856"/>
    </row>
    <row r="1857" spans="1:11" ht="12.75">
      <c r="A1857"/>
      <c r="B1857" t="s">
        <v>3242</v>
      </c>
      <c r="C1857" s="172"/>
      <c r="D1857" t="s">
        <v>3243</v>
      </c>
      <c r="E1857" s="145">
        <v>34.95</v>
      </c>
      <c r="F1857" s="189">
        <v>0.25</v>
      </c>
      <c r="G1857" s="145">
        <v>26.21</v>
      </c>
      <c r="H1857" s="86">
        <v>4</v>
      </c>
      <c r="I1857" s="185">
        <f t="shared" si="154"/>
        <v>0</v>
      </c>
      <c r="J1857" s="185">
        <f t="shared" si="155"/>
        <v>0</v>
      </c>
      <c r="K1857"/>
    </row>
    <row r="1858" spans="1:11" ht="12.75">
      <c r="A1858"/>
      <c r="B1858" t="s">
        <v>3244</v>
      </c>
      <c r="C1858" s="172"/>
      <c r="D1858" t="s">
        <v>3245</v>
      </c>
      <c r="E1858" s="145">
        <v>14.99</v>
      </c>
      <c r="F1858" s="189">
        <v>0.3</v>
      </c>
      <c r="G1858" s="145">
        <v>10.49</v>
      </c>
      <c r="H1858" s="86">
        <v>3</v>
      </c>
      <c r="I1858" s="185">
        <f t="shared" si="154"/>
        <v>0</v>
      </c>
      <c r="J1858" s="185">
        <f t="shared" si="155"/>
        <v>0</v>
      </c>
      <c r="K1858"/>
    </row>
    <row r="1859" spans="1:11" ht="12.75">
      <c r="A1859"/>
      <c r="B1859" t="s">
        <v>3246</v>
      </c>
      <c r="C1859" s="172"/>
      <c r="D1859" t="s">
        <v>3247</v>
      </c>
      <c r="E1859" s="145">
        <v>24.99</v>
      </c>
      <c r="F1859" s="189">
        <v>0.3</v>
      </c>
      <c r="G1859" s="145">
        <v>17.49</v>
      </c>
      <c r="H1859" s="86">
        <v>3</v>
      </c>
      <c r="I1859" s="185">
        <f t="shared" si="154"/>
        <v>0</v>
      </c>
      <c r="J1859" s="185">
        <f t="shared" si="155"/>
        <v>0</v>
      </c>
      <c r="K1859"/>
    </row>
    <row r="1860" spans="1:11" ht="12.75">
      <c r="A1860" t="s">
        <v>265</v>
      </c>
      <c r="B1860"/>
      <c r="C1860" s="172"/>
      <c r="D1860"/>
      <c r="E1860" s="145"/>
      <c r="F1860" s="187"/>
      <c r="G1860" s="145"/>
      <c r="H1860" s="86"/>
      <c r="I1860" s="185"/>
      <c r="J1860" s="185"/>
      <c r="K1860"/>
    </row>
    <row r="1861" spans="1:11" ht="12.75">
      <c r="A1861"/>
      <c r="B1861" t="s">
        <v>3248</v>
      </c>
      <c r="C1861" s="172"/>
      <c r="D1861" t="s">
        <v>281</v>
      </c>
      <c r="E1861" s="145">
        <v>12.95</v>
      </c>
      <c r="F1861" s="189">
        <v>0.35</v>
      </c>
      <c r="G1861" s="145">
        <v>8.42</v>
      </c>
      <c r="H1861" s="86">
        <v>4</v>
      </c>
      <c r="I1861" s="185">
        <f aca="true" t="shared" si="156" ref="I1861:I1866">C1861*E1861</f>
        <v>0</v>
      </c>
      <c r="J1861" s="185">
        <f aca="true" t="shared" si="157" ref="J1861:J1866">C1861*G1861</f>
        <v>0</v>
      </c>
      <c r="K1861"/>
    </row>
    <row r="1862" spans="1:11" s="59" customFormat="1" ht="12.75">
      <c r="A1862"/>
      <c r="B1862" t="s">
        <v>3249</v>
      </c>
      <c r="C1862" s="172"/>
      <c r="D1862" t="s">
        <v>282</v>
      </c>
      <c r="E1862" s="145">
        <v>12.95</v>
      </c>
      <c r="F1862" s="189">
        <v>0.35</v>
      </c>
      <c r="G1862" s="145">
        <v>8.42</v>
      </c>
      <c r="H1862" s="86">
        <v>4</v>
      </c>
      <c r="I1862" s="185">
        <f t="shared" si="156"/>
        <v>0</v>
      </c>
      <c r="J1862" s="185">
        <f t="shared" si="157"/>
        <v>0</v>
      </c>
      <c r="K1862"/>
    </row>
    <row r="1863" spans="1:11" s="59" customFormat="1" ht="12.75">
      <c r="A1863"/>
      <c r="B1863" t="s">
        <v>3250</v>
      </c>
      <c r="C1863" s="172"/>
      <c r="D1863" t="s">
        <v>283</v>
      </c>
      <c r="E1863" s="145">
        <v>12.95</v>
      </c>
      <c r="F1863" s="189">
        <v>0.35</v>
      </c>
      <c r="G1863" s="145">
        <v>8.42</v>
      </c>
      <c r="H1863" s="86">
        <v>4</v>
      </c>
      <c r="I1863" s="185">
        <f t="shared" si="156"/>
        <v>0</v>
      </c>
      <c r="J1863" s="185">
        <f t="shared" si="157"/>
        <v>0</v>
      </c>
      <c r="K1863"/>
    </row>
    <row r="1864" spans="1:11" ht="12.75">
      <c r="A1864"/>
      <c r="B1864" t="s">
        <v>3251</v>
      </c>
      <c r="C1864" s="172"/>
      <c r="D1864" t="s">
        <v>266</v>
      </c>
      <c r="E1864" s="145">
        <v>19.95</v>
      </c>
      <c r="F1864" s="189">
        <v>0.35</v>
      </c>
      <c r="G1864" s="145">
        <v>12.97</v>
      </c>
      <c r="H1864" s="86">
        <v>4</v>
      </c>
      <c r="I1864" s="185">
        <f t="shared" si="156"/>
        <v>0</v>
      </c>
      <c r="J1864" s="185">
        <f t="shared" si="157"/>
        <v>0</v>
      </c>
      <c r="K1864"/>
    </row>
    <row r="1865" spans="1:11" ht="12.75">
      <c r="A1865"/>
      <c r="B1865" t="s">
        <v>3252</v>
      </c>
      <c r="C1865" s="172"/>
      <c r="D1865" t="s">
        <v>468</v>
      </c>
      <c r="E1865" s="145">
        <v>19.95</v>
      </c>
      <c r="F1865" s="189">
        <v>0.35</v>
      </c>
      <c r="G1865" s="145">
        <v>12.97</v>
      </c>
      <c r="H1865" s="86">
        <v>4</v>
      </c>
      <c r="I1865" s="185">
        <f t="shared" si="156"/>
        <v>0</v>
      </c>
      <c r="J1865" s="185">
        <f t="shared" si="157"/>
        <v>0</v>
      </c>
      <c r="K1865"/>
    </row>
    <row r="1866" spans="1:11" ht="12.75">
      <c r="A1866"/>
      <c r="B1866" t="s">
        <v>3253</v>
      </c>
      <c r="C1866" s="172"/>
      <c r="D1866" t="s">
        <v>267</v>
      </c>
      <c r="E1866" s="145">
        <v>12.95</v>
      </c>
      <c r="F1866" s="189">
        <v>0.35</v>
      </c>
      <c r="G1866" s="145">
        <v>8.42</v>
      </c>
      <c r="H1866" s="86">
        <v>4</v>
      </c>
      <c r="I1866" s="185">
        <f t="shared" si="156"/>
        <v>0</v>
      </c>
      <c r="J1866" s="185">
        <f t="shared" si="157"/>
        <v>0</v>
      </c>
      <c r="K1866"/>
    </row>
    <row r="1867" spans="1:11" ht="12.75">
      <c r="A1867" t="s">
        <v>374</v>
      </c>
      <c r="B1867"/>
      <c r="C1867" s="172"/>
      <c r="D1867"/>
      <c r="E1867" s="145"/>
      <c r="F1867" s="187"/>
      <c r="G1867" s="145"/>
      <c r="H1867" s="86"/>
      <c r="I1867" s="185"/>
      <c r="J1867" s="185"/>
      <c r="K1867"/>
    </row>
    <row r="1868" spans="1:11" ht="12.75">
      <c r="A1868"/>
      <c r="B1868" t="s">
        <v>3254</v>
      </c>
      <c r="C1868" s="172"/>
      <c r="D1868" t="s">
        <v>375</v>
      </c>
      <c r="E1868" s="145">
        <v>24.95</v>
      </c>
      <c r="F1868" s="189">
        <v>0.35</v>
      </c>
      <c r="G1868" s="145">
        <v>16.22</v>
      </c>
      <c r="H1868" s="86">
        <v>4</v>
      </c>
      <c r="I1868" s="185">
        <f aca="true" t="shared" si="158" ref="I1868:I1877">C1868*E1868</f>
        <v>0</v>
      </c>
      <c r="J1868" s="185">
        <f aca="true" t="shared" si="159" ref="J1868:J1877">C1868*G1868</f>
        <v>0</v>
      </c>
      <c r="K1868"/>
    </row>
    <row r="1869" spans="1:11" ht="12.75">
      <c r="A1869"/>
      <c r="B1869" t="s">
        <v>3255</v>
      </c>
      <c r="C1869" s="172"/>
      <c r="D1869" t="s">
        <v>3256</v>
      </c>
      <c r="E1869" s="145">
        <v>10.95</v>
      </c>
      <c r="F1869" s="189">
        <v>0.3</v>
      </c>
      <c r="G1869" s="145">
        <v>7.67</v>
      </c>
      <c r="H1869" s="86">
        <v>3</v>
      </c>
      <c r="I1869" s="185">
        <f t="shared" si="158"/>
        <v>0</v>
      </c>
      <c r="J1869" s="185">
        <f t="shared" si="159"/>
        <v>0</v>
      </c>
      <c r="K1869"/>
    </row>
    <row r="1870" spans="1:11" s="59" customFormat="1" ht="12.75">
      <c r="A1870" s="57"/>
      <c r="B1870" s="57" t="s">
        <v>3257</v>
      </c>
      <c r="C1870" s="179"/>
      <c r="D1870" s="57" t="s">
        <v>3258</v>
      </c>
      <c r="E1870" s="181">
        <v>2.99</v>
      </c>
      <c r="F1870" s="188">
        <v>0.45</v>
      </c>
      <c r="G1870" s="181">
        <v>1.64</v>
      </c>
      <c r="H1870" s="85">
        <v>1</v>
      </c>
      <c r="I1870" s="181">
        <f t="shared" si="158"/>
        <v>0</v>
      </c>
      <c r="J1870" s="181">
        <f t="shared" si="159"/>
        <v>0</v>
      </c>
      <c r="K1870" s="57"/>
    </row>
    <row r="1871" spans="1:11" s="59" customFormat="1" ht="12.75">
      <c r="A1871"/>
      <c r="B1871" t="s">
        <v>3259</v>
      </c>
      <c r="C1871" s="172"/>
      <c r="D1871" t="s">
        <v>3260</v>
      </c>
      <c r="E1871" s="145">
        <v>2.99</v>
      </c>
      <c r="F1871" s="189">
        <v>0.3</v>
      </c>
      <c r="G1871" s="145">
        <v>2.09</v>
      </c>
      <c r="H1871" s="86">
        <v>1</v>
      </c>
      <c r="I1871" s="185">
        <f t="shared" si="158"/>
        <v>0</v>
      </c>
      <c r="J1871" s="185">
        <f t="shared" si="159"/>
        <v>0</v>
      </c>
      <c r="K1871"/>
    </row>
    <row r="1872" spans="1:11" ht="12.75">
      <c r="A1872"/>
      <c r="B1872" t="s">
        <v>3261</v>
      </c>
      <c r="C1872" s="172"/>
      <c r="D1872" t="s">
        <v>3262</v>
      </c>
      <c r="E1872" s="145">
        <v>2.99</v>
      </c>
      <c r="F1872" s="189">
        <v>0.3</v>
      </c>
      <c r="G1872" s="145">
        <v>2.09</v>
      </c>
      <c r="H1872" s="86">
        <v>1</v>
      </c>
      <c r="I1872" s="185">
        <f t="shared" si="158"/>
        <v>0</v>
      </c>
      <c r="J1872" s="185">
        <f t="shared" si="159"/>
        <v>0</v>
      </c>
      <c r="K1872"/>
    </row>
    <row r="1873" spans="1:11" ht="12.75">
      <c r="A1873"/>
      <c r="B1873" t="s">
        <v>3263</v>
      </c>
      <c r="C1873" s="172"/>
      <c r="D1873" t="s">
        <v>3264</v>
      </c>
      <c r="E1873" s="145">
        <v>2.99</v>
      </c>
      <c r="F1873" s="189">
        <v>0.3</v>
      </c>
      <c r="G1873" s="145">
        <v>2.09</v>
      </c>
      <c r="H1873" s="86">
        <v>1</v>
      </c>
      <c r="I1873" s="185">
        <f t="shared" si="158"/>
        <v>0</v>
      </c>
      <c r="J1873" s="185">
        <f t="shared" si="159"/>
        <v>0</v>
      </c>
      <c r="K1873"/>
    </row>
    <row r="1874" spans="1:11" ht="12.75">
      <c r="A1874"/>
      <c r="B1874" t="s">
        <v>3265</v>
      </c>
      <c r="C1874" s="172"/>
      <c r="D1874" t="s">
        <v>3266</v>
      </c>
      <c r="E1874" s="145">
        <v>9.99</v>
      </c>
      <c r="F1874" s="189">
        <v>0.3</v>
      </c>
      <c r="G1874" s="145">
        <v>6.99</v>
      </c>
      <c r="H1874" s="86">
        <v>1</v>
      </c>
      <c r="I1874" s="185">
        <f t="shared" si="158"/>
        <v>0</v>
      </c>
      <c r="J1874" s="185">
        <f t="shared" si="159"/>
        <v>0</v>
      </c>
      <c r="K1874"/>
    </row>
    <row r="1875" spans="1:11" ht="12.75">
      <c r="A1875"/>
      <c r="B1875" t="s">
        <v>3267</v>
      </c>
      <c r="C1875" s="172"/>
      <c r="D1875" t="s">
        <v>3268</v>
      </c>
      <c r="E1875" s="145">
        <v>9.99</v>
      </c>
      <c r="F1875" s="189">
        <v>0.3</v>
      </c>
      <c r="G1875" s="145">
        <v>6.99</v>
      </c>
      <c r="H1875" s="86">
        <v>1</v>
      </c>
      <c r="I1875" s="185">
        <f t="shared" si="158"/>
        <v>0</v>
      </c>
      <c r="J1875" s="185">
        <f t="shared" si="159"/>
        <v>0</v>
      </c>
      <c r="K1875"/>
    </row>
    <row r="1876" spans="1:11" ht="12.75">
      <c r="A1876"/>
      <c r="B1876" t="s">
        <v>3269</v>
      </c>
      <c r="C1876" s="172"/>
      <c r="D1876" t="s">
        <v>3270</v>
      </c>
      <c r="E1876" s="145">
        <v>2.99</v>
      </c>
      <c r="F1876" s="189">
        <v>0.3</v>
      </c>
      <c r="G1876" s="145">
        <v>2.09</v>
      </c>
      <c r="H1876" s="86">
        <v>1</v>
      </c>
      <c r="I1876" s="185">
        <f t="shared" si="158"/>
        <v>0</v>
      </c>
      <c r="J1876" s="185">
        <f t="shared" si="159"/>
        <v>0</v>
      </c>
      <c r="K1876"/>
    </row>
    <row r="1877" spans="1:11" ht="12.75">
      <c r="A1877"/>
      <c r="B1877" t="s">
        <v>3271</v>
      </c>
      <c r="C1877" s="172"/>
      <c r="D1877" t="s">
        <v>3272</v>
      </c>
      <c r="E1877" s="145">
        <v>2.99</v>
      </c>
      <c r="F1877" s="189">
        <v>0.3</v>
      </c>
      <c r="G1877" s="145">
        <v>2.09</v>
      </c>
      <c r="H1877" s="86">
        <v>1</v>
      </c>
      <c r="I1877" s="185">
        <f t="shared" si="158"/>
        <v>0</v>
      </c>
      <c r="J1877" s="185">
        <f t="shared" si="159"/>
        <v>0</v>
      </c>
      <c r="K1877"/>
    </row>
    <row r="1878" spans="1:11" ht="12.75">
      <c r="A1878" t="s">
        <v>463</v>
      </c>
      <c r="B1878"/>
      <c r="C1878" s="172"/>
      <c r="D1878"/>
      <c r="E1878" s="145"/>
      <c r="F1878" s="187"/>
      <c r="G1878" s="145"/>
      <c r="H1878" s="86"/>
      <c r="I1878" s="185"/>
      <c r="J1878" s="185"/>
      <c r="K1878"/>
    </row>
    <row r="1879" spans="1:11" ht="12.75">
      <c r="A1879"/>
      <c r="B1879" t="s">
        <v>3273</v>
      </c>
      <c r="C1879" s="172"/>
      <c r="D1879" t="s">
        <v>3274</v>
      </c>
      <c r="E1879" s="145">
        <v>2.99</v>
      </c>
      <c r="F1879" s="189">
        <v>0.3</v>
      </c>
      <c r="G1879" s="145">
        <v>2.09</v>
      </c>
      <c r="H1879" s="86">
        <v>1</v>
      </c>
      <c r="I1879" s="185">
        <f aca="true" t="shared" si="160" ref="I1879:I1885">C1879*E1879</f>
        <v>0</v>
      </c>
      <c r="J1879" s="185">
        <f aca="true" t="shared" si="161" ref="J1879:J1885">C1879*G1879</f>
        <v>0</v>
      </c>
      <c r="K1879"/>
    </row>
    <row r="1880" spans="1:11" ht="12.75">
      <c r="A1880"/>
      <c r="B1880" t="s">
        <v>3275</v>
      </c>
      <c r="C1880" s="172"/>
      <c r="D1880" t="s">
        <v>3276</v>
      </c>
      <c r="E1880" s="145">
        <v>12.99</v>
      </c>
      <c r="F1880" s="189">
        <v>0.3</v>
      </c>
      <c r="G1880" s="145">
        <v>9.09</v>
      </c>
      <c r="H1880" s="86">
        <v>3</v>
      </c>
      <c r="I1880" s="185">
        <f t="shared" si="160"/>
        <v>0</v>
      </c>
      <c r="J1880" s="185">
        <f t="shared" si="161"/>
        <v>0</v>
      </c>
      <c r="K1880"/>
    </row>
    <row r="1881" spans="1:11" s="59" customFormat="1" ht="12.75">
      <c r="A1881"/>
      <c r="B1881" t="s">
        <v>3277</v>
      </c>
      <c r="C1881" s="172"/>
      <c r="D1881" t="s">
        <v>3278</v>
      </c>
      <c r="E1881" s="145">
        <v>24.99</v>
      </c>
      <c r="F1881" s="189">
        <v>0.3</v>
      </c>
      <c r="G1881" s="145">
        <v>17.49</v>
      </c>
      <c r="H1881" s="86">
        <v>3</v>
      </c>
      <c r="I1881" s="185">
        <f t="shared" si="160"/>
        <v>0</v>
      </c>
      <c r="J1881" s="185">
        <f t="shared" si="161"/>
        <v>0</v>
      </c>
      <c r="K1881"/>
    </row>
    <row r="1882" spans="1:11" s="59" customFormat="1" ht="12.75">
      <c r="A1882"/>
      <c r="B1882" t="s">
        <v>3279</v>
      </c>
      <c r="C1882" s="172"/>
      <c r="D1882" t="s">
        <v>3280</v>
      </c>
      <c r="E1882" s="145">
        <v>14.99</v>
      </c>
      <c r="F1882" s="189">
        <v>0.3</v>
      </c>
      <c r="G1882" s="145">
        <v>10.49</v>
      </c>
      <c r="H1882" s="86">
        <v>3</v>
      </c>
      <c r="I1882" s="185">
        <f t="shared" si="160"/>
        <v>0</v>
      </c>
      <c r="J1882" s="185">
        <f t="shared" si="161"/>
        <v>0</v>
      </c>
      <c r="K1882"/>
    </row>
    <row r="1883" spans="1:11" ht="12.75">
      <c r="A1883"/>
      <c r="B1883" t="s">
        <v>3281</v>
      </c>
      <c r="C1883" s="172"/>
      <c r="D1883" t="s">
        <v>3282</v>
      </c>
      <c r="E1883" s="145">
        <v>24.99</v>
      </c>
      <c r="F1883" s="189">
        <v>0.3</v>
      </c>
      <c r="G1883" s="145">
        <v>17.49</v>
      </c>
      <c r="H1883" s="86">
        <v>3</v>
      </c>
      <c r="I1883" s="185">
        <f t="shared" si="160"/>
        <v>0</v>
      </c>
      <c r="J1883" s="185">
        <f t="shared" si="161"/>
        <v>0</v>
      </c>
      <c r="K1883"/>
    </row>
    <row r="1884" spans="1:11" ht="12.75">
      <c r="A1884"/>
      <c r="B1884" t="s">
        <v>3283</v>
      </c>
      <c r="C1884" s="172"/>
      <c r="D1884" t="s">
        <v>3284</v>
      </c>
      <c r="E1884" s="145">
        <v>12.99</v>
      </c>
      <c r="F1884" s="189">
        <v>0.3</v>
      </c>
      <c r="G1884" s="145">
        <v>9.09</v>
      </c>
      <c r="H1884" s="86">
        <v>3</v>
      </c>
      <c r="I1884" s="185">
        <f t="shared" si="160"/>
        <v>0</v>
      </c>
      <c r="J1884" s="185">
        <f t="shared" si="161"/>
        <v>0</v>
      </c>
      <c r="K1884"/>
    </row>
    <row r="1885" spans="1:11" ht="12.75">
      <c r="A1885"/>
      <c r="B1885" t="s">
        <v>3285</v>
      </c>
      <c r="C1885" s="172"/>
      <c r="D1885" t="s">
        <v>3286</v>
      </c>
      <c r="E1885" s="145">
        <v>23.99</v>
      </c>
      <c r="F1885" s="189">
        <v>0.3</v>
      </c>
      <c r="G1885" s="145">
        <v>16.79</v>
      </c>
      <c r="H1885" s="86">
        <v>3</v>
      </c>
      <c r="I1885" s="185">
        <f t="shared" si="160"/>
        <v>0</v>
      </c>
      <c r="J1885" s="185">
        <f t="shared" si="161"/>
        <v>0</v>
      </c>
      <c r="K1885"/>
    </row>
    <row r="1886" spans="1:11" ht="12.75">
      <c r="A1886" t="s">
        <v>3287</v>
      </c>
      <c r="B1886"/>
      <c r="C1886" s="172"/>
      <c r="D1886"/>
      <c r="E1886" s="145"/>
      <c r="F1886" s="187"/>
      <c r="G1886" s="145"/>
      <c r="H1886" s="86"/>
      <c r="I1886" s="185"/>
      <c r="J1886" s="185"/>
      <c r="K1886"/>
    </row>
    <row r="1887" spans="1:11" ht="12.75">
      <c r="A1887"/>
      <c r="B1887" t="s">
        <v>3288</v>
      </c>
      <c r="C1887" s="172"/>
      <c r="D1887" t="s">
        <v>3289</v>
      </c>
      <c r="E1887" s="145">
        <v>1.99</v>
      </c>
      <c r="F1887" s="189">
        <v>0.3</v>
      </c>
      <c r="G1887" s="145">
        <v>1.39</v>
      </c>
      <c r="H1887" s="86">
        <v>1</v>
      </c>
      <c r="I1887" s="185">
        <f aca="true" t="shared" si="162" ref="I1887:I1892">C1887*E1887</f>
        <v>0</v>
      </c>
      <c r="J1887" s="185">
        <f aca="true" t="shared" si="163" ref="J1887:J1892">C1887*G1887</f>
        <v>0</v>
      </c>
      <c r="K1887"/>
    </row>
    <row r="1888" spans="2:10" ht="12.75">
      <c r="B1888" t="s">
        <v>3290</v>
      </c>
      <c r="C1888" s="172"/>
      <c r="D1888" t="s">
        <v>3291</v>
      </c>
      <c r="E1888" s="145">
        <v>3.99</v>
      </c>
      <c r="F1888" s="189">
        <v>0.3</v>
      </c>
      <c r="G1888" s="145">
        <v>2.79</v>
      </c>
      <c r="H1888" s="86">
        <v>1</v>
      </c>
      <c r="I1888" s="185">
        <f t="shared" si="162"/>
        <v>0</v>
      </c>
      <c r="J1888" s="185">
        <f t="shared" si="163"/>
        <v>0</v>
      </c>
    </row>
    <row r="1889" spans="1:11" ht="12.75">
      <c r="A1889"/>
      <c r="B1889" t="s">
        <v>3292</v>
      </c>
      <c r="C1889" s="172"/>
      <c r="D1889" t="s">
        <v>3293</v>
      </c>
      <c r="E1889" s="145">
        <v>14.99</v>
      </c>
      <c r="F1889" s="189">
        <v>0.3</v>
      </c>
      <c r="G1889" s="145">
        <v>10.49</v>
      </c>
      <c r="H1889" s="86">
        <v>3</v>
      </c>
      <c r="I1889" s="185">
        <f t="shared" si="162"/>
        <v>0</v>
      </c>
      <c r="J1889" s="185">
        <f t="shared" si="163"/>
        <v>0</v>
      </c>
      <c r="K1889"/>
    </row>
    <row r="1890" spans="1:11" ht="12.75">
      <c r="A1890"/>
      <c r="B1890" t="s">
        <v>3294</v>
      </c>
      <c r="C1890" s="172"/>
      <c r="D1890" t="s">
        <v>3295</v>
      </c>
      <c r="E1890" s="145">
        <v>7.95</v>
      </c>
      <c r="F1890" s="189">
        <v>0.3</v>
      </c>
      <c r="G1890" s="145">
        <v>5.57</v>
      </c>
      <c r="H1890" s="86">
        <v>2</v>
      </c>
      <c r="I1890" s="185">
        <f t="shared" si="162"/>
        <v>0</v>
      </c>
      <c r="J1890" s="185">
        <f t="shared" si="163"/>
        <v>0</v>
      </c>
      <c r="K1890"/>
    </row>
    <row r="1891" spans="1:11" ht="12.75">
      <c r="A1891"/>
      <c r="B1891" t="s">
        <v>3296</v>
      </c>
      <c r="C1891" s="172"/>
      <c r="D1891" t="s">
        <v>3297</v>
      </c>
      <c r="E1891" s="145">
        <v>7.95</v>
      </c>
      <c r="F1891" s="189">
        <v>0.3</v>
      </c>
      <c r="G1891" s="145">
        <v>5.57</v>
      </c>
      <c r="H1891" s="86">
        <v>2</v>
      </c>
      <c r="I1891" s="185">
        <f t="shared" si="162"/>
        <v>0</v>
      </c>
      <c r="J1891" s="185">
        <f t="shared" si="163"/>
        <v>0</v>
      </c>
      <c r="K1891"/>
    </row>
    <row r="1892" spans="1:11" ht="12.75">
      <c r="A1892"/>
      <c r="B1892" t="s">
        <v>3298</v>
      </c>
      <c r="C1892" s="172"/>
      <c r="D1892" t="s">
        <v>3299</v>
      </c>
      <c r="E1892" s="145">
        <v>3.99</v>
      </c>
      <c r="F1892" s="189">
        <v>0.3</v>
      </c>
      <c r="G1892" s="145">
        <v>2.79</v>
      </c>
      <c r="H1892" s="86">
        <v>1</v>
      </c>
      <c r="I1892" s="185">
        <f t="shared" si="162"/>
        <v>0</v>
      </c>
      <c r="J1892" s="185">
        <f t="shared" si="163"/>
        <v>0</v>
      </c>
      <c r="K1892"/>
    </row>
    <row r="1893" spans="1:11" ht="12.75">
      <c r="A1893" t="s">
        <v>3300</v>
      </c>
      <c r="B1893"/>
      <c r="C1893" s="172"/>
      <c r="D1893"/>
      <c r="E1893" s="145"/>
      <c r="F1893" s="187"/>
      <c r="G1893" s="145"/>
      <c r="H1893" s="86"/>
      <c r="I1893" s="185"/>
      <c r="J1893" s="185"/>
      <c r="K1893"/>
    </row>
    <row r="1894" spans="1:11" ht="12.75">
      <c r="A1894"/>
      <c r="B1894" t="s">
        <v>3301</v>
      </c>
      <c r="C1894" s="172"/>
      <c r="D1894" t="s">
        <v>3302</v>
      </c>
      <c r="E1894" s="145">
        <v>50</v>
      </c>
      <c r="F1894" s="189">
        <v>0.3</v>
      </c>
      <c r="G1894" s="145">
        <v>35</v>
      </c>
      <c r="H1894" s="86">
        <v>3</v>
      </c>
      <c r="I1894" s="185">
        <f aca="true" t="shared" si="164" ref="I1894:I1901">C1894*E1894</f>
        <v>0</v>
      </c>
      <c r="J1894" s="185">
        <f aca="true" t="shared" si="165" ref="J1894:J1901">C1894*G1894</f>
        <v>0</v>
      </c>
      <c r="K1894"/>
    </row>
    <row r="1895" spans="1:11" s="59" customFormat="1" ht="12.75">
      <c r="A1895"/>
      <c r="B1895" t="s">
        <v>3303</v>
      </c>
      <c r="C1895" s="172"/>
      <c r="D1895" t="s">
        <v>3304</v>
      </c>
      <c r="E1895" s="145">
        <v>50</v>
      </c>
      <c r="F1895" s="189">
        <v>0.3</v>
      </c>
      <c r="G1895" s="145">
        <v>35</v>
      </c>
      <c r="H1895" s="86">
        <v>3</v>
      </c>
      <c r="I1895" s="185">
        <f t="shared" si="164"/>
        <v>0</v>
      </c>
      <c r="J1895" s="185">
        <f t="shared" si="165"/>
        <v>0</v>
      </c>
      <c r="K1895"/>
    </row>
    <row r="1896" spans="1:11" s="59" customFormat="1" ht="12.75">
      <c r="A1896" s="57"/>
      <c r="B1896" s="57" t="s">
        <v>3305</v>
      </c>
      <c r="C1896" s="179"/>
      <c r="D1896" s="57" t="s">
        <v>3306</v>
      </c>
      <c r="E1896" s="181">
        <v>19.95</v>
      </c>
      <c r="F1896" s="188">
        <v>0.45</v>
      </c>
      <c r="G1896" s="181">
        <v>10.97</v>
      </c>
      <c r="H1896" s="85">
        <v>3</v>
      </c>
      <c r="I1896" s="181">
        <f t="shared" si="164"/>
        <v>0</v>
      </c>
      <c r="J1896" s="181">
        <f t="shared" si="165"/>
        <v>0</v>
      </c>
      <c r="K1896" s="57"/>
    </row>
    <row r="1897" spans="1:11" ht="12.75">
      <c r="A1897"/>
      <c r="B1897" t="s">
        <v>3307</v>
      </c>
      <c r="C1897" s="172"/>
      <c r="D1897" t="s">
        <v>3308</v>
      </c>
      <c r="E1897" s="145">
        <v>24.95</v>
      </c>
      <c r="F1897" s="189">
        <v>0.3</v>
      </c>
      <c r="G1897" s="145">
        <v>17.47</v>
      </c>
      <c r="H1897" s="86">
        <v>3</v>
      </c>
      <c r="I1897" s="185">
        <f t="shared" si="164"/>
        <v>0</v>
      </c>
      <c r="J1897" s="185">
        <f t="shared" si="165"/>
        <v>0</v>
      </c>
      <c r="K1897"/>
    </row>
    <row r="1898" spans="1:11" s="59" customFormat="1" ht="12.75">
      <c r="A1898"/>
      <c r="B1898" t="s">
        <v>3309</v>
      </c>
      <c r="C1898" s="172"/>
      <c r="D1898" t="s">
        <v>3310</v>
      </c>
      <c r="E1898" s="145">
        <v>29.95</v>
      </c>
      <c r="F1898" s="189">
        <v>0.3</v>
      </c>
      <c r="G1898" s="145">
        <v>20.97</v>
      </c>
      <c r="H1898" s="86">
        <v>3</v>
      </c>
      <c r="I1898" s="185">
        <f t="shared" si="164"/>
        <v>0</v>
      </c>
      <c r="J1898" s="185">
        <f t="shared" si="165"/>
        <v>0</v>
      </c>
      <c r="K1898"/>
    </row>
    <row r="1899" spans="1:11" ht="12.75">
      <c r="A1899"/>
      <c r="B1899" t="s">
        <v>3311</v>
      </c>
      <c r="C1899" s="172"/>
      <c r="D1899" t="s">
        <v>3312</v>
      </c>
      <c r="E1899" s="145">
        <v>34.95</v>
      </c>
      <c r="F1899" s="189">
        <v>0.3</v>
      </c>
      <c r="G1899" s="145">
        <v>24.47</v>
      </c>
      <c r="H1899" s="86">
        <v>3</v>
      </c>
      <c r="I1899" s="185">
        <f t="shared" si="164"/>
        <v>0</v>
      </c>
      <c r="J1899" s="185">
        <f t="shared" si="165"/>
        <v>0</v>
      </c>
      <c r="K1899"/>
    </row>
    <row r="1900" spans="1:11" ht="12.75">
      <c r="A1900"/>
      <c r="B1900" t="s">
        <v>3313</v>
      </c>
      <c r="C1900" s="172"/>
      <c r="D1900" t="s">
        <v>3314</v>
      </c>
      <c r="E1900" s="145">
        <v>29.95</v>
      </c>
      <c r="F1900" s="189">
        <v>0.3</v>
      </c>
      <c r="G1900" s="145">
        <v>20.97</v>
      </c>
      <c r="H1900" s="86">
        <v>3</v>
      </c>
      <c r="I1900" s="185">
        <f t="shared" si="164"/>
        <v>0</v>
      </c>
      <c r="J1900" s="185">
        <f t="shared" si="165"/>
        <v>0</v>
      </c>
      <c r="K1900"/>
    </row>
    <row r="1901" spans="1:11" ht="12.75">
      <c r="A1901"/>
      <c r="B1901" t="s">
        <v>3315</v>
      </c>
      <c r="C1901" s="172"/>
      <c r="D1901" t="s">
        <v>3316</v>
      </c>
      <c r="E1901" s="145">
        <v>34.95</v>
      </c>
      <c r="F1901" s="189">
        <v>0.3</v>
      </c>
      <c r="G1901" s="145">
        <v>24.47</v>
      </c>
      <c r="H1901" s="86">
        <v>3</v>
      </c>
      <c r="I1901" s="185">
        <f t="shared" si="164"/>
        <v>0</v>
      </c>
      <c r="J1901" s="185">
        <f t="shared" si="165"/>
        <v>0</v>
      </c>
      <c r="K1901"/>
    </row>
    <row r="1902" spans="1:11" s="59" customFormat="1" ht="12.75">
      <c r="A1902" t="s">
        <v>3317</v>
      </c>
      <c r="B1902"/>
      <c r="C1902" s="172"/>
      <c r="D1902"/>
      <c r="E1902" s="145"/>
      <c r="F1902" s="187"/>
      <c r="G1902" s="145"/>
      <c r="H1902" s="86"/>
      <c r="I1902" s="185"/>
      <c r="J1902" s="185"/>
      <c r="K1902"/>
    </row>
    <row r="1903" spans="1:11" ht="12.75">
      <c r="A1903"/>
      <c r="B1903" t="s">
        <v>3318</v>
      </c>
      <c r="C1903" s="172"/>
      <c r="D1903" t="s">
        <v>3319</v>
      </c>
      <c r="E1903" s="145">
        <v>19.95</v>
      </c>
      <c r="F1903" s="189">
        <v>0.3</v>
      </c>
      <c r="G1903" s="145">
        <v>13.97</v>
      </c>
      <c r="H1903" s="86">
        <v>3</v>
      </c>
      <c r="I1903" s="185">
        <f aca="true" t="shared" si="166" ref="I1903:I1909">C1903*E1903</f>
        <v>0</v>
      </c>
      <c r="J1903" s="185">
        <f aca="true" t="shared" si="167" ref="J1903:J1909">C1903*G1903</f>
        <v>0</v>
      </c>
      <c r="K1903"/>
    </row>
    <row r="1904" spans="1:11" s="59" customFormat="1" ht="12.75">
      <c r="A1904"/>
      <c r="B1904" t="s">
        <v>3320</v>
      </c>
      <c r="C1904" s="172"/>
      <c r="D1904" t="s">
        <v>3321</v>
      </c>
      <c r="E1904" s="145">
        <v>19.95</v>
      </c>
      <c r="F1904" s="189">
        <v>0.3</v>
      </c>
      <c r="G1904" s="145">
        <v>13.97</v>
      </c>
      <c r="H1904" s="86">
        <v>3</v>
      </c>
      <c r="I1904" s="185">
        <f t="shared" si="166"/>
        <v>0</v>
      </c>
      <c r="J1904" s="185">
        <f t="shared" si="167"/>
        <v>0</v>
      </c>
      <c r="K1904"/>
    </row>
    <row r="1905" spans="1:11" s="59" customFormat="1" ht="12.75">
      <c r="A1905" s="57"/>
      <c r="B1905" s="57" t="s">
        <v>3322</v>
      </c>
      <c r="C1905" s="179"/>
      <c r="D1905" s="57" t="s">
        <v>3323</v>
      </c>
      <c r="E1905" s="181">
        <v>2.99</v>
      </c>
      <c r="F1905" s="188">
        <v>0.45</v>
      </c>
      <c r="G1905" s="181">
        <v>1.64</v>
      </c>
      <c r="H1905" s="85">
        <v>1</v>
      </c>
      <c r="I1905" s="181">
        <f t="shared" si="166"/>
        <v>0</v>
      </c>
      <c r="J1905" s="181">
        <f t="shared" si="167"/>
        <v>0</v>
      </c>
      <c r="K1905" s="57"/>
    </row>
    <row r="1906" spans="1:11" s="59" customFormat="1" ht="12.75">
      <c r="A1906" s="57"/>
      <c r="B1906" s="57" t="s">
        <v>3324</v>
      </c>
      <c r="C1906" s="179"/>
      <c r="D1906" s="57" t="s">
        <v>3325</v>
      </c>
      <c r="E1906" s="181">
        <v>2.99</v>
      </c>
      <c r="F1906" s="188">
        <v>0.45</v>
      </c>
      <c r="G1906" s="181">
        <v>1.64</v>
      </c>
      <c r="H1906" s="85">
        <v>1</v>
      </c>
      <c r="I1906" s="181">
        <f t="shared" si="166"/>
        <v>0</v>
      </c>
      <c r="J1906" s="181">
        <f t="shared" si="167"/>
        <v>0</v>
      </c>
      <c r="K1906" s="57"/>
    </row>
    <row r="1907" spans="1:11" ht="12.75">
      <c r="A1907"/>
      <c r="B1907" t="s">
        <v>3326</v>
      </c>
      <c r="C1907" s="172"/>
      <c r="D1907" t="s">
        <v>3327</v>
      </c>
      <c r="E1907" s="145">
        <v>49.99</v>
      </c>
      <c r="F1907" s="189">
        <v>0.3</v>
      </c>
      <c r="G1907" s="145">
        <v>34.99</v>
      </c>
      <c r="H1907" s="86">
        <v>3</v>
      </c>
      <c r="I1907" s="185">
        <f t="shared" si="166"/>
        <v>0</v>
      </c>
      <c r="J1907" s="185">
        <f t="shared" si="167"/>
        <v>0</v>
      </c>
      <c r="K1907"/>
    </row>
    <row r="1908" spans="1:11" ht="12.75">
      <c r="A1908"/>
      <c r="B1908" t="s">
        <v>3328</v>
      </c>
      <c r="C1908" s="172"/>
      <c r="D1908" t="s">
        <v>3329</v>
      </c>
      <c r="E1908" s="145">
        <v>29.99</v>
      </c>
      <c r="F1908" s="189">
        <v>0.3</v>
      </c>
      <c r="G1908" s="145">
        <v>20.99</v>
      </c>
      <c r="H1908" s="86">
        <v>3</v>
      </c>
      <c r="I1908" s="185">
        <f t="shared" si="166"/>
        <v>0</v>
      </c>
      <c r="J1908" s="185">
        <f t="shared" si="167"/>
        <v>0</v>
      </c>
      <c r="K1908"/>
    </row>
    <row r="1909" spans="1:11" ht="12.75">
      <c r="A1909"/>
      <c r="B1909" t="s">
        <v>3330</v>
      </c>
      <c r="C1909" s="172"/>
      <c r="D1909" t="s">
        <v>3331</v>
      </c>
      <c r="E1909" s="145">
        <v>9.99</v>
      </c>
      <c r="F1909" s="189">
        <v>0.3</v>
      </c>
      <c r="G1909" s="145">
        <v>6.99</v>
      </c>
      <c r="H1909" s="86">
        <v>3</v>
      </c>
      <c r="I1909" s="185">
        <f t="shared" si="166"/>
        <v>0</v>
      </c>
      <c r="J1909" s="185">
        <f t="shared" si="167"/>
        <v>0</v>
      </c>
      <c r="K1909"/>
    </row>
    <row r="1910" spans="1:11" ht="12.75">
      <c r="A1910" t="s">
        <v>3332</v>
      </c>
      <c r="B1910"/>
      <c r="C1910" s="172"/>
      <c r="D1910"/>
      <c r="E1910" s="145"/>
      <c r="F1910" s="187"/>
      <c r="G1910" s="145"/>
      <c r="H1910" s="86"/>
      <c r="I1910" s="185"/>
      <c r="J1910" s="185"/>
      <c r="K1910"/>
    </row>
    <row r="1911" spans="1:11" s="59" customFormat="1" ht="12.75">
      <c r="A1911"/>
      <c r="B1911" t="s">
        <v>3333</v>
      </c>
      <c r="C1911" s="172"/>
      <c r="D1911" t="s">
        <v>3334</v>
      </c>
      <c r="E1911" s="145">
        <v>14.99</v>
      </c>
      <c r="F1911" s="189">
        <v>0.3</v>
      </c>
      <c r="G1911" s="145">
        <v>10.49</v>
      </c>
      <c r="H1911" s="86">
        <v>3</v>
      </c>
      <c r="I1911" s="185">
        <f aca="true" t="shared" si="168" ref="I1911:I1917">C1911*E1911</f>
        <v>0</v>
      </c>
      <c r="J1911" s="185">
        <f aca="true" t="shared" si="169" ref="J1911:J1917">C1911*G1911</f>
        <v>0</v>
      </c>
      <c r="K1911"/>
    </row>
    <row r="1912" spans="1:11" s="59" customFormat="1" ht="12.75">
      <c r="A1912"/>
      <c r="B1912" t="s">
        <v>3335</v>
      </c>
      <c r="C1912" s="172"/>
      <c r="D1912" t="s">
        <v>3336</v>
      </c>
      <c r="E1912" s="145">
        <v>5.99</v>
      </c>
      <c r="F1912" s="189">
        <v>0.3</v>
      </c>
      <c r="G1912" s="145">
        <v>4.19</v>
      </c>
      <c r="H1912" s="86">
        <v>1</v>
      </c>
      <c r="I1912" s="185">
        <f t="shared" si="168"/>
        <v>0</v>
      </c>
      <c r="J1912" s="185">
        <f t="shared" si="169"/>
        <v>0</v>
      </c>
      <c r="K1912"/>
    </row>
    <row r="1913" spans="1:11" ht="12.75">
      <c r="A1913"/>
      <c r="B1913" t="s">
        <v>3337</v>
      </c>
      <c r="C1913" s="172"/>
      <c r="D1913" t="s">
        <v>3338</v>
      </c>
      <c r="E1913" s="145">
        <v>14.99</v>
      </c>
      <c r="F1913" s="189">
        <v>0.3</v>
      </c>
      <c r="G1913" s="145">
        <v>10.49</v>
      </c>
      <c r="H1913" s="86">
        <v>3</v>
      </c>
      <c r="I1913" s="185">
        <f t="shared" si="168"/>
        <v>0</v>
      </c>
      <c r="J1913" s="185">
        <f t="shared" si="169"/>
        <v>0</v>
      </c>
      <c r="K1913"/>
    </row>
    <row r="1914" spans="1:11" ht="12.75">
      <c r="A1914"/>
      <c r="B1914" t="s">
        <v>3339</v>
      </c>
      <c r="C1914" s="172"/>
      <c r="D1914" t="s">
        <v>3340</v>
      </c>
      <c r="E1914" s="145">
        <v>10.99</v>
      </c>
      <c r="F1914" s="189">
        <v>0.3</v>
      </c>
      <c r="G1914" s="145">
        <v>7.69</v>
      </c>
      <c r="H1914" s="86">
        <v>3</v>
      </c>
      <c r="I1914" s="185">
        <f t="shared" si="168"/>
        <v>0</v>
      </c>
      <c r="J1914" s="185">
        <f t="shared" si="169"/>
        <v>0</v>
      </c>
      <c r="K1914"/>
    </row>
    <row r="1915" spans="1:11" s="59" customFormat="1" ht="12.75">
      <c r="A1915"/>
      <c r="B1915" t="s">
        <v>3341</v>
      </c>
      <c r="C1915" s="172"/>
      <c r="D1915" t="s">
        <v>3342</v>
      </c>
      <c r="E1915" s="145">
        <v>19.99</v>
      </c>
      <c r="F1915" s="189">
        <v>0.3</v>
      </c>
      <c r="G1915" s="145">
        <v>13.99</v>
      </c>
      <c r="H1915" s="86">
        <v>3</v>
      </c>
      <c r="I1915" s="185">
        <f t="shared" si="168"/>
        <v>0</v>
      </c>
      <c r="J1915" s="185">
        <f t="shared" si="169"/>
        <v>0</v>
      </c>
      <c r="K1915"/>
    </row>
    <row r="1916" spans="1:11" ht="12.75">
      <c r="A1916"/>
      <c r="B1916" t="s">
        <v>3343</v>
      </c>
      <c r="C1916" s="172"/>
      <c r="D1916" t="s">
        <v>3344</v>
      </c>
      <c r="E1916" s="145">
        <v>10.99</v>
      </c>
      <c r="F1916" s="189">
        <v>0.3</v>
      </c>
      <c r="G1916" s="145">
        <v>7.69</v>
      </c>
      <c r="H1916" s="86">
        <v>3</v>
      </c>
      <c r="I1916" s="185">
        <f t="shared" si="168"/>
        <v>0</v>
      </c>
      <c r="J1916" s="185">
        <f t="shared" si="169"/>
        <v>0</v>
      </c>
      <c r="K1916"/>
    </row>
    <row r="1917" spans="1:11" ht="12.75">
      <c r="A1917"/>
      <c r="B1917" t="s">
        <v>3345</v>
      </c>
      <c r="C1917" s="172"/>
      <c r="D1917" t="s">
        <v>3346</v>
      </c>
      <c r="E1917" s="145">
        <v>10.99</v>
      </c>
      <c r="F1917" s="189">
        <v>0.3</v>
      </c>
      <c r="G1917" s="145">
        <v>7.69</v>
      </c>
      <c r="H1917" s="86">
        <v>3</v>
      </c>
      <c r="I1917" s="185">
        <f t="shared" si="168"/>
        <v>0</v>
      </c>
      <c r="J1917" s="185">
        <f t="shared" si="169"/>
        <v>0</v>
      </c>
      <c r="K1917"/>
    </row>
    <row r="1918" spans="1:11" ht="12.75">
      <c r="A1918" t="s">
        <v>3347</v>
      </c>
      <c r="B1918"/>
      <c r="C1918" s="172"/>
      <c r="D1918"/>
      <c r="E1918" s="145"/>
      <c r="F1918" s="187"/>
      <c r="G1918" s="145"/>
      <c r="H1918" s="86"/>
      <c r="I1918" s="185"/>
      <c r="J1918" s="185"/>
      <c r="K1918"/>
    </row>
    <row r="1919" spans="1:11" s="59" customFormat="1" ht="12.75">
      <c r="A1919" s="57"/>
      <c r="B1919" s="57" t="s">
        <v>3348</v>
      </c>
      <c r="C1919" s="179"/>
      <c r="D1919" s="57" t="s">
        <v>3349</v>
      </c>
      <c r="E1919" s="181">
        <v>10.99</v>
      </c>
      <c r="F1919" s="188">
        <v>0.45</v>
      </c>
      <c r="G1919" s="181">
        <v>6.04</v>
      </c>
      <c r="H1919" s="85">
        <v>3</v>
      </c>
      <c r="I1919" s="181">
        <f aca="true" t="shared" si="170" ref="I1919:I1924">C1919*E1919</f>
        <v>0</v>
      </c>
      <c r="J1919" s="181">
        <f aca="true" t="shared" si="171" ref="J1919:J1924">C1919*G1919</f>
        <v>0</v>
      </c>
      <c r="K1919" s="57"/>
    </row>
    <row r="1920" spans="1:11" s="59" customFormat="1" ht="12.75">
      <c r="A1920" s="57"/>
      <c r="B1920" s="57" t="s">
        <v>3350</v>
      </c>
      <c r="C1920" s="179"/>
      <c r="D1920" s="57" t="s">
        <v>3351</v>
      </c>
      <c r="E1920" s="181">
        <v>12.99</v>
      </c>
      <c r="F1920" s="188">
        <v>0.45</v>
      </c>
      <c r="G1920" s="181">
        <v>7.14</v>
      </c>
      <c r="H1920" s="85">
        <v>3</v>
      </c>
      <c r="I1920" s="181">
        <f t="shared" si="170"/>
        <v>0</v>
      </c>
      <c r="J1920" s="181">
        <f t="shared" si="171"/>
        <v>0</v>
      </c>
      <c r="K1920" s="57"/>
    </row>
    <row r="1921" spans="1:11" s="59" customFormat="1" ht="12.75">
      <c r="A1921"/>
      <c r="B1921" t="s">
        <v>3352</v>
      </c>
      <c r="C1921" s="172"/>
      <c r="D1921" t="s">
        <v>3353</v>
      </c>
      <c r="E1921" s="145">
        <v>10.99</v>
      </c>
      <c r="F1921" s="189">
        <v>0.3</v>
      </c>
      <c r="G1921" s="145">
        <v>7.69</v>
      </c>
      <c r="H1921" s="86">
        <v>3</v>
      </c>
      <c r="I1921" s="185">
        <f t="shared" si="170"/>
        <v>0</v>
      </c>
      <c r="J1921" s="185">
        <f t="shared" si="171"/>
        <v>0</v>
      </c>
      <c r="K1921"/>
    </row>
    <row r="1922" spans="1:11" s="59" customFormat="1" ht="12.75">
      <c r="A1922" s="57"/>
      <c r="B1922" s="57" t="s">
        <v>3354</v>
      </c>
      <c r="C1922" s="179"/>
      <c r="D1922" s="57" t="s">
        <v>3355</v>
      </c>
      <c r="E1922" s="181">
        <v>10.99</v>
      </c>
      <c r="F1922" s="188">
        <v>0.45</v>
      </c>
      <c r="G1922" s="181">
        <v>6.04</v>
      </c>
      <c r="H1922" s="85">
        <v>3</v>
      </c>
      <c r="I1922" s="181">
        <f t="shared" si="170"/>
        <v>0</v>
      </c>
      <c r="J1922" s="181">
        <f t="shared" si="171"/>
        <v>0</v>
      </c>
      <c r="K1922" s="57"/>
    </row>
    <row r="1923" spans="1:11" s="59" customFormat="1" ht="12.75">
      <c r="A1923"/>
      <c r="B1923" t="s">
        <v>3356</v>
      </c>
      <c r="C1923" s="172"/>
      <c r="D1923" t="s">
        <v>3357</v>
      </c>
      <c r="E1923" s="145">
        <v>10.99</v>
      </c>
      <c r="F1923" s="189">
        <v>0.3</v>
      </c>
      <c r="G1923" s="145">
        <v>7.69</v>
      </c>
      <c r="H1923" s="86">
        <v>3</v>
      </c>
      <c r="I1923" s="185">
        <f t="shared" si="170"/>
        <v>0</v>
      </c>
      <c r="J1923" s="185">
        <f t="shared" si="171"/>
        <v>0</v>
      </c>
      <c r="K1923"/>
    </row>
    <row r="1924" spans="2:10" ht="12.75">
      <c r="B1924" t="s">
        <v>3358</v>
      </c>
      <c r="C1924" s="172"/>
      <c r="D1924" t="s">
        <v>3359</v>
      </c>
      <c r="E1924" s="145">
        <v>10.99</v>
      </c>
      <c r="F1924" s="189">
        <v>0.3</v>
      </c>
      <c r="G1924" s="145">
        <v>7.69</v>
      </c>
      <c r="H1924" s="86">
        <v>3</v>
      </c>
      <c r="I1924" s="185">
        <f t="shared" si="170"/>
        <v>0</v>
      </c>
      <c r="J1924" s="185">
        <f t="shared" si="171"/>
        <v>0</v>
      </c>
    </row>
    <row r="1925" spans="1:11" s="59" customFormat="1" ht="12.75">
      <c r="A1925" t="s">
        <v>464</v>
      </c>
      <c r="B1925"/>
      <c r="C1925" s="172"/>
      <c r="D1925"/>
      <c r="E1925" s="145"/>
      <c r="F1925" s="187"/>
      <c r="G1925" s="145"/>
      <c r="H1925" s="86"/>
      <c r="I1925" s="185"/>
      <c r="J1925" s="185"/>
      <c r="K1925"/>
    </row>
    <row r="1926" spans="1:11" ht="12.75">
      <c r="A1926"/>
      <c r="B1926" t="s">
        <v>3360</v>
      </c>
      <c r="C1926" s="172"/>
      <c r="D1926" t="s">
        <v>3361</v>
      </c>
      <c r="E1926" s="145">
        <v>10.99</v>
      </c>
      <c r="F1926" s="189">
        <v>0.3</v>
      </c>
      <c r="G1926" s="145">
        <v>7.69</v>
      </c>
      <c r="H1926" s="86">
        <v>3</v>
      </c>
      <c r="I1926" s="185">
        <f aca="true" t="shared" si="172" ref="I1926:I1932">C1926*E1926</f>
        <v>0</v>
      </c>
      <c r="J1926" s="185">
        <f aca="true" t="shared" si="173" ref="J1926:J1932">C1926*G1926</f>
        <v>0</v>
      </c>
      <c r="K1926"/>
    </row>
    <row r="1927" spans="1:11" ht="12.75">
      <c r="A1927"/>
      <c r="B1927" t="s">
        <v>3362</v>
      </c>
      <c r="C1927" s="172"/>
      <c r="D1927" t="s">
        <v>3363</v>
      </c>
      <c r="E1927" s="145">
        <v>10.99</v>
      </c>
      <c r="F1927" s="189">
        <v>0.3</v>
      </c>
      <c r="G1927" s="145">
        <v>7.69</v>
      </c>
      <c r="H1927" s="86">
        <v>3</v>
      </c>
      <c r="I1927" s="185">
        <f t="shared" si="172"/>
        <v>0</v>
      </c>
      <c r="J1927" s="185">
        <f t="shared" si="173"/>
        <v>0</v>
      </c>
      <c r="K1927"/>
    </row>
    <row r="1928" spans="1:11" ht="12.75">
      <c r="A1928"/>
      <c r="B1928" t="s">
        <v>3364</v>
      </c>
      <c r="C1928" s="172"/>
      <c r="D1928" t="s">
        <v>3365</v>
      </c>
      <c r="E1928" s="145">
        <v>19.99</v>
      </c>
      <c r="F1928" s="189">
        <v>0.3</v>
      </c>
      <c r="G1928" s="145">
        <v>13.99</v>
      </c>
      <c r="H1928" s="86">
        <v>3</v>
      </c>
      <c r="I1928" s="185">
        <f t="shared" si="172"/>
        <v>0</v>
      </c>
      <c r="J1928" s="185">
        <f t="shared" si="173"/>
        <v>0</v>
      </c>
      <c r="K1928"/>
    </row>
    <row r="1929" spans="1:11" ht="12.75">
      <c r="A1929"/>
      <c r="B1929" t="s">
        <v>3366</v>
      </c>
      <c r="C1929" s="172"/>
      <c r="D1929" t="s">
        <v>3367</v>
      </c>
      <c r="E1929" s="145">
        <v>22.99</v>
      </c>
      <c r="F1929" s="189">
        <v>0.3</v>
      </c>
      <c r="G1929" s="145">
        <v>16.09</v>
      </c>
      <c r="H1929" s="86">
        <v>3</v>
      </c>
      <c r="I1929" s="185">
        <f t="shared" si="172"/>
        <v>0</v>
      </c>
      <c r="J1929" s="185">
        <f t="shared" si="173"/>
        <v>0</v>
      </c>
      <c r="K1929"/>
    </row>
    <row r="1930" spans="1:11" s="59" customFormat="1" ht="12.75">
      <c r="A1930"/>
      <c r="B1930" t="s">
        <v>3368</v>
      </c>
      <c r="C1930" s="172"/>
      <c r="D1930" t="s">
        <v>3369</v>
      </c>
      <c r="E1930" s="145">
        <v>10.99</v>
      </c>
      <c r="F1930" s="189">
        <v>0.3</v>
      </c>
      <c r="G1930" s="145">
        <v>7.69</v>
      </c>
      <c r="H1930" s="86">
        <v>3</v>
      </c>
      <c r="I1930" s="185">
        <f t="shared" si="172"/>
        <v>0</v>
      </c>
      <c r="J1930" s="185">
        <f t="shared" si="173"/>
        <v>0</v>
      </c>
      <c r="K1930"/>
    </row>
    <row r="1931" spans="1:11" ht="12.75">
      <c r="A1931"/>
      <c r="B1931" t="s">
        <v>3370</v>
      </c>
      <c r="C1931" s="172"/>
      <c r="D1931" t="s">
        <v>3371</v>
      </c>
      <c r="E1931" s="145">
        <v>10.99</v>
      </c>
      <c r="F1931" s="189">
        <v>0.3</v>
      </c>
      <c r="G1931" s="145">
        <v>7.69</v>
      </c>
      <c r="H1931" s="86">
        <v>3</v>
      </c>
      <c r="I1931" s="185">
        <f t="shared" si="172"/>
        <v>0</v>
      </c>
      <c r="J1931" s="185">
        <f t="shared" si="173"/>
        <v>0</v>
      </c>
      <c r="K1931"/>
    </row>
    <row r="1932" spans="1:11" ht="12.75">
      <c r="A1932"/>
      <c r="B1932" t="s">
        <v>3372</v>
      </c>
      <c r="C1932" s="172"/>
      <c r="D1932" t="s">
        <v>3373</v>
      </c>
      <c r="E1932" s="145">
        <v>39.95</v>
      </c>
      <c r="F1932" s="189">
        <v>0.25</v>
      </c>
      <c r="G1932" s="145">
        <v>29.96</v>
      </c>
      <c r="H1932" s="86">
        <v>4</v>
      </c>
      <c r="I1932" s="185">
        <f t="shared" si="172"/>
        <v>0</v>
      </c>
      <c r="J1932" s="185">
        <f t="shared" si="173"/>
        <v>0</v>
      </c>
      <c r="K1932"/>
    </row>
    <row r="1933" spans="1:11" s="59" customFormat="1" ht="12.75">
      <c r="A1933" t="s">
        <v>465</v>
      </c>
      <c r="B1933"/>
      <c r="C1933" s="172"/>
      <c r="D1933"/>
      <c r="E1933" s="145"/>
      <c r="F1933" s="187"/>
      <c r="G1933" s="145"/>
      <c r="H1933" s="86"/>
      <c r="I1933" s="185"/>
      <c r="J1933" s="185"/>
      <c r="K1933"/>
    </row>
    <row r="1934" spans="1:11" ht="12.75">
      <c r="A1934"/>
      <c r="B1934" t="s">
        <v>3374</v>
      </c>
      <c r="C1934" s="172"/>
      <c r="D1934" t="s">
        <v>3375</v>
      </c>
      <c r="E1934" s="145">
        <v>29.95</v>
      </c>
      <c r="F1934" s="189">
        <v>0.25</v>
      </c>
      <c r="G1934" s="145">
        <v>22.46</v>
      </c>
      <c r="H1934" s="86">
        <v>4</v>
      </c>
      <c r="I1934" s="185">
        <f aca="true" t="shared" si="174" ref="I1934:I1941">C1934*E1934</f>
        <v>0</v>
      </c>
      <c r="J1934" s="185">
        <f aca="true" t="shared" si="175" ref="J1934:J1941">C1934*G1934</f>
        <v>0</v>
      </c>
      <c r="K1934"/>
    </row>
    <row r="1935" spans="1:11" ht="12.75">
      <c r="A1935"/>
      <c r="B1935" t="s">
        <v>3376</v>
      </c>
      <c r="C1935" s="172"/>
      <c r="D1935" t="s">
        <v>3377</v>
      </c>
      <c r="E1935" s="145">
        <v>69</v>
      </c>
      <c r="F1935" s="189">
        <v>0.25</v>
      </c>
      <c r="G1935" s="145">
        <v>51.75</v>
      </c>
      <c r="H1935" s="86">
        <v>4</v>
      </c>
      <c r="I1935" s="185">
        <f t="shared" si="174"/>
        <v>0</v>
      </c>
      <c r="J1935" s="185">
        <f t="shared" si="175"/>
        <v>0</v>
      </c>
      <c r="K1935"/>
    </row>
    <row r="1936" spans="1:11" ht="12.75">
      <c r="A1936"/>
      <c r="B1936" t="s">
        <v>3378</v>
      </c>
      <c r="C1936" s="172"/>
      <c r="D1936" t="s">
        <v>3379</v>
      </c>
      <c r="E1936" s="145">
        <v>54</v>
      </c>
      <c r="F1936" s="189">
        <v>0.25</v>
      </c>
      <c r="G1936" s="145">
        <v>40.5</v>
      </c>
      <c r="H1936" s="86">
        <v>4</v>
      </c>
      <c r="I1936" s="185">
        <f t="shared" si="174"/>
        <v>0</v>
      </c>
      <c r="J1936" s="185">
        <f t="shared" si="175"/>
        <v>0</v>
      </c>
      <c r="K1936"/>
    </row>
    <row r="1937" spans="1:11" s="59" customFormat="1" ht="12.75">
      <c r="A1937"/>
      <c r="B1937" t="s">
        <v>3380</v>
      </c>
      <c r="C1937" s="172"/>
      <c r="D1937" t="s">
        <v>3381</v>
      </c>
      <c r="E1937" s="145">
        <v>12.95</v>
      </c>
      <c r="F1937" s="189">
        <v>0.3</v>
      </c>
      <c r="G1937" s="145">
        <v>9.07</v>
      </c>
      <c r="H1937" s="86">
        <v>3</v>
      </c>
      <c r="I1937" s="185">
        <f t="shared" si="174"/>
        <v>0</v>
      </c>
      <c r="J1937" s="185">
        <f t="shared" si="175"/>
        <v>0</v>
      </c>
      <c r="K1937"/>
    </row>
    <row r="1938" spans="1:11" ht="12.75">
      <c r="A1938"/>
      <c r="B1938" t="s">
        <v>3382</v>
      </c>
      <c r="C1938" s="172"/>
      <c r="D1938" t="s">
        <v>3383</v>
      </c>
      <c r="E1938" s="145">
        <v>3.99</v>
      </c>
      <c r="F1938" s="189">
        <v>0.3</v>
      </c>
      <c r="G1938" s="145">
        <v>2.79</v>
      </c>
      <c r="H1938" s="86">
        <v>1</v>
      </c>
      <c r="I1938" s="185">
        <f t="shared" si="174"/>
        <v>0</v>
      </c>
      <c r="J1938" s="185">
        <f t="shared" si="175"/>
        <v>0</v>
      </c>
      <c r="K1938"/>
    </row>
    <row r="1939" spans="1:11" ht="12.75">
      <c r="A1939"/>
      <c r="B1939" t="s">
        <v>3384</v>
      </c>
      <c r="C1939" s="172"/>
      <c r="D1939" t="s">
        <v>3385</v>
      </c>
      <c r="E1939" s="145">
        <v>14.99</v>
      </c>
      <c r="F1939" s="189">
        <v>0.3</v>
      </c>
      <c r="G1939" s="145">
        <v>10.49</v>
      </c>
      <c r="H1939" s="86">
        <v>3</v>
      </c>
      <c r="I1939" s="185">
        <f t="shared" si="174"/>
        <v>0</v>
      </c>
      <c r="J1939" s="185">
        <f t="shared" si="175"/>
        <v>0</v>
      </c>
      <c r="K1939"/>
    </row>
    <row r="1940" spans="1:11" ht="12.75">
      <c r="A1940"/>
      <c r="B1940" t="s">
        <v>3386</v>
      </c>
      <c r="C1940" s="172"/>
      <c r="D1940" t="s">
        <v>3387</v>
      </c>
      <c r="E1940" s="145">
        <v>19.99</v>
      </c>
      <c r="F1940" s="189">
        <v>0.3</v>
      </c>
      <c r="G1940" s="145">
        <v>13.99</v>
      </c>
      <c r="H1940" s="86">
        <v>3</v>
      </c>
      <c r="I1940" s="185">
        <f t="shared" si="174"/>
        <v>0</v>
      </c>
      <c r="J1940" s="185">
        <f t="shared" si="175"/>
        <v>0</v>
      </c>
      <c r="K1940"/>
    </row>
    <row r="1941" spans="1:11" ht="12.75">
      <c r="A1941"/>
      <c r="B1941" t="s">
        <v>3388</v>
      </c>
      <c r="C1941" s="172"/>
      <c r="D1941" t="s">
        <v>3389</v>
      </c>
      <c r="E1941" s="145">
        <v>29.99</v>
      </c>
      <c r="F1941" s="189">
        <v>0.3</v>
      </c>
      <c r="G1941" s="145">
        <v>20.99</v>
      </c>
      <c r="H1941" s="86">
        <v>3</v>
      </c>
      <c r="I1941" s="185">
        <f t="shared" si="174"/>
        <v>0</v>
      </c>
      <c r="J1941" s="185">
        <f t="shared" si="175"/>
        <v>0</v>
      </c>
      <c r="K1941"/>
    </row>
    <row r="1942" spans="1:11" s="59" customFormat="1" ht="12.75">
      <c r="A1942" t="s">
        <v>268</v>
      </c>
      <c r="B1942"/>
      <c r="C1942" s="172"/>
      <c r="D1942"/>
      <c r="E1942" s="145"/>
      <c r="F1942" s="187"/>
      <c r="G1942" s="145"/>
      <c r="H1942" s="86"/>
      <c r="I1942" s="185"/>
      <c r="J1942" s="185"/>
      <c r="K1942"/>
    </row>
    <row r="1943" spans="1:11" ht="12.75">
      <c r="A1943"/>
      <c r="B1943" t="s">
        <v>3390</v>
      </c>
      <c r="C1943" s="172"/>
      <c r="D1943" t="s">
        <v>3391</v>
      </c>
      <c r="E1943" s="145">
        <v>3.99</v>
      </c>
      <c r="F1943" s="189">
        <v>0.3</v>
      </c>
      <c r="G1943" s="145">
        <v>2.79</v>
      </c>
      <c r="H1943" s="86">
        <v>1</v>
      </c>
      <c r="I1943" s="185">
        <f aca="true" t="shared" si="176" ref="I1943:I1950">C1943*E1943</f>
        <v>0</v>
      </c>
      <c r="J1943" s="185">
        <f aca="true" t="shared" si="177" ref="J1943:J1950">C1943*G1943</f>
        <v>0</v>
      </c>
      <c r="K1943"/>
    </row>
    <row r="1944" spans="1:11" ht="12.75">
      <c r="A1944"/>
      <c r="B1944" t="s">
        <v>3392</v>
      </c>
      <c r="C1944" s="172"/>
      <c r="D1944" t="s">
        <v>3393</v>
      </c>
      <c r="E1944" s="145">
        <v>6</v>
      </c>
      <c r="F1944" s="187" t="s">
        <v>39</v>
      </c>
      <c r="G1944" s="145">
        <v>6</v>
      </c>
      <c r="H1944" s="86">
        <v>1</v>
      </c>
      <c r="I1944" s="185">
        <f t="shared" si="176"/>
        <v>0</v>
      </c>
      <c r="J1944" s="185">
        <f t="shared" si="177"/>
        <v>0</v>
      </c>
      <c r="K1944"/>
    </row>
    <row r="1945" spans="1:11" s="59" customFormat="1" ht="12.75">
      <c r="A1945"/>
      <c r="B1945" t="s">
        <v>3394</v>
      </c>
      <c r="C1945" s="172"/>
      <c r="D1945" t="s">
        <v>3395</v>
      </c>
      <c r="E1945" s="145">
        <v>11.49</v>
      </c>
      <c r="F1945" s="189">
        <v>0.3</v>
      </c>
      <c r="G1945" s="145">
        <v>8.04</v>
      </c>
      <c r="H1945" s="86">
        <v>3</v>
      </c>
      <c r="I1945" s="185">
        <f t="shared" si="176"/>
        <v>0</v>
      </c>
      <c r="J1945" s="185">
        <f t="shared" si="177"/>
        <v>0</v>
      </c>
      <c r="K1945"/>
    </row>
    <row r="1946" spans="1:11" ht="12.75">
      <c r="A1946"/>
      <c r="B1946" t="s">
        <v>3396</v>
      </c>
      <c r="C1946" s="172"/>
      <c r="D1946" t="s">
        <v>3397</v>
      </c>
      <c r="E1946" s="145">
        <v>10.95</v>
      </c>
      <c r="F1946" s="189">
        <v>0.3</v>
      </c>
      <c r="G1946" s="145">
        <v>7.67</v>
      </c>
      <c r="H1946" s="86">
        <v>4</v>
      </c>
      <c r="I1946" s="185">
        <f t="shared" si="176"/>
        <v>0</v>
      </c>
      <c r="J1946" s="185">
        <f t="shared" si="177"/>
        <v>0</v>
      </c>
      <c r="K1946"/>
    </row>
    <row r="1947" spans="1:11" s="59" customFormat="1" ht="12.75">
      <c r="A1947"/>
      <c r="B1947" t="s">
        <v>3398</v>
      </c>
      <c r="C1947" s="172"/>
      <c r="D1947" t="s">
        <v>3399</v>
      </c>
      <c r="E1947" s="145">
        <v>14.99</v>
      </c>
      <c r="F1947" s="189">
        <v>0.3</v>
      </c>
      <c r="G1947" s="145">
        <v>10.49</v>
      </c>
      <c r="H1947" s="86">
        <v>3</v>
      </c>
      <c r="I1947" s="185">
        <f t="shared" si="176"/>
        <v>0</v>
      </c>
      <c r="J1947" s="185">
        <f t="shared" si="177"/>
        <v>0</v>
      </c>
      <c r="K1947"/>
    </row>
    <row r="1948" spans="1:11" s="59" customFormat="1" ht="12.75">
      <c r="A1948"/>
      <c r="B1948" t="s">
        <v>3400</v>
      </c>
      <c r="C1948" s="172"/>
      <c r="D1948" t="s">
        <v>3401</v>
      </c>
      <c r="E1948" s="145">
        <v>19.99</v>
      </c>
      <c r="F1948" s="189">
        <v>0.3</v>
      </c>
      <c r="G1948" s="145">
        <v>13.99</v>
      </c>
      <c r="H1948" s="86">
        <v>3</v>
      </c>
      <c r="I1948" s="185">
        <f t="shared" si="176"/>
        <v>0</v>
      </c>
      <c r="J1948" s="185">
        <f t="shared" si="177"/>
        <v>0</v>
      </c>
      <c r="K1948"/>
    </row>
    <row r="1949" spans="1:11" s="59" customFormat="1" ht="12.75">
      <c r="A1949"/>
      <c r="B1949" t="s">
        <v>3402</v>
      </c>
      <c r="C1949" s="172"/>
      <c r="D1949" t="s">
        <v>3403</v>
      </c>
      <c r="E1949" s="145">
        <v>12.95</v>
      </c>
      <c r="F1949" s="189">
        <v>0.3</v>
      </c>
      <c r="G1949" s="145">
        <v>9.07</v>
      </c>
      <c r="H1949" s="86">
        <v>3</v>
      </c>
      <c r="I1949" s="185">
        <f t="shared" si="176"/>
        <v>0</v>
      </c>
      <c r="J1949" s="185">
        <f t="shared" si="177"/>
        <v>0</v>
      </c>
      <c r="K1949"/>
    </row>
    <row r="1950" spans="1:11" ht="12.75">
      <c r="A1950"/>
      <c r="B1950" t="s">
        <v>3404</v>
      </c>
      <c r="C1950" s="172"/>
      <c r="D1950" t="s">
        <v>3405</v>
      </c>
      <c r="E1950" s="145">
        <v>11.99</v>
      </c>
      <c r="F1950" s="189">
        <v>0.3</v>
      </c>
      <c r="G1950" s="145">
        <v>8.39</v>
      </c>
      <c r="H1950" s="86">
        <v>3</v>
      </c>
      <c r="I1950" s="185">
        <f t="shared" si="176"/>
        <v>0</v>
      </c>
      <c r="J1950" s="185">
        <f t="shared" si="177"/>
        <v>0</v>
      </c>
      <c r="K1950"/>
    </row>
    <row r="1951" spans="1:11" ht="12.75">
      <c r="A1951" t="s">
        <v>348</v>
      </c>
      <c r="B1951"/>
      <c r="C1951" s="172"/>
      <c r="D1951"/>
      <c r="E1951" s="145"/>
      <c r="F1951" s="187"/>
      <c r="G1951" s="145"/>
      <c r="H1951" s="86"/>
      <c r="I1951" s="185"/>
      <c r="J1951" s="185"/>
      <c r="K1951"/>
    </row>
    <row r="1952" spans="1:11" ht="12.75">
      <c r="A1952"/>
      <c r="B1952" t="s">
        <v>3406</v>
      </c>
      <c r="C1952" s="172"/>
      <c r="D1952" t="s">
        <v>3407</v>
      </c>
      <c r="E1952" s="145">
        <v>11.99</v>
      </c>
      <c r="F1952" s="189">
        <v>0.3</v>
      </c>
      <c r="G1952" s="145">
        <v>8.39</v>
      </c>
      <c r="H1952" s="86">
        <v>3</v>
      </c>
      <c r="I1952" s="185">
        <f aca="true" t="shared" si="178" ref="I1952:I1957">C1952*E1952</f>
        <v>0</v>
      </c>
      <c r="J1952" s="185">
        <f aca="true" t="shared" si="179" ref="J1952:J1957">C1952*G1952</f>
        <v>0</v>
      </c>
      <c r="K1952"/>
    </row>
    <row r="1953" spans="1:11" ht="12.75">
      <c r="A1953"/>
      <c r="B1953" t="s">
        <v>3408</v>
      </c>
      <c r="C1953" s="172"/>
      <c r="D1953" t="s">
        <v>3409</v>
      </c>
      <c r="E1953" s="145">
        <v>35.99</v>
      </c>
      <c r="F1953" s="189">
        <v>0.3</v>
      </c>
      <c r="G1953" s="145">
        <v>25.19</v>
      </c>
      <c r="H1953" s="86">
        <v>3</v>
      </c>
      <c r="I1953" s="185">
        <f t="shared" si="178"/>
        <v>0</v>
      </c>
      <c r="J1953" s="185">
        <f t="shared" si="179"/>
        <v>0</v>
      </c>
      <c r="K1953"/>
    </row>
    <row r="1954" spans="1:11" s="59" customFormat="1" ht="12.75">
      <c r="A1954"/>
      <c r="B1954" t="s">
        <v>3410</v>
      </c>
      <c r="C1954" s="172"/>
      <c r="D1954" t="s">
        <v>3411</v>
      </c>
      <c r="E1954" s="145">
        <v>18.95</v>
      </c>
      <c r="F1954" s="189">
        <v>0.3</v>
      </c>
      <c r="G1954" s="145">
        <v>13.27</v>
      </c>
      <c r="H1954" s="86">
        <v>3</v>
      </c>
      <c r="I1954" s="185">
        <f t="shared" si="178"/>
        <v>0</v>
      </c>
      <c r="J1954" s="185">
        <f t="shared" si="179"/>
        <v>0</v>
      </c>
      <c r="K1954"/>
    </row>
    <row r="1955" spans="1:11" ht="12.75">
      <c r="A1955"/>
      <c r="B1955" t="s">
        <v>3412</v>
      </c>
      <c r="C1955" s="172"/>
      <c r="D1955" t="s">
        <v>3413</v>
      </c>
      <c r="E1955" s="145">
        <v>29.99</v>
      </c>
      <c r="F1955" s="189">
        <v>0.3</v>
      </c>
      <c r="G1955" s="145">
        <v>20.99</v>
      </c>
      <c r="H1955" s="86">
        <v>3</v>
      </c>
      <c r="I1955" s="185">
        <f t="shared" si="178"/>
        <v>0</v>
      </c>
      <c r="J1955" s="185">
        <f t="shared" si="179"/>
        <v>0</v>
      </c>
      <c r="K1955"/>
    </row>
    <row r="1956" spans="1:11" ht="12.75">
      <c r="A1956"/>
      <c r="B1956" t="s">
        <v>3414</v>
      </c>
      <c r="C1956" s="172"/>
      <c r="D1956" t="s">
        <v>3415</v>
      </c>
      <c r="E1956" s="145">
        <v>11.95</v>
      </c>
      <c r="F1956" s="189">
        <v>0.3</v>
      </c>
      <c r="G1956" s="145">
        <v>8.37</v>
      </c>
      <c r="H1956" s="86">
        <v>3</v>
      </c>
      <c r="I1956" s="185">
        <f t="shared" si="178"/>
        <v>0</v>
      </c>
      <c r="J1956" s="185">
        <f t="shared" si="179"/>
        <v>0</v>
      </c>
      <c r="K1956"/>
    </row>
    <row r="1957" spans="1:11" s="59" customFormat="1" ht="12.75">
      <c r="A1957"/>
      <c r="B1957" t="s">
        <v>3416</v>
      </c>
      <c r="C1957" s="172"/>
      <c r="D1957" t="s">
        <v>3417</v>
      </c>
      <c r="E1957" s="145">
        <v>11.95</v>
      </c>
      <c r="F1957" s="189">
        <v>0.3</v>
      </c>
      <c r="G1957" s="145">
        <v>8.37</v>
      </c>
      <c r="H1957" s="86">
        <v>3</v>
      </c>
      <c r="I1957" s="185">
        <f t="shared" si="178"/>
        <v>0</v>
      </c>
      <c r="J1957" s="185">
        <f t="shared" si="179"/>
        <v>0</v>
      </c>
      <c r="K1957"/>
    </row>
    <row r="1958" spans="1:11" s="59" customFormat="1" ht="12.75">
      <c r="A1958" t="s">
        <v>466</v>
      </c>
      <c r="B1958"/>
      <c r="C1958" s="172"/>
      <c r="D1958"/>
      <c r="E1958" s="145"/>
      <c r="F1958" s="187"/>
      <c r="G1958" s="145"/>
      <c r="H1958" s="86"/>
      <c r="I1958" s="185"/>
      <c r="J1958" s="185"/>
      <c r="K1958"/>
    </row>
    <row r="1959" spans="1:11" s="59" customFormat="1" ht="12.75">
      <c r="A1959" s="57"/>
      <c r="B1959" s="57" t="s">
        <v>3418</v>
      </c>
      <c r="C1959" s="179"/>
      <c r="D1959" s="57" t="s">
        <v>3419</v>
      </c>
      <c r="E1959" s="181">
        <v>3.99</v>
      </c>
      <c r="F1959" s="188">
        <v>0.5</v>
      </c>
      <c r="G1959" s="181">
        <v>1.99</v>
      </c>
      <c r="H1959" s="85">
        <v>1</v>
      </c>
      <c r="I1959" s="181">
        <f>C1959*E1959</f>
        <v>0</v>
      </c>
      <c r="J1959" s="181">
        <f>C1959*G1959</f>
        <v>0</v>
      </c>
      <c r="K1959" s="57"/>
    </row>
    <row r="1960" spans="1:11" s="59" customFormat="1" ht="12.75">
      <c r="A1960"/>
      <c r="B1960" t="s">
        <v>3420</v>
      </c>
      <c r="C1960" s="172"/>
      <c r="D1960" t="s">
        <v>3421</v>
      </c>
      <c r="E1960" s="145">
        <v>3.99</v>
      </c>
      <c r="F1960" s="189">
        <v>0.35</v>
      </c>
      <c r="G1960" s="145">
        <v>2.59</v>
      </c>
      <c r="H1960" s="86">
        <v>1</v>
      </c>
      <c r="I1960" s="185">
        <f>C1960*E1960</f>
        <v>0</v>
      </c>
      <c r="J1960" s="185">
        <f>C1960*G1960</f>
        <v>0</v>
      </c>
      <c r="K1960"/>
    </row>
    <row r="1961" spans="1:11" ht="12.75">
      <c r="A1961" t="s">
        <v>169</v>
      </c>
      <c r="B1961"/>
      <c r="C1961" s="172"/>
      <c r="D1961"/>
      <c r="E1961" s="145"/>
      <c r="F1961" s="187"/>
      <c r="G1961" s="145"/>
      <c r="H1961" s="86"/>
      <c r="I1961" s="185"/>
      <c r="J1961" s="185"/>
      <c r="K1961"/>
    </row>
    <row r="1962" spans="1:11" ht="12.75">
      <c r="A1962"/>
      <c r="B1962" t="s">
        <v>3422</v>
      </c>
      <c r="C1962" s="172"/>
      <c r="D1962" t="s">
        <v>3423</v>
      </c>
      <c r="E1962" s="145">
        <v>3.99</v>
      </c>
      <c r="F1962" s="189">
        <v>0.35</v>
      </c>
      <c r="G1962" s="145">
        <v>2.59</v>
      </c>
      <c r="H1962" s="86">
        <v>1</v>
      </c>
      <c r="I1962" s="185">
        <f>C1962*E1962</f>
        <v>0</v>
      </c>
      <c r="J1962" s="185">
        <f>C1962*G1962</f>
        <v>0</v>
      </c>
      <c r="K1962"/>
    </row>
    <row r="1963" spans="1:11" s="59" customFormat="1" ht="12.75">
      <c r="A1963"/>
      <c r="B1963" t="s">
        <v>3424</v>
      </c>
      <c r="C1963" s="172"/>
      <c r="D1963" t="s">
        <v>3425</v>
      </c>
      <c r="E1963" s="145">
        <v>3.99</v>
      </c>
      <c r="F1963" s="189">
        <v>0.35</v>
      </c>
      <c r="G1963" s="145">
        <v>2.59</v>
      </c>
      <c r="H1963" s="86">
        <v>1</v>
      </c>
      <c r="I1963" s="185">
        <f>C1963*E1963</f>
        <v>0</v>
      </c>
      <c r="J1963" s="185">
        <f>C1963*G1963</f>
        <v>0</v>
      </c>
      <c r="K1963"/>
    </row>
    <row r="1964" spans="1:11" s="59" customFormat="1" ht="12.75">
      <c r="A1964"/>
      <c r="B1964" t="s">
        <v>3426</v>
      </c>
      <c r="C1964" s="172"/>
      <c r="D1964" t="s">
        <v>3427</v>
      </c>
      <c r="E1964" s="145">
        <v>3.99</v>
      </c>
      <c r="F1964" s="189">
        <v>0.35</v>
      </c>
      <c r="G1964" s="145">
        <v>2.59</v>
      </c>
      <c r="H1964" s="86">
        <v>1</v>
      </c>
      <c r="I1964" s="185">
        <f>C1964*E1964</f>
        <v>0</v>
      </c>
      <c r="J1964" s="185">
        <f>C1964*G1964</f>
        <v>0</v>
      </c>
      <c r="K1964"/>
    </row>
    <row r="1965" spans="1:11" ht="12.75">
      <c r="A1965"/>
      <c r="B1965" t="s">
        <v>3428</v>
      </c>
      <c r="C1965" s="172"/>
      <c r="D1965" t="s">
        <v>3429</v>
      </c>
      <c r="E1965" s="145">
        <v>3.99</v>
      </c>
      <c r="F1965" s="189">
        <v>0.35</v>
      </c>
      <c r="G1965" s="145">
        <v>2.59</v>
      </c>
      <c r="H1965" s="86">
        <v>1</v>
      </c>
      <c r="I1965" s="185">
        <f>C1965*E1965</f>
        <v>0</v>
      </c>
      <c r="J1965" s="185">
        <f>C1965*G1965</f>
        <v>0</v>
      </c>
      <c r="K1965"/>
    </row>
    <row r="1966" spans="1:11" ht="12.75">
      <c r="A1966" t="s">
        <v>304</v>
      </c>
      <c r="B1966"/>
      <c r="C1966" s="172"/>
      <c r="D1966"/>
      <c r="E1966" s="145"/>
      <c r="F1966" s="187"/>
      <c r="G1966" s="145"/>
      <c r="H1966" s="86"/>
      <c r="I1966" s="185"/>
      <c r="J1966" s="185"/>
      <c r="K1966"/>
    </row>
    <row r="1967" spans="1:11" ht="12.75">
      <c r="A1967"/>
      <c r="B1967" t="s">
        <v>3430</v>
      </c>
      <c r="C1967" s="172"/>
      <c r="D1967" t="s">
        <v>3431</v>
      </c>
      <c r="E1967" s="145">
        <v>3.99</v>
      </c>
      <c r="F1967" s="189">
        <v>0.35</v>
      </c>
      <c r="G1967" s="145">
        <v>2.59</v>
      </c>
      <c r="H1967" s="86">
        <v>1</v>
      </c>
      <c r="I1967" s="185">
        <f>C1967*E1967</f>
        <v>0</v>
      </c>
      <c r="J1967" s="185">
        <f>C1967*G1967</f>
        <v>0</v>
      </c>
      <c r="K1967"/>
    </row>
    <row r="1968" spans="1:11" s="59" customFormat="1" ht="12.75">
      <c r="A1968"/>
      <c r="B1968" t="s">
        <v>3432</v>
      </c>
      <c r="C1968" s="172"/>
      <c r="D1968" t="s">
        <v>3433</v>
      </c>
      <c r="E1968" s="145">
        <v>3.99</v>
      </c>
      <c r="F1968" s="189">
        <v>0.35</v>
      </c>
      <c r="G1968" s="145">
        <v>2.59</v>
      </c>
      <c r="H1968" s="86">
        <v>1</v>
      </c>
      <c r="I1968" s="185">
        <f>C1968*E1968</f>
        <v>0</v>
      </c>
      <c r="J1968" s="185">
        <f>C1968*G1968</f>
        <v>0</v>
      </c>
      <c r="K1968"/>
    </row>
    <row r="1969" spans="1:11" s="59" customFormat="1" ht="12.75">
      <c r="A1969"/>
      <c r="B1969" t="s">
        <v>3434</v>
      </c>
      <c r="C1969" s="172"/>
      <c r="D1969" t="s">
        <v>3435</v>
      </c>
      <c r="E1969" s="145">
        <v>3.99</v>
      </c>
      <c r="F1969" s="189">
        <v>0.35</v>
      </c>
      <c r="G1969" s="145">
        <v>2.59</v>
      </c>
      <c r="H1969" s="86">
        <v>1</v>
      </c>
      <c r="I1969" s="185">
        <f>C1969*E1969</f>
        <v>0</v>
      </c>
      <c r="J1969" s="185">
        <f>C1969*G1969</f>
        <v>0</v>
      </c>
      <c r="K1969"/>
    </row>
    <row r="1970" spans="2:10" ht="12.75">
      <c r="B1970" t="s">
        <v>3436</v>
      </c>
      <c r="C1970" s="172"/>
      <c r="D1970" t="s">
        <v>3437</v>
      </c>
      <c r="E1970" s="145">
        <v>3.99</v>
      </c>
      <c r="F1970" s="189">
        <v>0.35</v>
      </c>
      <c r="G1970" s="145">
        <v>2.59</v>
      </c>
      <c r="H1970" s="86">
        <v>1</v>
      </c>
      <c r="I1970" s="185">
        <f>C1970*E1970</f>
        <v>0</v>
      </c>
      <c r="J1970" s="185">
        <f>C1970*G1970</f>
        <v>0</v>
      </c>
    </row>
    <row r="1971" spans="1:11" ht="12.75">
      <c r="A1971" t="s">
        <v>305</v>
      </c>
      <c r="B1971"/>
      <c r="C1971" s="172"/>
      <c r="D1971"/>
      <c r="E1971" s="145"/>
      <c r="F1971" s="187"/>
      <c r="G1971" s="145"/>
      <c r="H1971" s="86"/>
      <c r="I1971" s="185"/>
      <c r="J1971" s="185"/>
      <c r="K1971"/>
    </row>
    <row r="1972" spans="1:11" ht="12.75">
      <c r="A1972"/>
      <c r="B1972" t="s">
        <v>3438</v>
      </c>
      <c r="C1972" s="172"/>
      <c r="D1972" t="s">
        <v>3439</v>
      </c>
      <c r="E1972" s="145">
        <v>17.99</v>
      </c>
      <c r="F1972" s="189">
        <v>0.35</v>
      </c>
      <c r="G1972" s="145">
        <v>11.69</v>
      </c>
      <c r="H1972" s="86">
        <v>3</v>
      </c>
      <c r="I1972" s="185">
        <f>C1972*E1972</f>
        <v>0</v>
      </c>
      <c r="J1972" s="185">
        <f>C1972*G1972</f>
        <v>0</v>
      </c>
      <c r="K1972"/>
    </row>
    <row r="1973" spans="1:11" ht="12.75">
      <c r="A1973"/>
      <c r="B1973" t="s">
        <v>3440</v>
      </c>
      <c r="C1973" s="172"/>
      <c r="D1973" t="s">
        <v>3441</v>
      </c>
      <c r="E1973" s="145">
        <v>19.99</v>
      </c>
      <c r="F1973" s="189">
        <v>0.35</v>
      </c>
      <c r="G1973" s="145">
        <v>12.99</v>
      </c>
      <c r="H1973" s="86">
        <v>3</v>
      </c>
      <c r="I1973" s="185">
        <f>C1973*E1973</f>
        <v>0</v>
      </c>
      <c r="J1973" s="185">
        <f>C1973*G1973</f>
        <v>0</v>
      </c>
      <c r="K1973"/>
    </row>
    <row r="1974" spans="1:11" ht="12.75">
      <c r="A1974" t="s">
        <v>306</v>
      </c>
      <c r="B1974"/>
      <c r="C1974" s="172"/>
      <c r="D1974"/>
      <c r="E1974" s="145"/>
      <c r="F1974" s="187"/>
      <c r="G1974" s="145"/>
      <c r="H1974" s="86"/>
      <c r="I1974" s="185"/>
      <c r="J1974" s="185"/>
      <c r="K1974"/>
    </row>
    <row r="1975" spans="1:11" ht="12.75">
      <c r="A1975"/>
      <c r="B1975" t="s">
        <v>3442</v>
      </c>
      <c r="C1975" s="172"/>
      <c r="D1975" t="s">
        <v>3443</v>
      </c>
      <c r="E1975" s="145">
        <v>39.99</v>
      </c>
      <c r="F1975" s="189">
        <v>0.35</v>
      </c>
      <c r="G1975" s="145">
        <v>25.99</v>
      </c>
      <c r="H1975" s="86">
        <v>3</v>
      </c>
      <c r="I1975" s="185">
        <f>C1975*E1975</f>
        <v>0</v>
      </c>
      <c r="J1975" s="185">
        <f>C1975*G1975</f>
        <v>0</v>
      </c>
      <c r="K1975"/>
    </row>
    <row r="1976" spans="1:11" ht="12.75">
      <c r="A1976"/>
      <c r="B1976" t="s">
        <v>3444</v>
      </c>
      <c r="C1976" s="172"/>
      <c r="D1976" t="s">
        <v>3445</v>
      </c>
      <c r="E1976" s="145">
        <v>19.99</v>
      </c>
      <c r="F1976" s="189">
        <v>0.35</v>
      </c>
      <c r="G1976" s="145">
        <v>12.99</v>
      </c>
      <c r="H1976" s="86">
        <v>3</v>
      </c>
      <c r="I1976" s="185">
        <f>C1976*E1976</f>
        <v>0</v>
      </c>
      <c r="J1976" s="185">
        <f>C1976*G1976</f>
        <v>0</v>
      </c>
      <c r="K1976"/>
    </row>
    <row r="1977" spans="1:11" ht="12.75">
      <c r="A1977" t="s">
        <v>3446</v>
      </c>
      <c r="B1977"/>
      <c r="C1977" s="172"/>
      <c r="D1977"/>
      <c r="E1977" s="145"/>
      <c r="F1977" s="187"/>
      <c r="G1977" s="145"/>
      <c r="H1977" s="86"/>
      <c r="I1977" s="185"/>
      <c r="J1977" s="185"/>
      <c r="K1977"/>
    </row>
    <row r="1978" spans="1:11" s="59" customFormat="1" ht="12.75">
      <c r="A1978" s="57"/>
      <c r="B1978" s="57" t="s">
        <v>3447</v>
      </c>
      <c r="C1978" s="179"/>
      <c r="D1978" s="57" t="s">
        <v>3448</v>
      </c>
      <c r="E1978" s="181">
        <v>19.99</v>
      </c>
      <c r="F1978" s="188">
        <v>0.5</v>
      </c>
      <c r="G1978" s="181">
        <v>9.99</v>
      </c>
      <c r="H1978" s="85">
        <v>3</v>
      </c>
      <c r="I1978" s="181">
        <f>C1978*E1978</f>
        <v>0</v>
      </c>
      <c r="J1978" s="181">
        <f>C1978*G1978</f>
        <v>0</v>
      </c>
      <c r="K1978" s="57"/>
    </row>
    <row r="1979" spans="1:11" ht="12.75">
      <c r="A1979"/>
      <c r="B1979" t="s">
        <v>3449</v>
      </c>
      <c r="C1979" s="172"/>
      <c r="D1979" t="s">
        <v>3450</v>
      </c>
      <c r="E1979" s="145">
        <v>3.99</v>
      </c>
      <c r="F1979" s="189">
        <v>0.35</v>
      </c>
      <c r="G1979" s="145">
        <v>2.59</v>
      </c>
      <c r="H1979" s="86">
        <v>1</v>
      </c>
      <c r="I1979" s="185">
        <f>C1979*E1979</f>
        <v>0</v>
      </c>
      <c r="J1979" s="185">
        <f>C1979*G1979</f>
        <v>0</v>
      </c>
      <c r="K1979"/>
    </row>
    <row r="1980" spans="1:11" s="59" customFormat="1" ht="12.75">
      <c r="A1980" t="s">
        <v>467</v>
      </c>
      <c r="B1980"/>
      <c r="C1980" s="172"/>
      <c r="D1980"/>
      <c r="E1980" s="145"/>
      <c r="F1980" s="187"/>
      <c r="G1980" s="145"/>
      <c r="H1980" s="86"/>
      <c r="I1980" s="185"/>
      <c r="J1980" s="185"/>
      <c r="K1980"/>
    </row>
    <row r="1981" spans="1:11" s="59" customFormat="1" ht="12.75">
      <c r="A1981"/>
      <c r="B1981" t="s">
        <v>3451</v>
      </c>
      <c r="C1981" s="172"/>
      <c r="D1981" t="s">
        <v>3452</v>
      </c>
      <c r="E1981" s="145">
        <v>3.99</v>
      </c>
      <c r="F1981" s="189">
        <v>0.35</v>
      </c>
      <c r="G1981" s="145">
        <v>2.59</v>
      </c>
      <c r="H1981" s="86">
        <v>1</v>
      </c>
      <c r="I1981" s="185">
        <f aca="true" t="shared" si="180" ref="I1981:I1994">C1981*E1981</f>
        <v>0</v>
      </c>
      <c r="J1981" s="185">
        <f aca="true" t="shared" si="181" ref="J1981:J1994">C1981*G1981</f>
        <v>0</v>
      </c>
      <c r="K1981"/>
    </row>
    <row r="1982" spans="1:11" ht="12.75">
      <c r="A1982"/>
      <c r="B1982" t="s">
        <v>3453</v>
      </c>
      <c r="C1982" s="172"/>
      <c r="D1982" t="s">
        <v>3454</v>
      </c>
      <c r="E1982" s="145">
        <v>3.99</v>
      </c>
      <c r="F1982" s="189">
        <v>0.35</v>
      </c>
      <c r="G1982" s="145">
        <v>2.59</v>
      </c>
      <c r="H1982" s="86">
        <v>1</v>
      </c>
      <c r="I1982" s="185">
        <f t="shared" si="180"/>
        <v>0</v>
      </c>
      <c r="J1982" s="185">
        <f t="shared" si="181"/>
        <v>0</v>
      </c>
      <c r="K1982"/>
    </row>
    <row r="1983" spans="1:11" ht="12.75">
      <c r="A1983"/>
      <c r="B1983" t="s">
        <v>3455</v>
      </c>
      <c r="C1983" s="172"/>
      <c r="D1983" t="s">
        <v>3456</v>
      </c>
      <c r="E1983" s="145">
        <v>24.99</v>
      </c>
      <c r="F1983" s="189">
        <v>0.35</v>
      </c>
      <c r="G1983" s="145">
        <v>16.24</v>
      </c>
      <c r="H1983" s="86">
        <v>3</v>
      </c>
      <c r="I1983" s="185">
        <f t="shared" si="180"/>
        <v>0</v>
      </c>
      <c r="J1983" s="185">
        <f t="shared" si="181"/>
        <v>0</v>
      </c>
      <c r="K1983"/>
    </row>
    <row r="1984" spans="1:11" ht="12.75">
      <c r="A1984"/>
      <c r="B1984" t="s">
        <v>3457</v>
      </c>
      <c r="C1984" s="172"/>
      <c r="D1984" t="s">
        <v>3458</v>
      </c>
      <c r="E1984" s="145">
        <v>19.99</v>
      </c>
      <c r="F1984" s="189">
        <v>0.35</v>
      </c>
      <c r="G1984" s="145">
        <v>12.99</v>
      </c>
      <c r="H1984" s="86">
        <v>3</v>
      </c>
      <c r="I1984" s="185">
        <f t="shared" si="180"/>
        <v>0</v>
      </c>
      <c r="J1984" s="185">
        <f t="shared" si="181"/>
        <v>0</v>
      </c>
      <c r="K1984"/>
    </row>
    <row r="1985" spans="1:11" ht="12.75">
      <c r="A1985"/>
      <c r="B1985" t="s">
        <v>3459</v>
      </c>
      <c r="C1985" s="172"/>
      <c r="D1985" t="s">
        <v>3460</v>
      </c>
      <c r="E1985" s="145">
        <v>19.99</v>
      </c>
      <c r="F1985" s="189">
        <v>0.35</v>
      </c>
      <c r="G1985" s="145">
        <v>12.99</v>
      </c>
      <c r="H1985" s="86">
        <v>3</v>
      </c>
      <c r="I1985" s="185">
        <f t="shared" si="180"/>
        <v>0</v>
      </c>
      <c r="J1985" s="185">
        <f t="shared" si="181"/>
        <v>0</v>
      </c>
      <c r="K1985"/>
    </row>
    <row r="1986" spans="1:11" ht="12.75">
      <c r="A1986"/>
      <c r="B1986" t="s">
        <v>3461</v>
      </c>
      <c r="C1986" s="172"/>
      <c r="D1986" t="s">
        <v>3462</v>
      </c>
      <c r="E1986" s="145">
        <v>14.99</v>
      </c>
      <c r="F1986" s="189">
        <v>0.35</v>
      </c>
      <c r="G1986" s="145">
        <v>9.74</v>
      </c>
      <c r="H1986" s="86">
        <v>3</v>
      </c>
      <c r="I1986" s="185">
        <f t="shared" si="180"/>
        <v>0</v>
      </c>
      <c r="J1986" s="185">
        <f t="shared" si="181"/>
        <v>0</v>
      </c>
      <c r="K1986"/>
    </row>
    <row r="1987" spans="1:11" ht="12.75">
      <c r="A1987"/>
      <c r="B1987" t="s">
        <v>3463</v>
      </c>
      <c r="C1987" s="172"/>
      <c r="D1987" t="s">
        <v>3464</v>
      </c>
      <c r="E1987" s="145">
        <v>14.99</v>
      </c>
      <c r="F1987" s="189">
        <v>0.35</v>
      </c>
      <c r="G1987" s="145">
        <v>9.74</v>
      </c>
      <c r="H1987" s="86">
        <v>3</v>
      </c>
      <c r="I1987" s="185">
        <f t="shared" si="180"/>
        <v>0</v>
      </c>
      <c r="J1987" s="185">
        <f t="shared" si="181"/>
        <v>0</v>
      </c>
      <c r="K1987"/>
    </row>
    <row r="1988" spans="1:11" ht="12.75">
      <c r="A1988"/>
      <c r="B1988" t="s">
        <v>3465</v>
      </c>
      <c r="C1988" s="172"/>
      <c r="D1988" t="s">
        <v>3466</v>
      </c>
      <c r="E1988" s="145">
        <v>24.99</v>
      </c>
      <c r="F1988" s="189">
        <v>0.35</v>
      </c>
      <c r="G1988" s="145">
        <v>16.24</v>
      </c>
      <c r="H1988" s="86">
        <v>3</v>
      </c>
      <c r="I1988" s="185">
        <f t="shared" si="180"/>
        <v>0</v>
      </c>
      <c r="J1988" s="185">
        <f t="shared" si="181"/>
        <v>0</v>
      </c>
      <c r="K1988"/>
    </row>
    <row r="1989" spans="1:11" ht="12.75">
      <c r="A1989"/>
      <c r="B1989" t="s">
        <v>3467</v>
      </c>
      <c r="C1989" s="172"/>
      <c r="D1989" t="s">
        <v>3468</v>
      </c>
      <c r="E1989" s="145">
        <v>24.99</v>
      </c>
      <c r="F1989" s="189">
        <v>0.35</v>
      </c>
      <c r="G1989" s="145">
        <v>16.24</v>
      </c>
      <c r="H1989" s="86">
        <v>3</v>
      </c>
      <c r="I1989" s="185">
        <f t="shared" si="180"/>
        <v>0</v>
      </c>
      <c r="J1989" s="185">
        <f t="shared" si="181"/>
        <v>0</v>
      </c>
      <c r="K1989"/>
    </row>
    <row r="1990" spans="1:11" ht="12.75">
      <c r="A1990"/>
      <c r="B1990" t="s">
        <v>3469</v>
      </c>
      <c r="C1990" s="172"/>
      <c r="D1990" t="s">
        <v>3470</v>
      </c>
      <c r="E1990" s="145">
        <v>24.99</v>
      </c>
      <c r="F1990" s="189">
        <v>0.35</v>
      </c>
      <c r="G1990" s="145">
        <v>16.24</v>
      </c>
      <c r="H1990" s="86">
        <v>3</v>
      </c>
      <c r="I1990" s="185">
        <f t="shared" si="180"/>
        <v>0</v>
      </c>
      <c r="J1990" s="185">
        <f t="shared" si="181"/>
        <v>0</v>
      </c>
      <c r="K1990"/>
    </row>
    <row r="1991" spans="1:11" ht="12.75">
      <c r="A1991"/>
      <c r="B1991" t="s">
        <v>3471</v>
      </c>
      <c r="C1991" s="172"/>
      <c r="D1991" t="s">
        <v>3472</v>
      </c>
      <c r="E1991" s="145">
        <v>24.99</v>
      </c>
      <c r="F1991" s="189">
        <v>0.35</v>
      </c>
      <c r="G1991" s="145">
        <v>16.24</v>
      </c>
      <c r="H1991" s="86">
        <v>3</v>
      </c>
      <c r="I1991" s="185">
        <f t="shared" si="180"/>
        <v>0</v>
      </c>
      <c r="J1991" s="185">
        <f t="shared" si="181"/>
        <v>0</v>
      </c>
      <c r="K1991"/>
    </row>
    <row r="1992" spans="1:11" ht="12.75">
      <c r="A1992"/>
      <c r="B1992" t="s">
        <v>3473</v>
      </c>
      <c r="C1992" s="172"/>
      <c r="D1992" t="s">
        <v>3474</v>
      </c>
      <c r="E1992" s="145">
        <v>24.99</v>
      </c>
      <c r="F1992" s="189">
        <v>0.35</v>
      </c>
      <c r="G1992" s="145">
        <v>16.24</v>
      </c>
      <c r="H1992" s="86">
        <v>3</v>
      </c>
      <c r="I1992" s="185">
        <f t="shared" si="180"/>
        <v>0</v>
      </c>
      <c r="J1992" s="185">
        <f t="shared" si="181"/>
        <v>0</v>
      </c>
      <c r="K1992"/>
    </row>
    <row r="1993" spans="1:11" ht="12.75">
      <c r="A1993"/>
      <c r="B1993" t="s">
        <v>3475</v>
      </c>
      <c r="C1993" s="172"/>
      <c r="D1993" t="s">
        <v>3476</v>
      </c>
      <c r="E1993" s="145">
        <v>24.99</v>
      </c>
      <c r="F1993" s="189">
        <v>0.35</v>
      </c>
      <c r="G1993" s="145">
        <v>16.24</v>
      </c>
      <c r="H1993" s="86">
        <v>3</v>
      </c>
      <c r="I1993" s="185">
        <f t="shared" si="180"/>
        <v>0</v>
      </c>
      <c r="J1993" s="185">
        <f t="shared" si="181"/>
        <v>0</v>
      </c>
      <c r="K1993"/>
    </row>
    <row r="1994" spans="1:11" ht="12.75">
      <c r="A1994"/>
      <c r="B1994" t="s">
        <v>3477</v>
      </c>
      <c r="C1994" s="172"/>
      <c r="D1994" t="s">
        <v>3478</v>
      </c>
      <c r="E1994" s="145">
        <v>11.99</v>
      </c>
      <c r="F1994" s="189">
        <v>0.35</v>
      </c>
      <c r="G1994" s="145">
        <v>7.79</v>
      </c>
      <c r="H1994" s="86">
        <v>3</v>
      </c>
      <c r="I1994" s="185">
        <f t="shared" si="180"/>
        <v>0</v>
      </c>
      <c r="J1994" s="185">
        <f t="shared" si="181"/>
        <v>0</v>
      </c>
      <c r="K1994"/>
    </row>
    <row r="1995" spans="1:11" s="59" customFormat="1" ht="12.75">
      <c r="A1995" t="s">
        <v>229</v>
      </c>
      <c r="B1995"/>
      <c r="C1995" s="172"/>
      <c r="D1995"/>
      <c r="E1995" s="145"/>
      <c r="F1995" s="187"/>
      <c r="G1995" s="145"/>
      <c r="H1995" s="86"/>
      <c r="I1995" s="185"/>
      <c r="J1995" s="185"/>
      <c r="K1995"/>
    </row>
    <row r="1996" spans="1:11" ht="12.75">
      <c r="A1996"/>
      <c r="B1996" t="s">
        <v>3479</v>
      </c>
      <c r="C1996" s="172"/>
      <c r="D1996" t="s">
        <v>3480</v>
      </c>
      <c r="E1996" s="145">
        <v>7.99</v>
      </c>
      <c r="F1996" s="189">
        <v>0.25</v>
      </c>
      <c r="G1996" s="145">
        <v>5.99</v>
      </c>
      <c r="H1996" s="86">
        <v>2</v>
      </c>
      <c r="I1996" s="185">
        <f aca="true" t="shared" si="182" ref="I1996:I2002">C1996*E1996</f>
        <v>0</v>
      </c>
      <c r="J1996" s="185">
        <f aca="true" t="shared" si="183" ref="J1996:J2002">C1996*G1996</f>
        <v>0</v>
      </c>
      <c r="K1996"/>
    </row>
    <row r="1997" spans="1:11" ht="12.75">
      <c r="A1997"/>
      <c r="B1997" t="s">
        <v>3481</v>
      </c>
      <c r="C1997" s="172"/>
      <c r="D1997" t="s">
        <v>3482</v>
      </c>
      <c r="E1997" s="145">
        <v>7.99</v>
      </c>
      <c r="F1997" s="189">
        <v>0.25</v>
      </c>
      <c r="G1997" s="145">
        <v>5.99</v>
      </c>
      <c r="H1997" s="86">
        <v>2</v>
      </c>
      <c r="I1997" s="185">
        <f t="shared" si="182"/>
        <v>0</v>
      </c>
      <c r="J1997" s="185">
        <f t="shared" si="183"/>
        <v>0</v>
      </c>
      <c r="K1997"/>
    </row>
    <row r="1998" spans="1:11" s="59" customFormat="1" ht="12.75">
      <c r="A1998"/>
      <c r="B1998" t="s">
        <v>3483</v>
      </c>
      <c r="C1998" s="172"/>
      <c r="D1998" t="s">
        <v>3484</v>
      </c>
      <c r="E1998" s="145">
        <v>7.99</v>
      </c>
      <c r="F1998" s="189">
        <v>0.25</v>
      </c>
      <c r="G1998" s="145">
        <v>5.99</v>
      </c>
      <c r="H1998" s="86">
        <v>2</v>
      </c>
      <c r="I1998" s="185">
        <f t="shared" si="182"/>
        <v>0</v>
      </c>
      <c r="J1998" s="185">
        <f t="shared" si="183"/>
        <v>0</v>
      </c>
      <c r="K1998"/>
    </row>
    <row r="1999" spans="1:11" s="59" customFormat="1" ht="12.75">
      <c r="A1999"/>
      <c r="B1999" t="s">
        <v>3485</v>
      </c>
      <c r="C1999" s="172"/>
      <c r="D1999" t="s">
        <v>3486</v>
      </c>
      <c r="E1999" s="145">
        <v>7.99</v>
      </c>
      <c r="F1999" s="189">
        <v>0.25</v>
      </c>
      <c r="G1999" s="145">
        <v>5.99</v>
      </c>
      <c r="H1999" s="86">
        <v>2</v>
      </c>
      <c r="I1999" s="185">
        <f t="shared" si="182"/>
        <v>0</v>
      </c>
      <c r="J1999" s="185">
        <f t="shared" si="183"/>
        <v>0</v>
      </c>
      <c r="K1999"/>
    </row>
    <row r="2000" spans="1:11" ht="12.75">
      <c r="A2000"/>
      <c r="B2000" t="s">
        <v>3487</v>
      </c>
      <c r="C2000" s="172"/>
      <c r="D2000" t="s">
        <v>3488</v>
      </c>
      <c r="E2000" s="145">
        <v>7.99</v>
      </c>
      <c r="F2000" s="189">
        <v>0.25</v>
      </c>
      <c r="G2000" s="145">
        <v>5.99</v>
      </c>
      <c r="H2000" s="86">
        <v>2</v>
      </c>
      <c r="I2000" s="185">
        <f t="shared" si="182"/>
        <v>0</v>
      </c>
      <c r="J2000" s="185">
        <f t="shared" si="183"/>
        <v>0</v>
      </c>
      <c r="K2000"/>
    </row>
    <row r="2001" spans="1:11" ht="12.75">
      <c r="A2001"/>
      <c r="B2001" t="s">
        <v>3489</v>
      </c>
      <c r="C2001" s="172"/>
      <c r="D2001" t="s">
        <v>3490</v>
      </c>
      <c r="E2001" s="145">
        <v>15</v>
      </c>
      <c r="F2001" s="189">
        <v>0.3</v>
      </c>
      <c r="G2001" s="145">
        <v>10.5</v>
      </c>
      <c r="H2001" s="86">
        <v>3</v>
      </c>
      <c r="I2001" s="185">
        <f t="shared" si="182"/>
        <v>0</v>
      </c>
      <c r="J2001" s="185">
        <f t="shared" si="183"/>
        <v>0</v>
      </c>
      <c r="K2001"/>
    </row>
    <row r="2002" spans="1:11" ht="12.75">
      <c r="A2002"/>
      <c r="B2002" t="s">
        <v>3491</v>
      </c>
      <c r="C2002" s="172"/>
      <c r="D2002" t="s">
        <v>3492</v>
      </c>
      <c r="E2002" s="145">
        <v>37.5</v>
      </c>
      <c r="F2002" s="189">
        <v>0.3</v>
      </c>
      <c r="G2002" s="145">
        <v>26.25</v>
      </c>
      <c r="H2002" s="86">
        <v>3</v>
      </c>
      <c r="I2002" s="185">
        <f t="shared" si="182"/>
        <v>0</v>
      </c>
      <c r="J2002" s="185">
        <f t="shared" si="183"/>
        <v>0</v>
      </c>
      <c r="K2002"/>
    </row>
    <row r="2003" spans="1:11" ht="12.75">
      <c r="A2003" t="s">
        <v>3493</v>
      </c>
      <c r="B2003"/>
      <c r="C2003" s="172"/>
      <c r="D2003"/>
      <c r="E2003" s="145"/>
      <c r="F2003" s="187"/>
      <c r="G2003" s="145"/>
      <c r="H2003" s="86"/>
      <c r="I2003" s="185"/>
      <c r="J2003" s="185"/>
      <c r="K2003"/>
    </row>
    <row r="2004" spans="1:11" s="59" customFormat="1" ht="12.75">
      <c r="A2004" s="57"/>
      <c r="B2004" s="57" t="s">
        <v>3494</v>
      </c>
      <c r="C2004" s="179"/>
      <c r="D2004" s="57" t="s">
        <v>3495</v>
      </c>
      <c r="E2004" s="181">
        <v>19.99</v>
      </c>
      <c r="F2004" s="188">
        <v>0.45</v>
      </c>
      <c r="G2004" s="181">
        <v>10.99</v>
      </c>
      <c r="H2004" s="85">
        <v>3</v>
      </c>
      <c r="I2004" s="181">
        <f aca="true" t="shared" si="184" ref="I2004:I2012">C2004*E2004</f>
        <v>0</v>
      </c>
      <c r="J2004" s="181">
        <f aca="true" t="shared" si="185" ref="J2004:J2012">C2004*G2004</f>
        <v>0</v>
      </c>
      <c r="K2004" s="57"/>
    </row>
    <row r="2005" spans="1:11" s="59" customFormat="1" ht="12.75">
      <c r="A2005"/>
      <c r="B2005" t="s">
        <v>3496</v>
      </c>
      <c r="C2005" s="172"/>
      <c r="D2005" t="s">
        <v>3497</v>
      </c>
      <c r="E2005" s="145">
        <v>46.99</v>
      </c>
      <c r="F2005" s="189">
        <v>0.3</v>
      </c>
      <c r="G2005" s="145">
        <v>32.89</v>
      </c>
      <c r="H2005" s="86">
        <v>3</v>
      </c>
      <c r="I2005" s="185">
        <f t="shared" si="184"/>
        <v>0</v>
      </c>
      <c r="J2005" s="185">
        <f t="shared" si="185"/>
        <v>0</v>
      </c>
      <c r="K2005"/>
    </row>
    <row r="2006" spans="1:11" ht="12.75">
      <c r="A2006"/>
      <c r="B2006" t="s">
        <v>3498</v>
      </c>
      <c r="C2006" s="172"/>
      <c r="D2006" t="s">
        <v>3499</v>
      </c>
      <c r="E2006" s="145">
        <v>38.99</v>
      </c>
      <c r="F2006" s="189">
        <v>0.3</v>
      </c>
      <c r="G2006" s="145">
        <v>27.29</v>
      </c>
      <c r="H2006" s="86">
        <v>3</v>
      </c>
      <c r="I2006" s="185">
        <f t="shared" si="184"/>
        <v>0</v>
      </c>
      <c r="J2006" s="185">
        <f t="shared" si="185"/>
        <v>0</v>
      </c>
      <c r="K2006"/>
    </row>
    <row r="2007" spans="1:11" ht="12.75">
      <c r="A2007"/>
      <c r="B2007" t="s">
        <v>3500</v>
      </c>
      <c r="C2007" s="172"/>
      <c r="D2007" t="s">
        <v>3501</v>
      </c>
      <c r="E2007" s="145">
        <v>9.99</v>
      </c>
      <c r="F2007" s="189">
        <v>0.3</v>
      </c>
      <c r="G2007" s="145">
        <v>6.99</v>
      </c>
      <c r="H2007" s="86">
        <v>3</v>
      </c>
      <c r="I2007" s="185">
        <f t="shared" si="184"/>
        <v>0</v>
      </c>
      <c r="J2007" s="185">
        <f t="shared" si="185"/>
        <v>0</v>
      </c>
      <c r="K2007"/>
    </row>
    <row r="2008" spans="1:11" ht="12.75">
      <c r="A2008"/>
      <c r="B2008" t="s">
        <v>3502</v>
      </c>
      <c r="C2008" s="172"/>
      <c r="D2008" t="s">
        <v>3503</v>
      </c>
      <c r="E2008" s="145">
        <v>29.99</v>
      </c>
      <c r="F2008" s="189">
        <v>0.3</v>
      </c>
      <c r="G2008" s="145">
        <v>20.99</v>
      </c>
      <c r="H2008" s="86">
        <v>3</v>
      </c>
      <c r="I2008" s="185">
        <f t="shared" si="184"/>
        <v>0</v>
      </c>
      <c r="J2008" s="185">
        <f t="shared" si="185"/>
        <v>0</v>
      </c>
      <c r="K2008"/>
    </row>
    <row r="2009" spans="1:11" ht="12.75">
      <c r="A2009"/>
      <c r="B2009" t="s">
        <v>3504</v>
      </c>
      <c r="C2009" s="172"/>
      <c r="D2009" t="s">
        <v>3505</v>
      </c>
      <c r="E2009" s="145">
        <v>29.99</v>
      </c>
      <c r="F2009" s="189">
        <v>0.3</v>
      </c>
      <c r="G2009" s="145">
        <v>20.99</v>
      </c>
      <c r="H2009" s="86">
        <v>3</v>
      </c>
      <c r="I2009" s="185">
        <f t="shared" si="184"/>
        <v>0</v>
      </c>
      <c r="J2009" s="185">
        <f t="shared" si="185"/>
        <v>0</v>
      </c>
      <c r="K2009"/>
    </row>
    <row r="2010" spans="1:11" s="59" customFormat="1" ht="12.75">
      <c r="A2010"/>
      <c r="B2010" t="s">
        <v>3506</v>
      </c>
      <c r="C2010" s="172"/>
      <c r="D2010" t="s">
        <v>3507</v>
      </c>
      <c r="E2010" s="145">
        <v>4.99</v>
      </c>
      <c r="F2010" s="189">
        <v>0.3</v>
      </c>
      <c r="G2010" s="145">
        <v>3.49</v>
      </c>
      <c r="H2010" s="86">
        <v>2</v>
      </c>
      <c r="I2010" s="185">
        <f t="shared" si="184"/>
        <v>0</v>
      </c>
      <c r="J2010" s="185">
        <f t="shared" si="185"/>
        <v>0</v>
      </c>
      <c r="K2010"/>
    </row>
    <row r="2011" spans="1:11" s="59" customFormat="1" ht="12.75">
      <c r="A2011" s="57"/>
      <c r="B2011" s="57" t="s">
        <v>3508</v>
      </c>
      <c r="C2011" s="179"/>
      <c r="D2011" s="57" t="s">
        <v>3509</v>
      </c>
      <c r="E2011" s="181">
        <v>14.99</v>
      </c>
      <c r="F2011" s="188">
        <v>0.45</v>
      </c>
      <c r="G2011" s="181">
        <v>8.24</v>
      </c>
      <c r="H2011" s="85">
        <v>3</v>
      </c>
      <c r="I2011" s="181">
        <f t="shared" si="184"/>
        <v>0</v>
      </c>
      <c r="J2011" s="181">
        <f t="shared" si="185"/>
        <v>0</v>
      </c>
      <c r="K2011" s="57"/>
    </row>
    <row r="2012" spans="1:11" s="59" customFormat="1" ht="12.75">
      <c r="A2012" s="57"/>
      <c r="B2012" s="57" t="s">
        <v>3510</v>
      </c>
      <c r="C2012" s="179"/>
      <c r="D2012" s="57" t="s">
        <v>3511</v>
      </c>
      <c r="E2012" s="181">
        <v>24.99</v>
      </c>
      <c r="F2012" s="188">
        <v>0.45</v>
      </c>
      <c r="G2012" s="181">
        <v>13.74</v>
      </c>
      <c r="H2012" s="85">
        <v>3</v>
      </c>
      <c r="I2012" s="181">
        <f t="shared" si="184"/>
        <v>0</v>
      </c>
      <c r="J2012" s="181">
        <f t="shared" si="185"/>
        <v>0</v>
      </c>
      <c r="K2012" s="57"/>
    </row>
    <row r="2013" spans="1:11" ht="12.75">
      <c r="A2013" t="s">
        <v>3512</v>
      </c>
      <c r="B2013"/>
      <c r="C2013" s="172"/>
      <c r="D2013"/>
      <c r="E2013" s="145"/>
      <c r="F2013" s="187"/>
      <c r="G2013" s="145"/>
      <c r="H2013" s="86"/>
      <c r="I2013" s="185"/>
      <c r="J2013" s="185"/>
      <c r="K2013"/>
    </row>
    <row r="2014" spans="1:11" s="59" customFormat="1" ht="12.75">
      <c r="A2014"/>
      <c r="B2014" t="s">
        <v>3513</v>
      </c>
      <c r="C2014" s="172"/>
      <c r="D2014" t="s">
        <v>3514</v>
      </c>
      <c r="E2014" s="145">
        <v>14.99</v>
      </c>
      <c r="F2014" s="189">
        <v>0.3</v>
      </c>
      <c r="G2014" s="145">
        <v>10.49</v>
      </c>
      <c r="H2014" s="86">
        <v>3</v>
      </c>
      <c r="I2014" s="185">
        <f aca="true" t="shared" si="186" ref="I2014:I2022">C2014*E2014</f>
        <v>0</v>
      </c>
      <c r="J2014" s="185">
        <f aca="true" t="shared" si="187" ref="J2014:J2022">C2014*G2014</f>
        <v>0</v>
      </c>
      <c r="K2014"/>
    </row>
    <row r="2015" spans="1:11" s="59" customFormat="1" ht="12.75">
      <c r="A2015"/>
      <c r="B2015" t="s">
        <v>3515</v>
      </c>
      <c r="C2015" s="172"/>
      <c r="D2015" t="s">
        <v>3516</v>
      </c>
      <c r="E2015" s="145">
        <v>24.99</v>
      </c>
      <c r="F2015" s="189">
        <v>0.3</v>
      </c>
      <c r="G2015" s="145">
        <v>17.49</v>
      </c>
      <c r="H2015" s="86">
        <v>3</v>
      </c>
      <c r="I2015" s="185">
        <f t="shared" si="186"/>
        <v>0</v>
      </c>
      <c r="J2015" s="185">
        <f t="shared" si="187"/>
        <v>0</v>
      </c>
      <c r="K2015"/>
    </row>
    <row r="2016" spans="1:11" ht="12.75">
      <c r="A2016"/>
      <c r="B2016" t="s">
        <v>3517</v>
      </c>
      <c r="C2016" s="172"/>
      <c r="D2016" t="s">
        <v>3518</v>
      </c>
      <c r="E2016" s="145">
        <v>59.99</v>
      </c>
      <c r="F2016" s="189">
        <v>0.25</v>
      </c>
      <c r="G2016" s="145">
        <v>44.99</v>
      </c>
      <c r="H2016" s="86">
        <v>3</v>
      </c>
      <c r="I2016" s="185">
        <f t="shared" si="186"/>
        <v>0</v>
      </c>
      <c r="J2016" s="185">
        <f t="shared" si="187"/>
        <v>0</v>
      </c>
      <c r="K2016"/>
    </row>
    <row r="2017" spans="1:11" ht="12.75">
      <c r="A2017"/>
      <c r="B2017" t="s">
        <v>3519</v>
      </c>
      <c r="C2017" s="172"/>
      <c r="D2017" t="s">
        <v>3520</v>
      </c>
      <c r="E2017" s="145">
        <v>69.99</v>
      </c>
      <c r="F2017" s="189">
        <v>0.25</v>
      </c>
      <c r="G2017" s="145">
        <v>52.49</v>
      </c>
      <c r="H2017" s="86">
        <v>3</v>
      </c>
      <c r="I2017" s="185">
        <f t="shared" si="186"/>
        <v>0</v>
      </c>
      <c r="J2017" s="185">
        <f t="shared" si="187"/>
        <v>0</v>
      </c>
      <c r="K2017"/>
    </row>
    <row r="2018" spans="1:11" ht="12.75">
      <c r="A2018"/>
      <c r="B2018" t="s">
        <v>3521</v>
      </c>
      <c r="C2018" s="172"/>
      <c r="D2018" t="s">
        <v>3522</v>
      </c>
      <c r="E2018" s="145">
        <v>59.99</v>
      </c>
      <c r="F2018" s="189">
        <v>0.25</v>
      </c>
      <c r="G2018" s="145">
        <v>44.99</v>
      </c>
      <c r="H2018" s="86">
        <v>3</v>
      </c>
      <c r="I2018" s="185">
        <f t="shared" si="186"/>
        <v>0</v>
      </c>
      <c r="J2018" s="185">
        <f t="shared" si="187"/>
        <v>0</v>
      </c>
      <c r="K2018"/>
    </row>
    <row r="2019" spans="1:11" ht="12.75">
      <c r="A2019"/>
      <c r="B2019" t="s">
        <v>3523</v>
      </c>
      <c r="C2019" s="172"/>
      <c r="D2019" t="s">
        <v>3524</v>
      </c>
      <c r="E2019" s="145">
        <v>69.99</v>
      </c>
      <c r="F2019" s="189">
        <v>0.25</v>
      </c>
      <c r="G2019" s="145">
        <v>52.49</v>
      </c>
      <c r="H2019" s="86">
        <v>3</v>
      </c>
      <c r="I2019" s="185">
        <f t="shared" si="186"/>
        <v>0</v>
      </c>
      <c r="J2019" s="185">
        <f t="shared" si="187"/>
        <v>0</v>
      </c>
      <c r="K2019"/>
    </row>
    <row r="2020" spans="1:11" s="59" customFormat="1" ht="12.75">
      <c r="A2020" s="57"/>
      <c r="B2020" s="57" t="s">
        <v>3525</v>
      </c>
      <c r="C2020" s="179"/>
      <c r="D2020" s="57" t="s">
        <v>3526</v>
      </c>
      <c r="E2020" s="181">
        <v>13.99</v>
      </c>
      <c r="F2020" s="188">
        <v>0.45</v>
      </c>
      <c r="G2020" s="181">
        <v>7.69</v>
      </c>
      <c r="H2020" s="85">
        <v>3</v>
      </c>
      <c r="I2020" s="181">
        <f t="shared" si="186"/>
        <v>0</v>
      </c>
      <c r="J2020" s="181">
        <f t="shared" si="187"/>
        <v>0</v>
      </c>
      <c r="K2020" s="57"/>
    </row>
    <row r="2021" spans="1:11" ht="12.75">
      <c r="A2021"/>
      <c r="B2021" t="s">
        <v>3527</v>
      </c>
      <c r="C2021" s="172"/>
      <c r="D2021" t="s">
        <v>3528</v>
      </c>
      <c r="E2021" s="145">
        <v>21.4</v>
      </c>
      <c r="F2021" s="189">
        <v>0.25</v>
      </c>
      <c r="G2021" s="145">
        <v>16.05</v>
      </c>
      <c r="H2021" s="86">
        <v>2</v>
      </c>
      <c r="I2021" s="185">
        <f t="shared" si="186"/>
        <v>0</v>
      </c>
      <c r="J2021" s="185">
        <f t="shared" si="187"/>
        <v>0</v>
      </c>
      <c r="K2021"/>
    </row>
    <row r="2022" spans="1:11" ht="12.75">
      <c r="A2022"/>
      <c r="B2022" t="s">
        <v>3529</v>
      </c>
      <c r="C2022" s="172"/>
      <c r="D2022" t="s">
        <v>3530</v>
      </c>
      <c r="E2022" s="145">
        <v>12.4</v>
      </c>
      <c r="F2022" s="189">
        <v>0.25</v>
      </c>
      <c r="G2022" s="145">
        <v>9.3</v>
      </c>
      <c r="H2022" s="86">
        <v>2</v>
      </c>
      <c r="I2022" s="185">
        <f t="shared" si="186"/>
        <v>0</v>
      </c>
      <c r="J2022" s="185">
        <f t="shared" si="187"/>
        <v>0</v>
      </c>
      <c r="K2022"/>
    </row>
    <row r="2023" spans="1:11" ht="12.75">
      <c r="A2023" t="s">
        <v>3531</v>
      </c>
      <c r="B2023"/>
      <c r="C2023" s="172"/>
      <c r="D2023"/>
      <c r="E2023" s="145"/>
      <c r="F2023" s="187"/>
      <c r="G2023" s="145"/>
      <c r="H2023" s="86"/>
      <c r="I2023" s="185"/>
      <c r="J2023" s="185"/>
      <c r="K2023"/>
    </row>
    <row r="2024" spans="1:11" ht="12.75">
      <c r="A2024"/>
      <c r="B2024" t="s">
        <v>3532</v>
      </c>
      <c r="C2024" s="172"/>
      <c r="D2024" t="s">
        <v>3533</v>
      </c>
      <c r="E2024" s="145">
        <v>3.99</v>
      </c>
      <c r="F2024" s="189">
        <v>0.3</v>
      </c>
      <c r="G2024" s="145">
        <v>2.79</v>
      </c>
      <c r="H2024" s="86">
        <v>1</v>
      </c>
      <c r="I2024" s="185">
        <f aca="true" t="shared" si="188" ref="I2024:I2029">C2024*E2024</f>
        <v>0</v>
      </c>
      <c r="J2024" s="185">
        <f aca="true" t="shared" si="189" ref="J2024:J2029">C2024*G2024</f>
        <v>0</v>
      </c>
      <c r="K2024"/>
    </row>
    <row r="2025" spans="1:11" ht="12.75">
      <c r="A2025"/>
      <c r="B2025" t="s">
        <v>3534</v>
      </c>
      <c r="C2025" s="172"/>
      <c r="D2025" t="s">
        <v>3535</v>
      </c>
      <c r="E2025" s="145">
        <v>18.99</v>
      </c>
      <c r="F2025" s="189">
        <v>0.3</v>
      </c>
      <c r="G2025" s="145">
        <v>13.29</v>
      </c>
      <c r="H2025" s="86">
        <v>3</v>
      </c>
      <c r="I2025" s="185">
        <f t="shared" si="188"/>
        <v>0</v>
      </c>
      <c r="J2025" s="185">
        <f t="shared" si="189"/>
        <v>0</v>
      </c>
      <c r="K2025"/>
    </row>
    <row r="2026" spans="1:11" s="59" customFormat="1" ht="12.75">
      <c r="A2026"/>
      <c r="B2026" t="s">
        <v>3536</v>
      </c>
      <c r="C2026" s="172"/>
      <c r="D2026" t="s">
        <v>3537</v>
      </c>
      <c r="E2026" s="145">
        <v>51.99</v>
      </c>
      <c r="F2026" s="189">
        <v>0.25</v>
      </c>
      <c r="G2026" s="145">
        <v>38.99</v>
      </c>
      <c r="H2026" s="86">
        <v>3</v>
      </c>
      <c r="I2026" s="185">
        <f t="shared" si="188"/>
        <v>0</v>
      </c>
      <c r="J2026" s="185">
        <f t="shared" si="189"/>
        <v>0</v>
      </c>
      <c r="K2026"/>
    </row>
    <row r="2027" spans="1:11" ht="12.75">
      <c r="A2027"/>
      <c r="B2027" t="s">
        <v>3538</v>
      </c>
      <c r="C2027" s="172"/>
      <c r="D2027" t="s">
        <v>3539</v>
      </c>
      <c r="E2027" s="145">
        <v>29.99</v>
      </c>
      <c r="F2027" s="189">
        <v>0.25</v>
      </c>
      <c r="G2027" s="145">
        <v>22.49</v>
      </c>
      <c r="H2027" s="86">
        <v>3</v>
      </c>
      <c r="I2027" s="185">
        <f t="shared" si="188"/>
        <v>0</v>
      </c>
      <c r="J2027" s="185">
        <f t="shared" si="189"/>
        <v>0</v>
      </c>
      <c r="K2027"/>
    </row>
    <row r="2028" spans="1:11" ht="12.75">
      <c r="A2028"/>
      <c r="B2028" t="s">
        <v>3540</v>
      </c>
      <c r="C2028" s="172"/>
      <c r="D2028" t="s">
        <v>3541</v>
      </c>
      <c r="E2028" s="145">
        <v>3.5</v>
      </c>
      <c r="F2028" s="189">
        <v>0.3</v>
      </c>
      <c r="G2028" s="145">
        <v>2.45</v>
      </c>
      <c r="H2028" s="86">
        <v>1</v>
      </c>
      <c r="I2028" s="185">
        <f t="shared" si="188"/>
        <v>0</v>
      </c>
      <c r="J2028" s="185">
        <f t="shared" si="189"/>
        <v>0</v>
      </c>
      <c r="K2028"/>
    </row>
    <row r="2029" spans="1:11" s="59" customFormat="1" ht="12.75">
      <c r="A2029"/>
      <c r="B2029" t="s">
        <v>3542</v>
      </c>
      <c r="C2029" s="172"/>
      <c r="D2029" t="s">
        <v>3543</v>
      </c>
      <c r="E2029" s="145">
        <v>14.99</v>
      </c>
      <c r="F2029" s="189">
        <v>0.3</v>
      </c>
      <c r="G2029" s="145">
        <v>10.49</v>
      </c>
      <c r="H2029" s="86">
        <v>3</v>
      </c>
      <c r="I2029" s="185">
        <f t="shared" si="188"/>
        <v>0</v>
      </c>
      <c r="J2029" s="185">
        <f t="shared" si="189"/>
        <v>0</v>
      </c>
      <c r="K2029"/>
    </row>
    <row r="2030" spans="1:11" s="59" customFormat="1" ht="12.75">
      <c r="A2030" t="s">
        <v>3544</v>
      </c>
      <c r="B2030"/>
      <c r="C2030" s="172"/>
      <c r="D2030"/>
      <c r="E2030" s="145"/>
      <c r="F2030" s="187"/>
      <c r="G2030" s="145"/>
      <c r="H2030" s="86"/>
      <c r="I2030" s="185"/>
      <c r="J2030" s="185"/>
      <c r="K2030"/>
    </row>
    <row r="2031" spans="1:11" ht="12.75">
      <c r="A2031"/>
      <c r="B2031" t="s">
        <v>3545</v>
      </c>
      <c r="C2031" s="172"/>
      <c r="D2031" t="s">
        <v>3546</v>
      </c>
      <c r="E2031" s="145">
        <v>13.99</v>
      </c>
      <c r="F2031" s="189">
        <v>0.3</v>
      </c>
      <c r="G2031" s="145">
        <v>9.79</v>
      </c>
      <c r="H2031" s="86">
        <v>3</v>
      </c>
      <c r="I2031" s="185">
        <f aca="true" t="shared" si="190" ref="I2031:I2037">C2031*E2031</f>
        <v>0</v>
      </c>
      <c r="J2031" s="185">
        <f aca="true" t="shared" si="191" ref="J2031:J2037">C2031*G2031</f>
        <v>0</v>
      </c>
      <c r="K2031"/>
    </row>
    <row r="2032" spans="1:11" s="59" customFormat="1" ht="12.75">
      <c r="A2032"/>
      <c r="B2032" t="s">
        <v>3547</v>
      </c>
      <c r="C2032" s="172"/>
      <c r="D2032" t="s">
        <v>3548</v>
      </c>
      <c r="E2032" s="145">
        <v>12.99</v>
      </c>
      <c r="F2032" s="189">
        <v>0.3</v>
      </c>
      <c r="G2032" s="145">
        <v>9.09</v>
      </c>
      <c r="H2032" s="86">
        <v>3</v>
      </c>
      <c r="I2032" s="185">
        <f t="shared" si="190"/>
        <v>0</v>
      </c>
      <c r="J2032" s="185">
        <f t="shared" si="191"/>
        <v>0</v>
      </c>
      <c r="K2032"/>
    </row>
    <row r="2033" spans="1:11" ht="12.75">
      <c r="A2033"/>
      <c r="B2033" t="s">
        <v>3549</v>
      </c>
      <c r="C2033" s="172"/>
      <c r="D2033" t="s">
        <v>3550</v>
      </c>
      <c r="E2033" s="145">
        <v>12.99</v>
      </c>
      <c r="F2033" s="189">
        <v>0.3</v>
      </c>
      <c r="G2033" s="145">
        <v>9.09</v>
      </c>
      <c r="H2033" s="86">
        <v>3</v>
      </c>
      <c r="I2033" s="185">
        <f t="shared" si="190"/>
        <v>0</v>
      </c>
      <c r="J2033" s="185">
        <f t="shared" si="191"/>
        <v>0</v>
      </c>
      <c r="K2033"/>
    </row>
    <row r="2034" spans="1:11" ht="12.75">
      <c r="A2034"/>
      <c r="B2034" t="s">
        <v>3551</v>
      </c>
      <c r="C2034" s="172"/>
      <c r="D2034" t="s">
        <v>3552</v>
      </c>
      <c r="E2034" s="145">
        <v>19.99</v>
      </c>
      <c r="F2034" s="189">
        <v>0.3</v>
      </c>
      <c r="G2034" s="145">
        <v>13.99</v>
      </c>
      <c r="H2034" s="86">
        <v>3</v>
      </c>
      <c r="I2034" s="185">
        <f t="shared" si="190"/>
        <v>0</v>
      </c>
      <c r="J2034" s="185">
        <f t="shared" si="191"/>
        <v>0</v>
      </c>
      <c r="K2034"/>
    </row>
    <row r="2035" spans="1:11" ht="12.75">
      <c r="A2035"/>
      <c r="B2035" t="s">
        <v>3553</v>
      </c>
      <c r="C2035" s="172"/>
      <c r="D2035" t="s">
        <v>3554</v>
      </c>
      <c r="E2035" s="145">
        <v>20.99</v>
      </c>
      <c r="F2035" s="189">
        <v>0.3</v>
      </c>
      <c r="G2035" s="145">
        <v>14.69</v>
      </c>
      <c r="H2035" s="86">
        <v>3</v>
      </c>
      <c r="I2035" s="185">
        <f t="shared" si="190"/>
        <v>0</v>
      </c>
      <c r="J2035" s="185">
        <f t="shared" si="191"/>
        <v>0</v>
      </c>
      <c r="K2035"/>
    </row>
    <row r="2036" spans="1:11" s="59" customFormat="1" ht="12.75">
      <c r="A2036"/>
      <c r="B2036" t="s">
        <v>3555</v>
      </c>
      <c r="C2036" s="172"/>
      <c r="D2036" t="s">
        <v>3556</v>
      </c>
      <c r="E2036" s="145">
        <v>19.99</v>
      </c>
      <c r="F2036" s="189">
        <v>0.3</v>
      </c>
      <c r="G2036" s="145">
        <v>13.99</v>
      </c>
      <c r="H2036" s="86">
        <v>3</v>
      </c>
      <c r="I2036" s="185">
        <f t="shared" si="190"/>
        <v>0</v>
      </c>
      <c r="J2036" s="185">
        <f t="shared" si="191"/>
        <v>0</v>
      </c>
      <c r="K2036"/>
    </row>
    <row r="2037" spans="1:11" s="59" customFormat="1" ht="12.75">
      <c r="A2037"/>
      <c r="B2037" t="s">
        <v>3557</v>
      </c>
      <c r="C2037" s="172"/>
      <c r="D2037" t="s">
        <v>3558</v>
      </c>
      <c r="E2037" s="145">
        <v>12.99</v>
      </c>
      <c r="F2037" s="189">
        <v>0.3</v>
      </c>
      <c r="G2037" s="145">
        <v>9.09</v>
      </c>
      <c r="H2037" s="86">
        <v>3</v>
      </c>
      <c r="I2037" s="185">
        <f t="shared" si="190"/>
        <v>0</v>
      </c>
      <c r="J2037" s="185">
        <f t="shared" si="191"/>
        <v>0</v>
      </c>
      <c r="K2037"/>
    </row>
    <row r="2038" spans="1:11" s="59" customFormat="1" ht="12.75">
      <c r="A2038" t="s">
        <v>3559</v>
      </c>
      <c r="B2038"/>
      <c r="C2038" s="172"/>
      <c r="D2038"/>
      <c r="E2038" s="145"/>
      <c r="F2038" s="187"/>
      <c r="G2038" s="145"/>
      <c r="H2038" s="86"/>
      <c r="I2038" s="185"/>
      <c r="J2038" s="185"/>
      <c r="K2038"/>
    </row>
    <row r="2039" spans="1:11" s="59" customFormat="1" ht="12.75">
      <c r="A2039"/>
      <c r="B2039" t="s">
        <v>3560</v>
      </c>
      <c r="C2039" s="172"/>
      <c r="D2039" t="s">
        <v>3561</v>
      </c>
      <c r="E2039" s="145">
        <v>12.99</v>
      </c>
      <c r="F2039" s="189">
        <v>0.3</v>
      </c>
      <c r="G2039" s="145">
        <v>9.09</v>
      </c>
      <c r="H2039" s="86">
        <v>3</v>
      </c>
      <c r="I2039" s="185">
        <f>C2039*E2039</f>
        <v>0</v>
      </c>
      <c r="J2039" s="185">
        <f>C2039*G2039</f>
        <v>0</v>
      </c>
      <c r="K2039"/>
    </row>
    <row r="2040" spans="1:11" s="59" customFormat="1" ht="12.75">
      <c r="A2040"/>
      <c r="B2040" t="s">
        <v>3562</v>
      </c>
      <c r="C2040" s="172"/>
      <c r="D2040" t="s">
        <v>3563</v>
      </c>
      <c r="E2040" s="145">
        <v>12.99</v>
      </c>
      <c r="F2040" s="189">
        <v>0.3</v>
      </c>
      <c r="G2040" s="145">
        <v>9.09</v>
      </c>
      <c r="H2040" s="86">
        <v>3</v>
      </c>
      <c r="I2040" s="185">
        <f>C2040*E2040</f>
        <v>0</v>
      </c>
      <c r="J2040" s="185">
        <f>C2040*G2040</f>
        <v>0</v>
      </c>
      <c r="K2040"/>
    </row>
    <row r="2041" spans="1:11" ht="12.75">
      <c r="A2041"/>
      <c r="B2041" t="s">
        <v>3564</v>
      </c>
      <c r="C2041" s="172"/>
      <c r="D2041" t="s">
        <v>3565</v>
      </c>
      <c r="E2041" s="145">
        <v>16.95</v>
      </c>
      <c r="F2041" s="189">
        <v>0.3</v>
      </c>
      <c r="G2041" s="145">
        <v>11.87</v>
      </c>
      <c r="H2041" s="86">
        <v>3</v>
      </c>
      <c r="I2041" s="185">
        <f>C2041*E2041</f>
        <v>0</v>
      </c>
      <c r="J2041" s="185">
        <f>C2041*G2041</f>
        <v>0</v>
      </c>
      <c r="K2041"/>
    </row>
    <row r="2042" spans="1:11" ht="12.75">
      <c r="A2042"/>
      <c r="B2042" t="s">
        <v>3566</v>
      </c>
      <c r="C2042" s="172"/>
      <c r="D2042" t="s">
        <v>3567</v>
      </c>
      <c r="E2042" s="145">
        <v>3.99</v>
      </c>
      <c r="F2042" s="189">
        <v>0.3</v>
      </c>
      <c r="G2042" s="145">
        <v>2.79</v>
      </c>
      <c r="H2042" s="86">
        <v>1</v>
      </c>
      <c r="I2042" s="185">
        <f>C2042*E2042</f>
        <v>0</v>
      </c>
      <c r="J2042" s="185">
        <f>C2042*G2042</f>
        <v>0</v>
      </c>
      <c r="K2042"/>
    </row>
    <row r="2043" spans="1:11" ht="12.75">
      <c r="A2043" t="s">
        <v>469</v>
      </c>
      <c r="B2043"/>
      <c r="C2043" s="172"/>
      <c r="D2043"/>
      <c r="E2043" s="145"/>
      <c r="F2043" s="187"/>
      <c r="G2043" s="145"/>
      <c r="H2043" s="86"/>
      <c r="I2043" s="185"/>
      <c r="J2043" s="185"/>
      <c r="K2043"/>
    </row>
    <row r="2044" spans="1:11" s="59" customFormat="1" ht="12.75">
      <c r="A2044"/>
      <c r="B2044" t="s">
        <v>3568</v>
      </c>
      <c r="C2044" s="172"/>
      <c r="D2044" t="s">
        <v>3569</v>
      </c>
      <c r="E2044" s="145">
        <v>5.99</v>
      </c>
      <c r="F2044" s="189">
        <v>0.3</v>
      </c>
      <c r="G2044" s="145">
        <v>4.19</v>
      </c>
      <c r="H2044" s="86">
        <v>1</v>
      </c>
      <c r="I2044" s="185">
        <f>C2044*E2044</f>
        <v>0</v>
      </c>
      <c r="J2044" s="185">
        <f>C2044*G2044</f>
        <v>0</v>
      </c>
      <c r="K2044"/>
    </row>
    <row r="2045" spans="1:11" ht="12.75">
      <c r="A2045"/>
      <c r="B2045" t="s">
        <v>3570</v>
      </c>
      <c r="C2045" s="172"/>
      <c r="D2045" t="s">
        <v>3571</v>
      </c>
      <c r="E2045" s="145">
        <v>3.99</v>
      </c>
      <c r="F2045" s="189">
        <v>0.3</v>
      </c>
      <c r="G2045" s="145">
        <v>2.79</v>
      </c>
      <c r="H2045" s="86">
        <v>1</v>
      </c>
      <c r="I2045" s="185">
        <f>C2045*E2045</f>
        <v>0</v>
      </c>
      <c r="J2045" s="185">
        <f>C2045*G2045</f>
        <v>0</v>
      </c>
      <c r="K2045"/>
    </row>
    <row r="2046" spans="1:11" s="59" customFormat="1" ht="12.75">
      <c r="A2046"/>
      <c r="B2046" t="s">
        <v>3572</v>
      </c>
      <c r="C2046" s="172"/>
      <c r="D2046" t="s">
        <v>3573</v>
      </c>
      <c r="E2046" s="145">
        <v>12.99</v>
      </c>
      <c r="F2046" s="189">
        <v>0.3</v>
      </c>
      <c r="G2046" s="145">
        <v>9.09</v>
      </c>
      <c r="H2046" s="86">
        <v>3</v>
      </c>
      <c r="I2046" s="185">
        <f>C2046*E2046</f>
        <v>0</v>
      </c>
      <c r="J2046" s="185">
        <f>C2046*G2046</f>
        <v>0</v>
      </c>
      <c r="K2046"/>
    </row>
    <row r="2047" spans="1:11" s="59" customFormat="1" ht="12.75">
      <c r="A2047" t="s">
        <v>470</v>
      </c>
      <c r="B2047"/>
      <c r="C2047" s="172"/>
      <c r="D2047"/>
      <c r="E2047" s="145"/>
      <c r="F2047" s="187"/>
      <c r="G2047" s="145"/>
      <c r="H2047" s="86"/>
      <c r="I2047" s="185"/>
      <c r="J2047" s="185"/>
      <c r="K2047"/>
    </row>
    <row r="2048" spans="1:11" ht="12.75">
      <c r="A2048"/>
      <c r="B2048" t="s">
        <v>3574</v>
      </c>
      <c r="C2048" s="172"/>
      <c r="D2048" t="s">
        <v>3575</v>
      </c>
      <c r="E2048" s="145">
        <v>16.99</v>
      </c>
      <c r="F2048" s="189">
        <v>0.35</v>
      </c>
      <c r="G2048" s="145">
        <v>11.04</v>
      </c>
      <c r="H2048" s="86">
        <v>3</v>
      </c>
      <c r="I2048" s="185">
        <f>C2048*E2048</f>
        <v>0</v>
      </c>
      <c r="J2048" s="185">
        <f>C2048*G2048</f>
        <v>0</v>
      </c>
      <c r="K2048"/>
    </row>
    <row r="2049" spans="1:11" ht="12.75">
      <c r="A2049" t="s">
        <v>307</v>
      </c>
      <c r="B2049"/>
      <c r="C2049" s="172"/>
      <c r="D2049"/>
      <c r="E2049" s="145"/>
      <c r="F2049" s="187"/>
      <c r="G2049" s="145"/>
      <c r="H2049" s="86"/>
      <c r="I2049" s="185"/>
      <c r="J2049" s="185"/>
      <c r="K2049"/>
    </row>
    <row r="2050" spans="1:11" ht="12.75">
      <c r="A2050"/>
      <c r="B2050" t="s">
        <v>3576</v>
      </c>
      <c r="C2050" s="172"/>
      <c r="D2050" t="s">
        <v>3577</v>
      </c>
      <c r="E2050" s="145">
        <v>6.95</v>
      </c>
      <c r="F2050" s="189">
        <v>0.3</v>
      </c>
      <c r="G2050" s="145">
        <v>4.87</v>
      </c>
      <c r="H2050" s="86">
        <v>3</v>
      </c>
      <c r="I2050" s="185">
        <f aca="true" t="shared" si="192" ref="I2050:I2055">C2050*E2050</f>
        <v>0</v>
      </c>
      <c r="J2050" s="185">
        <f aca="true" t="shared" si="193" ref="J2050:J2055">C2050*G2050</f>
        <v>0</v>
      </c>
      <c r="K2050"/>
    </row>
    <row r="2051" spans="1:11" ht="12.75">
      <c r="A2051"/>
      <c r="B2051" t="s">
        <v>3578</v>
      </c>
      <c r="C2051" s="172"/>
      <c r="D2051" t="s">
        <v>3579</v>
      </c>
      <c r="E2051" s="145">
        <v>6.95</v>
      </c>
      <c r="F2051" s="189">
        <v>0.3</v>
      </c>
      <c r="G2051" s="145">
        <v>4.87</v>
      </c>
      <c r="H2051" s="86">
        <v>3</v>
      </c>
      <c r="I2051" s="185">
        <f t="shared" si="192"/>
        <v>0</v>
      </c>
      <c r="J2051" s="185">
        <f t="shared" si="193"/>
        <v>0</v>
      </c>
      <c r="K2051"/>
    </row>
    <row r="2052" spans="1:11" ht="12.75">
      <c r="A2052"/>
      <c r="B2052" t="s">
        <v>3580</v>
      </c>
      <c r="C2052" s="172"/>
      <c r="D2052" t="s">
        <v>3581</v>
      </c>
      <c r="E2052" s="145">
        <v>6.95</v>
      </c>
      <c r="F2052" s="189">
        <v>0.3</v>
      </c>
      <c r="G2052" s="145">
        <v>4.87</v>
      </c>
      <c r="H2052" s="86">
        <v>3</v>
      </c>
      <c r="I2052" s="185">
        <f t="shared" si="192"/>
        <v>0</v>
      </c>
      <c r="J2052" s="185">
        <f t="shared" si="193"/>
        <v>0</v>
      </c>
      <c r="K2052"/>
    </row>
    <row r="2053" spans="1:11" ht="12.75">
      <c r="A2053"/>
      <c r="B2053" t="s">
        <v>3582</v>
      </c>
      <c r="C2053" s="172"/>
      <c r="D2053" t="s">
        <v>3583</v>
      </c>
      <c r="E2053" s="145">
        <v>6.95</v>
      </c>
      <c r="F2053" s="189">
        <v>0.3</v>
      </c>
      <c r="G2053" s="145">
        <v>4.87</v>
      </c>
      <c r="H2053" s="86">
        <v>3</v>
      </c>
      <c r="I2053" s="185">
        <f t="shared" si="192"/>
        <v>0</v>
      </c>
      <c r="J2053" s="185">
        <f t="shared" si="193"/>
        <v>0</v>
      </c>
      <c r="K2053"/>
    </row>
    <row r="2054" spans="1:11" ht="12.75">
      <c r="A2054"/>
      <c r="B2054" t="s">
        <v>3584</v>
      </c>
      <c r="C2054" s="172"/>
      <c r="D2054" t="s">
        <v>3585</v>
      </c>
      <c r="E2054" s="145">
        <v>125</v>
      </c>
      <c r="F2054" s="189">
        <v>0.2</v>
      </c>
      <c r="G2054" s="145">
        <v>100</v>
      </c>
      <c r="H2054" s="86">
        <v>3</v>
      </c>
      <c r="I2054" s="185">
        <f t="shared" si="192"/>
        <v>0</v>
      </c>
      <c r="J2054" s="185">
        <f t="shared" si="193"/>
        <v>0</v>
      </c>
      <c r="K2054"/>
    </row>
    <row r="2055" spans="1:11" s="59" customFormat="1" ht="12.75">
      <c r="A2055"/>
      <c r="B2055" t="s">
        <v>3586</v>
      </c>
      <c r="C2055" s="172"/>
      <c r="D2055" t="s">
        <v>3587</v>
      </c>
      <c r="E2055" s="145">
        <v>200</v>
      </c>
      <c r="F2055" s="189">
        <v>0.2</v>
      </c>
      <c r="G2055" s="145">
        <v>160</v>
      </c>
      <c r="H2055" s="86">
        <v>3</v>
      </c>
      <c r="I2055" s="185">
        <f t="shared" si="192"/>
        <v>0</v>
      </c>
      <c r="J2055" s="185">
        <f t="shared" si="193"/>
        <v>0</v>
      </c>
      <c r="K2055"/>
    </row>
    <row r="2056" spans="1:11" s="59" customFormat="1" ht="12.75">
      <c r="A2056" t="s">
        <v>349</v>
      </c>
      <c r="B2056"/>
      <c r="C2056" s="172"/>
      <c r="D2056"/>
      <c r="E2056" s="145"/>
      <c r="F2056" s="187"/>
      <c r="G2056" s="145"/>
      <c r="H2056" s="86"/>
      <c r="I2056" s="185"/>
      <c r="J2056" s="185"/>
      <c r="K2056"/>
    </row>
    <row r="2057" spans="1:11" s="59" customFormat="1" ht="12.75">
      <c r="A2057" s="57"/>
      <c r="B2057" s="57" t="s">
        <v>3588</v>
      </c>
      <c r="C2057" s="179"/>
      <c r="D2057" s="57" t="s">
        <v>3589</v>
      </c>
      <c r="E2057" s="181">
        <v>3.99</v>
      </c>
      <c r="F2057" s="188">
        <v>0.45</v>
      </c>
      <c r="G2057" s="181">
        <v>2.19</v>
      </c>
      <c r="H2057" s="85">
        <v>1</v>
      </c>
      <c r="I2057" s="181">
        <f aca="true" t="shared" si="194" ref="I2057:I2074">C2057*E2057</f>
        <v>0</v>
      </c>
      <c r="J2057" s="181">
        <f aca="true" t="shared" si="195" ref="J2057:J2074">C2057*G2057</f>
        <v>0</v>
      </c>
      <c r="K2057" s="57"/>
    </row>
    <row r="2058" spans="1:11" s="59" customFormat="1" ht="12.75">
      <c r="A2058"/>
      <c r="B2058" t="s">
        <v>3590</v>
      </c>
      <c r="C2058" s="172"/>
      <c r="D2058" t="s">
        <v>3591</v>
      </c>
      <c r="E2058" s="145">
        <v>3.99</v>
      </c>
      <c r="F2058" s="189">
        <v>0.3</v>
      </c>
      <c r="G2058" s="145">
        <v>2.79</v>
      </c>
      <c r="H2058" s="86">
        <v>1</v>
      </c>
      <c r="I2058" s="185">
        <f t="shared" si="194"/>
        <v>0</v>
      </c>
      <c r="J2058" s="185">
        <f t="shared" si="195"/>
        <v>0</v>
      </c>
      <c r="K2058"/>
    </row>
    <row r="2059" spans="1:11" ht="12.75">
      <c r="A2059"/>
      <c r="B2059" t="s">
        <v>3592</v>
      </c>
      <c r="C2059" s="172"/>
      <c r="D2059" t="s">
        <v>3593</v>
      </c>
      <c r="E2059" s="145">
        <v>3.99</v>
      </c>
      <c r="F2059" s="189">
        <v>0.3</v>
      </c>
      <c r="G2059" s="145">
        <v>2.79</v>
      </c>
      <c r="H2059" s="86">
        <v>1</v>
      </c>
      <c r="I2059" s="185">
        <f t="shared" si="194"/>
        <v>0</v>
      </c>
      <c r="J2059" s="185">
        <f t="shared" si="195"/>
        <v>0</v>
      </c>
      <c r="K2059"/>
    </row>
    <row r="2060" spans="1:11" ht="12.75">
      <c r="A2060"/>
      <c r="B2060" t="s">
        <v>3594</v>
      </c>
      <c r="C2060" s="172"/>
      <c r="D2060" t="s">
        <v>3595</v>
      </c>
      <c r="E2060" s="145">
        <v>12</v>
      </c>
      <c r="F2060" s="187" t="s">
        <v>39</v>
      </c>
      <c r="G2060" s="145">
        <v>12</v>
      </c>
      <c r="H2060" s="86">
        <v>1</v>
      </c>
      <c r="I2060" s="185">
        <f t="shared" si="194"/>
        <v>0</v>
      </c>
      <c r="J2060" s="185">
        <f t="shared" si="195"/>
        <v>0</v>
      </c>
      <c r="K2060"/>
    </row>
    <row r="2061" spans="1:11" s="59" customFormat="1" ht="12.75">
      <c r="A2061"/>
      <c r="B2061" t="s">
        <v>3596</v>
      </c>
      <c r="C2061" s="172"/>
      <c r="D2061" t="s">
        <v>3597</v>
      </c>
      <c r="E2061" s="145">
        <v>3.99</v>
      </c>
      <c r="F2061" s="189">
        <v>0.3</v>
      </c>
      <c r="G2061" s="145">
        <v>2.79</v>
      </c>
      <c r="H2061" s="86">
        <v>1</v>
      </c>
      <c r="I2061" s="185">
        <f t="shared" si="194"/>
        <v>0</v>
      </c>
      <c r="J2061" s="185">
        <f t="shared" si="195"/>
        <v>0</v>
      </c>
      <c r="K2061"/>
    </row>
    <row r="2062" spans="1:11" s="59" customFormat="1" ht="12.75">
      <c r="A2062"/>
      <c r="B2062" t="s">
        <v>3598</v>
      </c>
      <c r="C2062" s="172"/>
      <c r="D2062" t="s">
        <v>3599</v>
      </c>
      <c r="E2062" s="145">
        <v>3.99</v>
      </c>
      <c r="F2062" s="189">
        <v>0.3</v>
      </c>
      <c r="G2062" s="145">
        <v>2.79</v>
      </c>
      <c r="H2062" s="86">
        <v>1</v>
      </c>
      <c r="I2062" s="185">
        <f t="shared" si="194"/>
        <v>0</v>
      </c>
      <c r="J2062" s="185">
        <f t="shared" si="195"/>
        <v>0</v>
      </c>
      <c r="K2062"/>
    </row>
    <row r="2063" spans="1:11" s="59" customFormat="1" ht="12.75">
      <c r="A2063"/>
      <c r="B2063" t="s">
        <v>3600</v>
      </c>
      <c r="C2063" s="172"/>
      <c r="D2063" t="s">
        <v>3601</v>
      </c>
      <c r="E2063" s="145">
        <v>12</v>
      </c>
      <c r="F2063" s="187" t="s">
        <v>39</v>
      </c>
      <c r="G2063" s="145">
        <v>12</v>
      </c>
      <c r="H2063" s="86">
        <v>1</v>
      </c>
      <c r="I2063" s="185">
        <f t="shared" si="194"/>
        <v>0</v>
      </c>
      <c r="J2063" s="185">
        <f t="shared" si="195"/>
        <v>0</v>
      </c>
      <c r="K2063"/>
    </row>
    <row r="2064" spans="1:11" ht="12.75">
      <c r="A2064"/>
      <c r="B2064" t="s">
        <v>3602</v>
      </c>
      <c r="C2064" s="172"/>
      <c r="D2064" t="s">
        <v>3603</v>
      </c>
      <c r="E2064" s="145">
        <v>3.99</v>
      </c>
      <c r="F2064" s="189">
        <v>0.3</v>
      </c>
      <c r="G2064" s="145">
        <v>2.79</v>
      </c>
      <c r="H2064" s="86">
        <v>1</v>
      </c>
      <c r="I2064" s="185">
        <f t="shared" si="194"/>
        <v>0</v>
      </c>
      <c r="J2064" s="185">
        <f t="shared" si="195"/>
        <v>0</v>
      </c>
      <c r="K2064"/>
    </row>
    <row r="2065" spans="1:11" s="59" customFormat="1" ht="12.75">
      <c r="A2065"/>
      <c r="B2065" t="s">
        <v>3604</v>
      </c>
      <c r="C2065" s="172"/>
      <c r="D2065" t="s">
        <v>3605</v>
      </c>
      <c r="E2065" s="145">
        <v>3.99</v>
      </c>
      <c r="F2065" s="189">
        <v>0.3</v>
      </c>
      <c r="G2065" s="145">
        <v>2.79</v>
      </c>
      <c r="H2065" s="86">
        <v>1</v>
      </c>
      <c r="I2065" s="185">
        <f t="shared" si="194"/>
        <v>0</v>
      </c>
      <c r="J2065" s="185">
        <f t="shared" si="195"/>
        <v>0</v>
      </c>
      <c r="K2065"/>
    </row>
    <row r="2066" spans="1:11" ht="12.75">
      <c r="A2066"/>
      <c r="B2066" t="s">
        <v>3606</v>
      </c>
      <c r="C2066" s="172"/>
      <c r="D2066" t="s">
        <v>3607</v>
      </c>
      <c r="E2066" s="145">
        <v>12</v>
      </c>
      <c r="F2066" s="187" t="s">
        <v>39</v>
      </c>
      <c r="G2066" s="145">
        <v>12</v>
      </c>
      <c r="H2066" s="86">
        <v>1</v>
      </c>
      <c r="I2066" s="185">
        <f t="shared" si="194"/>
        <v>0</v>
      </c>
      <c r="J2066" s="185">
        <f t="shared" si="195"/>
        <v>0</v>
      </c>
      <c r="K2066"/>
    </row>
    <row r="2067" spans="1:11" s="59" customFormat="1" ht="12.75">
      <c r="A2067"/>
      <c r="B2067" t="s">
        <v>3608</v>
      </c>
      <c r="C2067" s="172"/>
      <c r="D2067" t="s">
        <v>3609</v>
      </c>
      <c r="E2067" s="145">
        <v>3.99</v>
      </c>
      <c r="F2067" s="189">
        <v>0.3</v>
      </c>
      <c r="G2067" s="145">
        <v>2.79</v>
      </c>
      <c r="H2067" s="86">
        <v>1</v>
      </c>
      <c r="I2067" s="185">
        <f t="shared" si="194"/>
        <v>0</v>
      </c>
      <c r="J2067" s="185">
        <f t="shared" si="195"/>
        <v>0</v>
      </c>
      <c r="K2067"/>
    </row>
    <row r="2068" spans="1:11" ht="12.75">
      <c r="A2068"/>
      <c r="B2068" t="s">
        <v>3610</v>
      </c>
      <c r="C2068" s="172"/>
      <c r="D2068" t="s">
        <v>3611</v>
      </c>
      <c r="E2068" s="145">
        <v>3.99</v>
      </c>
      <c r="F2068" s="189">
        <v>0.3</v>
      </c>
      <c r="G2068" s="145">
        <v>2.79</v>
      </c>
      <c r="H2068" s="86">
        <v>1</v>
      </c>
      <c r="I2068" s="185">
        <f t="shared" si="194"/>
        <v>0</v>
      </c>
      <c r="J2068" s="185">
        <f t="shared" si="195"/>
        <v>0</v>
      </c>
      <c r="K2068"/>
    </row>
    <row r="2069" spans="1:11" ht="12.75">
      <c r="A2069"/>
      <c r="B2069" t="s">
        <v>3612</v>
      </c>
      <c r="C2069" s="172"/>
      <c r="D2069" t="s">
        <v>3613</v>
      </c>
      <c r="E2069" s="145">
        <v>12</v>
      </c>
      <c r="F2069" s="187" t="s">
        <v>39</v>
      </c>
      <c r="G2069" s="145">
        <v>12</v>
      </c>
      <c r="H2069" s="86">
        <v>1</v>
      </c>
      <c r="I2069" s="185">
        <f t="shared" si="194"/>
        <v>0</v>
      </c>
      <c r="J2069" s="185">
        <f t="shared" si="195"/>
        <v>0</v>
      </c>
      <c r="K2069"/>
    </row>
    <row r="2070" spans="1:11" ht="12.75">
      <c r="A2070"/>
      <c r="B2070" t="s">
        <v>3614</v>
      </c>
      <c r="C2070" s="172"/>
      <c r="D2070" t="s">
        <v>3615</v>
      </c>
      <c r="E2070" s="145">
        <v>3.99</v>
      </c>
      <c r="F2070" s="189">
        <v>0.3</v>
      </c>
      <c r="G2070" s="145">
        <v>2.79</v>
      </c>
      <c r="H2070" s="86">
        <v>1</v>
      </c>
      <c r="I2070" s="185">
        <f t="shared" si="194"/>
        <v>0</v>
      </c>
      <c r="J2070" s="185">
        <f t="shared" si="195"/>
        <v>0</v>
      </c>
      <c r="K2070"/>
    </row>
    <row r="2071" spans="1:11" ht="12.75">
      <c r="A2071"/>
      <c r="B2071" t="s">
        <v>3616</v>
      </c>
      <c r="C2071" s="172"/>
      <c r="D2071" t="s">
        <v>3617</v>
      </c>
      <c r="E2071" s="145">
        <v>3.99</v>
      </c>
      <c r="F2071" s="189">
        <v>0.3</v>
      </c>
      <c r="G2071" s="145">
        <v>2.79</v>
      </c>
      <c r="H2071" s="86">
        <v>1</v>
      </c>
      <c r="I2071" s="185">
        <f t="shared" si="194"/>
        <v>0</v>
      </c>
      <c r="J2071" s="185">
        <f t="shared" si="195"/>
        <v>0</v>
      </c>
      <c r="K2071"/>
    </row>
    <row r="2072" spans="1:11" ht="12.75">
      <c r="A2072"/>
      <c r="B2072" t="s">
        <v>3618</v>
      </c>
      <c r="C2072" s="172"/>
      <c r="D2072" t="s">
        <v>3619</v>
      </c>
      <c r="E2072" s="145">
        <v>12</v>
      </c>
      <c r="F2072" s="187" t="s">
        <v>39</v>
      </c>
      <c r="G2072" s="145">
        <v>12</v>
      </c>
      <c r="H2072" s="86">
        <v>1</v>
      </c>
      <c r="I2072" s="185">
        <f t="shared" si="194"/>
        <v>0</v>
      </c>
      <c r="J2072" s="185">
        <f t="shared" si="195"/>
        <v>0</v>
      </c>
      <c r="K2072"/>
    </row>
    <row r="2073" spans="1:11" ht="12.75">
      <c r="A2073"/>
      <c r="B2073" t="s">
        <v>3620</v>
      </c>
      <c r="C2073" s="172"/>
      <c r="D2073" t="s">
        <v>3621</v>
      </c>
      <c r="E2073" s="145">
        <v>3.99</v>
      </c>
      <c r="F2073" s="189">
        <v>0.3</v>
      </c>
      <c r="G2073" s="145">
        <v>2.79</v>
      </c>
      <c r="H2073" s="86">
        <v>1</v>
      </c>
      <c r="I2073" s="185">
        <f t="shared" si="194"/>
        <v>0</v>
      </c>
      <c r="J2073" s="185">
        <f t="shared" si="195"/>
        <v>0</v>
      </c>
      <c r="K2073"/>
    </row>
    <row r="2074" spans="1:11" ht="12.75">
      <c r="A2074"/>
      <c r="B2074" t="s">
        <v>3622</v>
      </c>
      <c r="C2074" s="172"/>
      <c r="D2074" t="s">
        <v>3623</v>
      </c>
      <c r="E2074" s="145">
        <v>3.99</v>
      </c>
      <c r="F2074" s="189">
        <v>0.3</v>
      </c>
      <c r="G2074" s="145">
        <v>2.79</v>
      </c>
      <c r="H2074" s="86">
        <v>1</v>
      </c>
      <c r="I2074" s="185">
        <f t="shared" si="194"/>
        <v>0</v>
      </c>
      <c r="J2074" s="185">
        <f t="shared" si="195"/>
        <v>0</v>
      </c>
      <c r="K2074"/>
    </row>
    <row r="2075" spans="1:11" ht="12.75">
      <c r="A2075" t="s">
        <v>350</v>
      </c>
      <c r="B2075"/>
      <c r="C2075" s="172"/>
      <c r="D2075"/>
      <c r="E2075" s="145"/>
      <c r="F2075" s="187"/>
      <c r="G2075" s="145"/>
      <c r="H2075" s="86"/>
      <c r="I2075" s="185"/>
      <c r="J2075" s="185"/>
      <c r="K2075"/>
    </row>
    <row r="2076" spans="1:11" ht="12.75">
      <c r="A2076"/>
      <c r="B2076" t="s">
        <v>3624</v>
      </c>
      <c r="C2076" s="172"/>
      <c r="D2076" t="s">
        <v>3625</v>
      </c>
      <c r="E2076" s="145">
        <v>24.99</v>
      </c>
      <c r="F2076" s="189">
        <v>0.3</v>
      </c>
      <c r="G2076" s="145">
        <v>17.49</v>
      </c>
      <c r="H2076" s="86">
        <v>3</v>
      </c>
      <c r="I2076" s="185">
        <f aca="true" t="shared" si="196" ref="I2076:I2089">C2076*E2076</f>
        <v>0</v>
      </c>
      <c r="J2076" s="185">
        <f aca="true" t="shared" si="197" ref="J2076:J2089">C2076*G2076</f>
        <v>0</v>
      </c>
      <c r="K2076"/>
    </row>
    <row r="2077" spans="1:11" s="59" customFormat="1" ht="12.75">
      <c r="A2077"/>
      <c r="B2077" t="s">
        <v>3626</v>
      </c>
      <c r="C2077" s="172"/>
      <c r="D2077" t="s">
        <v>3627</v>
      </c>
      <c r="E2077" s="145">
        <v>19.99</v>
      </c>
      <c r="F2077" s="189">
        <v>0.25</v>
      </c>
      <c r="G2077" s="145">
        <v>14.99</v>
      </c>
      <c r="H2077" s="86">
        <v>9</v>
      </c>
      <c r="I2077" s="185">
        <f t="shared" si="196"/>
        <v>0</v>
      </c>
      <c r="J2077" s="185">
        <f t="shared" si="197"/>
        <v>0</v>
      </c>
      <c r="K2077"/>
    </row>
    <row r="2078" spans="1:11" s="59" customFormat="1" ht="12.75">
      <c r="A2078"/>
      <c r="B2078" t="s">
        <v>3628</v>
      </c>
      <c r="C2078" s="172"/>
      <c r="D2078" t="s">
        <v>3629</v>
      </c>
      <c r="E2078" s="145">
        <v>19.99</v>
      </c>
      <c r="F2078" s="189">
        <v>0.25</v>
      </c>
      <c r="G2078" s="145">
        <v>14.99</v>
      </c>
      <c r="H2078" s="86">
        <v>9</v>
      </c>
      <c r="I2078" s="185">
        <f t="shared" si="196"/>
        <v>0</v>
      </c>
      <c r="J2078" s="185">
        <f t="shared" si="197"/>
        <v>0</v>
      </c>
      <c r="K2078"/>
    </row>
    <row r="2079" spans="1:11" ht="12.75">
      <c r="A2079"/>
      <c r="B2079" t="s">
        <v>3630</v>
      </c>
      <c r="C2079" s="172"/>
      <c r="D2079" t="s">
        <v>3631</v>
      </c>
      <c r="E2079" s="145">
        <v>19.99</v>
      </c>
      <c r="F2079" s="189">
        <v>0.25</v>
      </c>
      <c r="G2079" s="145">
        <v>14.99</v>
      </c>
      <c r="H2079" s="86">
        <v>9</v>
      </c>
      <c r="I2079" s="185">
        <f t="shared" si="196"/>
        <v>0</v>
      </c>
      <c r="J2079" s="185">
        <f t="shared" si="197"/>
        <v>0</v>
      </c>
      <c r="K2079"/>
    </row>
    <row r="2080" spans="1:11" s="59" customFormat="1" ht="12.75">
      <c r="A2080"/>
      <c r="B2080" t="s">
        <v>3632</v>
      </c>
      <c r="C2080" s="172"/>
      <c r="D2080" t="s">
        <v>3633</v>
      </c>
      <c r="E2080" s="145">
        <v>19.99</v>
      </c>
      <c r="F2080" s="189">
        <v>0.25</v>
      </c>
      <c r="G2080" s="145">
        <v>14.99</v>
      </c>
      <c r="H2080" s="86">
        <v>9</v>
      </c>
      <c r="I2080" s="185">
        <f t="shared" si="196"/>
        <v>0</v>
      </c>
      <c r="J2080" s="185">
        <f t="shared" si="197"/>
        <v>0</v>
      </c>
      <c r="K2080"/>
    </row>
    <row r="2081" spans="1:11" ht="12.75">
      <c r="A2081"/>
      <c r="B2081" t="s">
        <v>3634</v>
      </c>
      <c r="C2081" s="172"/>
      <c r="D2081" t="s">
        <v>3635</v>
      </c>
      <c r="E2081" s="145">
        <v>19.99</v>
      </c>
      <c r="F2081" s="189">
        <v>0.25</v>
      </c>
      <c r="G2081" s="145">
        <v>14.99</v>
      </c>
      <c r="H2081" s="86">
        <v>9</v>
      </c>
      <c r="I2081" s="185">
        <f t="shared" si="196"/>
        <v>0</v>
      </c>
      <c r="J2081" s="185">
        <f t="shared" si="197"/>
        <v>0</v>
      </c>
      <c r="K2081"/>
    </row>
    <row r="2082" spans="1:11" ht="12.75">
      <c r="A2082"/>
      <c r="B2082" t="s">
        <v>3636</v>
      </c>
      <c r="C2082" s="172"/>
      <c r="D2082" t="s">
        <v>3637</v>
      </c>
      <c r="E2082" s="145">
        <v>19.99</v>
      </c>
      <c r="F2082" s="189">
        <v>0.25</v>
      </c>
      <c r="G2082" s="145">
        <v>14.99</v>
      </c>
      <c r="H2082" s="86">
        <v>9</v>
      </c>
      <c r="I2082" s="185">
        <f t="shared" si="196"/>
        <v>0</v>
      </c>
      <c r="J2082" s="185">
        <f t="shared" si="197"/>
        <v>0</v>
      </c>
      <c r="K2082"/>
    </row>
    <row r="2083" spans="1:11" s="59" customFormat="1" ht="12.75">
      <c r="A2083"/>
      <c r="B2083" t="s">
        <v>3638</v>
      </c>
      <c r="C2083" s="172"/>
      <c r="D2083" t="s">
        <v>3639</v>
      </c>
      <c r="E2083" s="145">
        <v>19.99</v>
      </c>
      <c r="F2083" s="189">
        <v>0.25</v>
      </c>
      <c r="G2083" s="145">
        <v>14.99</v>
      </c>
      <c r="H2083" s="86">
        <v>9</v>
      </c>
      <c r="I2083" s="185">
        <f t="shared" si="196"/>
        <v>0</v>
      </c>
      <c r="J2083" s="185">
        <f t="shared" si="197"/>
        <v>0</v>
      </c>
      <c r="K2083"/>
    </row>
    <row r="2084" spans="1:11" ht="12.75">
      <c r="A2084"/>
      <c r="B2084" t="s">
        <v>3640</v>
      </c>
      <c r="C2084" s="172"/>
      <c r="D2084" t="s">
        <v>3641</v>
      </c>
      <c r="E2084" s="145">
        <v>19.99</v>
      </c>
      <c r="F2084" s="189">
        <v>0.25</v>
      </c>
      <c r="G2084" s="145">
        <v>14.99</v>
      </c>
      <c r="H2084" s="86">
        <v>9</v>
      </c>
      <c r="I2084" s="185">
        <f t="shared" si="196"/>
        <v>0</v>
      </c>
      <c r="J2084" s="185">
        <f t="shared" si="197"/>
        <v>0</v>
      </c>
      <c r="K2084"/>
    </row>
    <row r="2085" spans="1:11" ht="12.75">
      <c r="A2085"/>
      <c r="B2085" t="s">
        <v>3642</v>
      </c>
      <c r="C2085" s="172"/>
      <c r="D2085" t="s">
        <v>3643</v>
      </c>
      <c r="E2085" s="145">
        <v>19.99</v>
      </c>
      <c r="F2085" s="189">
        <v>0.25</v>
      </c>
      <c r="G2085" s="145">
        <v>14.99</v>
      </c>
      <c r="H2085" s="86">
        <v>9</v>
      </c>
      <c r="I2085" s="185">
        <f t="shared" si="196"/>
        <v>0</v>
      </c>
      <c r="J2085" s="185">
        <f t="shared" si="197"/>
        <v>0</v>
      </c>
      <c r="K2085"/>
    </row>
    <row r="2086" spans="1:11" ht="12.75">
      <c r="A2086"/>
      <c r="B2086" t="s">
        <v>3644</v>
      </c>
      <c r="C2086" s="172"/>
      <c r="D2086" t="s">
        <v>3645</v>
      </c>
      <c r="E2086" s="145">
        <v>10.99</v>
      </c>
      <c r="F2086" s="189">
        <v>0.25</v>
      </c>
      <c r="G2086" s="145">
        <v>8.24</v>
      </c>
      <c r="H2086" s="86">
        <v>8</v>
      </c>
      <c r="I2086" s="185">
        <f t="shared" si="196"/>
        <v>0</v>
      </c>
      <c r="J2086" s="185">
        <f t="shared" si="197"/>
        <v>0</v>
      </c>
      <c r="K2086"/>
    </row>
    <row r="2087" spans="1:11" s="59" customFormat="1" ht="12.75">
      <c r="A2087"/>
      <c r="B2087" t="s">
        <v>3646</v>
      </c>
      <c r="C2087" s="172"/>
      <c r="D2087" t="s">
        <v>3647</v>
      </c>
      <c r="E2087" s="145">
        <v>19.99</v>
      </c>
      <c r="F2087" s="189">
        <v>0.3</v>
      </c>
      <c r="G2087" s="145">
        <v>13.99</v>
      </c>
      <c r="H2087" s="86">
        <v>3</v>
      </c>
      <c r="I2087" s="185">
        <f t="shared" si="196"/>
        <v>0</v>
      </c>
      <c r="J2087" s="185">
        <f t="shared" si="197"/>
        <v>0</v>
      </c>
      <c r="K2087"/>
    </row>
    <row r="2088" spans="1:11" ht="12.75">
      <c r="A2088"/>
      <c r="B2088" t="s">
        <v>3648</v>
      </c>
      <c r="C2088" s="172"/>
      <c r="D2088" t="s">
        <v>3649</v>
      </c>
      <c r="E2088" s="145">
        <v>3.99</v>
      </c>
      <c r="F2088" s="189">
        <v>0.3</v>
      </c>
      <c r="G2088" s="145">
        <v>2.79</v>
      </c>
      <c r="H2088" s="86">
        <v>1</v>
      </c>
      <c r="I2088" s="185">
        <f t="shared" si="196"/>
        <v>0</v>
      </c>
      <c r="J2088" s="185">
        <f t="shared" si="197"/>
        <v>0</v>
      </c>
      <c r="K2088"/>
    </row>
    <row r="2089" spans="1:11" s="59" customFormat="1" ht="12.75">
      <c r="A2089"/>
      <c r="B2089" t="s">
        <v>3650</v>
      </c>
      <c r="C2089" s="172"/>
      <c r="D2089" t="s">
        <v>3651</v>
      </c>
      <c r="E2089" s="145">
        <v>3.99</v>
      </c>
      <c r="F2089" s="189">
        <v>0.3</v>
      </c>
      <c r="G2089" s="145">
        <v>2.79</v>
      </c>
      <c r="H2089" s="86">
        <v>1</v>
      </c>
      <c r="I2089" s="185">
        <f t="shared" si="196"/>
        <v>0</v>
      </c>
      <c r="J2089" s="185">
        <f t="shared" si="197"/>
        <v>0</v>
      </c>
      <c r="K2089"/>
    </row>
    <row r="2090" spans="1:11" s="59" customFormat="1" ht="12.75">
      <c r="A2090" t="s">
        <v>351</v>
      </c>
      <c r="B2090"/>
      <c r="C2090" s="172"/>
      <c r="D2090"/>
      <c r="E2090" s="145"/>
      <c r="F2090" s="187"/>
      <c r="G2090" s="145"/>
      <c r="H2090" s="86"/>
      <c r="I2090" s="185"/>
      <c r="J2090" s="185"/>
      <c r="K2090"/>
    </row>
    <row r="2091" spans="1:11" s="59" customFormat="1" ht="12.75">
      <c r="A2091" s="57"/>
      <c r="B2091" s="57" t="s">
        <v>3652</v>
      </c>
      <c r="C2091" s="179"/>
      <c r="D2091" s="57" t="s">
        <v>3653</v>
      </c>
      <c r="E2091" s="181">
        <v>24.99</v>
      </c>
      <c r="F2091" s="188">
        <v>0.45</v>
      </c>
      <c r="G2091" s="181">
        <v>13.74</v>
      </c>
      <c r="H2091" s="85">
        <v>3</v>
      </c>
      <c r="I2091" s="181">
        <f aca="true" t="shared" si="198" ref="I2091:I2097">C2091*E2091</f>
        <v>0</v>
      </c>
      <c r="J2091" s="181">
        <f aca="true" t="shared" si="199" ref="J2091:J2097">C2091*G2091</f>
        <v>0</v>
      </c>
      <c r="K2091" s="57"/>
    </row>
    <row r="2092" spans="1:11" s="59" customFormat="1" ht="12.75">
      <c r="A2092"/>
      <c r="B2092" t="s">
        <v>3654</v>
      </c>
      <c r="C2092" s="172"/>
      <c r="D2092" t="s">
        <v>3655</v>
      </c>
      <c r="E2092" s="145">
        <v>3.99</v>
      </c>
      <c r="F2092" s="189">
        <v>0.3</v>
      </c>
      <c r="G2092" s="145">
        <v>2.79</v>
      </c>
      <c r="H2092" s="86">
        <v>1</v>
      </c>
      <c r="I2092" s="185">
        <f t="shared" si="198"/>
        <v>0</v>
      </c>
      <c r="J2092" s="185">
        <f t="shared" si="199"/>
        <v>0</v>
      </c>
      <c r="K2092"/>
    </row>
    <row r="2093" spans="1:11" ht="12.75">
      <c r="A2093"/>
      <c r="B2093" t="s">
        <v>3656</v>
      </c>
      <c r="C2093" s="172"/>
      <c r="D2093" t="s">
        <v>3657</v>
      </c>
      <c r="E2093" s="145">
        <v>3.99</v>
      </c>
      <c r="F2093" s="189">
        <v>0.3</v>
      </c>
      <c r="G2093" s="145">
        <v>2.79</v>
      </c>
      <c r="H2093" s="86">
        <v>1</v>
      </c>
      <c r="I2093" s="185">
        <f t="shared" si="198"/>
        <v>0</v>
      </c>
      <c r="J2093" s="185">
        <f t="shared" si="199"/>
        <v>0</v>
      </c>
      <c r="K2093"/>
    </row>
    <row r="2094" spans="1:11" ht="12.75">
      <c r="A2094"/>
      <c r="B2094" t="s">
        <v>3658</v>
      </c>
      <c r="C2094" s="172"/>
      <c r="D2094" t="s">
        <v>3659</v>
      </c>
      <c r="E2094" s="145">
        <v>4.99</v>
      </c>
      <c r="F2094" s="189">
        <v>0.3</v>
      </c>
      <c r="G2094" s="145">
        <v>3.49</v>
      </c>
      <c r="H2094" s="86">
        <v>2</v>
      </c>
      <c r="I2094" s="185">
        <f t="shared" si="198"/>
        <v>0</v>
      </c>
      <c r="J2094" s="185">
        <f t="shared" si="199"/>
        <v>0</v>
      </c>
      <c r="K2094"/>
    </row>
    <row r="2095" spans="1:11" ht="12.75">
      <c r="A2095"/>
      <c r="B2095" t="s">
        <v>3660</v>
      </c>
      <c r="C2095" s="172"/>
      <c r="D2095" t="s">
        <v>3661</v>
      </c>
      <c r="E2095" s="145">
        <v>3.99</v>
      </c>
      <c r="F2095" s="189">
        <v>0.3</v>
      </c>
      <c r="G2095" s="145">
        <v>2.79</v>
      </c>
      <c r="H2095" s="86">
        <v>1</v>
      </c>
      <c r="I2095" s="185">
        <f t="shared" si="198"/>
        <v>0</v>
      </c>
      <c r="J2095" s="185">
        <f t="shared" si="199"/>
        <v>0</v>
      </c>
      <c r="K2095"/>
    </row>
    <row r="2096" spans="1:11" ht="12.75">
      <c r="A2096"/>
      <c r="B2096" t="s">
        <v>3662</v>
      </c>
      <c r="C2096" s="172"/>
      <c r="D2096" t="s">
        <v>3663</v>
      </c>
      <c r="E2096" s="145">
        <v>29.99</v>
      </c>
      <c r="F2096" s="189">
        <v>0.3</v>
      </c>
      <c r="G2096" s="145">
        <v>20.99</v>
      </c>
      <c r="H2096" s="86">
        <v>3</v>
      </c>
      <c r="I2096" s="185">
        <f t="shared" si="198"/>
        <v>0</v>
      </c>
      <c r="J2096" s="185">
        <f t="shared" si="199"/>
        <v>0</v>
      </c>
      <c r="K2096"/>
    </row>
    <row r="2097" spans="1:11" s="59" customFormat="1" ht="12.75">
      <c r="A2097" s="57"/>
      <c r="B2097" s="57" t="s">
        <v>3664</v>
      </c>
      <c r="C2097" s="179"/>
      <c r="D2097" s="57" t="s">
        <v>3665</v>
      </c>
      <c r="E2097" s="181">
        <v>15.99</v>
      </c>
      <c r="F2097" s="188">
        <v>0.45</v>
      </c>
      <c r="G2097" s="181">
        <v>8.79</v>
      </c>
      <c r="H2097" s="85">
        <v>3</v>
      </c>
      <c r="I2097" s="181">
        <f t="shared" si="198"/>
        <v>0</v>
      </c>
      <c r="J2097" s="181">
        <f t="shared" si="199"/>
        <v>0</v>
      </c>
      <c r="K2097" s="57"/>
    </row>
    <row r="2098" spans="1:11" ht="12.75">
      <c r="A2098" t="s">
        <v>407</v>
      </c>
      <c r="B2098"/>
      <c r="C2098" s="172"/>
      <c r="D2098"/>
      <c r="E2098" s="145"/>
      <c r="F2098" s="187"/>
      <c r="G2098" s="145"/>
      <c r="H2098" s="86"/>
      <c r="I2098" s="185"/>
      <c r="J2098" s="185"/>
      <c r="K2098"/>
    </row>
    <row r="2099" spans="1:11" ht="12.75">
      <c r="A2099"/>
      <c r="B2099" t="s">
        <v>3666</v>
      </c>
      <c r="C2099" s="172"/>
      <c r="D2099" t="s">
        <v>3667</v>
      </c>
      <c r="E2099" s="145">
        <v>3.99</v>
      </c>
      <c r="F2099" s="189">
        <v>0.3</v>
      </c>
      <c r="G2099" s="145">
        <v>2.79</v>
      </c>
      <c r="H2099" s="86">
        <v>1</v>
      </c>
      <c r="I2099" s="185">
        <f aca="true" t="shared" si="200" ref="I2099:I2106">C2099*E2099</f>
        <v>0</v>
      </c>
      <c r="J2099" s="185">
        <f aca="true" t="shared" si="201" ref="J2099:J2106">C2099*G2099</f>
        <v>0</v>
      </c>
      <c r="K2099"/>
    </row>
    <row r="2100" spans="1:11" ht="12.75">
      <c r="A2100"/>
      <c r="B2100" t="s">
        <v>3668</v>
      </c>
      <c r="C2100" s="172"/>
      <c r="D2100" t="s">
        <v>3669</v>
      </c>
      <c r="E2100" s="145">
        <v>3.99</v>
      </c>
      <c r="F2100" s="189">
        <v>0.3</v>
      </c>
      <c r="G2100" s="145">
        <v>2.79</v>
      </c>
      <c r="H2100" s="86">
        <v>1</v>
      </c>
      <c r="I2100" s="185">
        <f t="shared" si="200"/>
        <v>0</v>
      </c>
      <c r="J2100" s="185">
        <f t="shared" si="201"/>
        <v>0</v>
      </c>
      <c r="K2100"/>
    </row>
    <row r="2101" spans="1:11" ht="12.75">
      <c r="A2101"/>
      <c r="B2101" t="s">
        <v>3670</v>
      </c>
      <c r="C2101" s="172"/>
      <c r="D2101" t="s">
        <v>3671</v>
      </c>
      <c r="E2101" s="145">
        <v>14.99</v>
      </c>
      <c r="F2101" s="189">
        <v>0.3</v>
      </c>
      <c r="G2101" s="145">
        <v>10.49</v>
      </c>
      <c r="H2101" s="86">
        <v>3</v>
      </c>
      <c r="I2101" s="185">
        <f t="shared" si="200"/>
        <v>0</v>
      </c>
      <c r="J2101" s="185">
        <f t="shared" si="201"/>
        <v>0</v>
      </c>
      <c r="K2101"/>
    </row>
    <row r="2102" spans="1:11" s="59" customFormat="1" ht="12.75">
      <c r="A2102" s="57"/>
      <c r="B2102" s="57" t="s">
        <v>3672</v>
      </c>
      <c r="C2102" s="179"/>
      <c r="D2102" s="57" t="s">
        <v>3673</v>
      </c>
      <c r="E2102" s="181">
        <v>19.99</v>
      </c>
      <c r="F2102" s="188">
        <v>0.45</v>
      </c>
      <c r="G2102" s="181">
        <v>10.99</v>
      </c>
      <c r="H2102" s="85">
        <v>3</v>
      </c>
      <c r="I2102" s="181">
        <f t="shared" si="200"/>
        <v>0</v>
      </c>
      <c r="J2102" s="181">
        <f t="shared" si="201"/>
        <v>0</v>
      </c>
      <c r="K2102" s="57"/>
    </row>
    <row r="2103" spans="1:11" ht="12.75">
      <c r="A2103"/>
      <c r="B2103" t="s">
        <v>3674</v>
      </c>
      <c r="C2103" s="172"/>
      <c r="D2103" t="s">
        <v>3675</v>
      </c>
      <c r="E2103" s="145">
        <v>3.99</v>
      </c>
      <c r="F2103" s="189">
        <v>0.3</v>
      </c>
      <c r="G2103" s="145">
        <v>2.79</v>
      </c>
      <c r="H2103" s="86">
        <v>1</v>
      </c>
      <c r="I2103" s="185">
        <f t="shared" si="200"/>
        <v>0</v>
      </c>
      <c r="J2103" s="185">
        <f t="shared" si="201"/>
        <v>0</v>
      </c>
      <c r="K2103"/>
    </row>
    <row r="2104" spans="1:11" ht="12.75">
      <c r="A2104"/>
      <c r="B2104" t="s">
        <v>3676</v>
      </c>
      <c r="C2104" s="172"/>
      <c r="D2104" t="s">
        <v>3677</v>
      </c>
      <c r="E2104" s="145">
        <v>6.99</v>
      </c>
      <c r="F2104" s="189">
        <v>0.3</v>
      </c>
      <c r="G2104" s="145">
        <v>4.89</v>
      </c>
      <c r="H2104" s="86">
        <v>3</v>
      </c>
      <c r="I2104" s="185">
        <f t="shared" si="200"/>
        <v>0</v>
      </c>
      <c r="J2104" s="185">
        <f t="shared" si="201"/>
        <v>0</v>
      </c>
      <c r="K2104"/>
    </row>
    <row r="2105" spans="1:11" ht="12.75">
      <c r="A2105"/>
      <c r="B2105" t="s">
        <v>3678</v>
      </c>
      <c r="C2105" s="172"/>
      <c r="D2105" t="s">
        <v>3679</v>
      </c>
      <c r="E2105" s="145">
        <v>7.99</v>
      </c>
      <c r="F2105" s="189">
        <v>0.3</v>
      </c>
      <c r="G2105" s="145">
        <v>5.59</v>
      </c>
      <c r="H2105" s="86">
        <v>3</v>
      </c>
      <c r="I2105" s="185">
        <f t="shared" si="200"/>
        <v>0</v>
      </c>
      <c r="J2105" s="185">
        <f t="shared" si="201"/>
        <v>0</v>
      </c>
      <c r="K2105"/>
    </row>
    <row r="2106" spans="1:11" ht="12.75">
      <c r="A2106"/>
      <c r="B2106" t="s">
        <v>3680</v>
      </c>
      <c r="C2106" s="172"/>
      <c r="D2106" t="s">
        <v>3681</v>
      </c>
      <c r="E2106" s="145">
        <v>6.99</v>
      </c>
      <c r="F2106" s="189">
        <v>0.3</v>
      </c>
      <c r="G2106" s="145">
        <v>4.89</v>
      </c>
      <c r="H2106" s="86">
        <v>3</v>
      </c>
      <c r="I2106" s="185">
        <f t="shared" si="200"/>
        <v>0</v>
      </c>
      <c r="J2106" s="185">
        <f t="shared" si="201"/>
        <v>0</v>
      </c>
      <c r="K2106"/>
    </row>
    <row r="2107" spans="1:11" ht="12.75">
      <c r="A2107" t="s">
        <v>408</v>
      </c>
      <c r="B2107"/>
      <c r="C2107" s="172"/>
      <c r="D2107"/>
      <c r="E2107" s="145"/>
      <c r="F2107" s="187"/>
      <c r="G2107" s="145"/>
      <c r="H2107" s="86"/>
      <c r="I2107" s="185"/>
      <c r="J2107" s="185"/>
      <c r="K2107"/>
    </row>
    <row r="2108" spans="1:11" ht="12.75">
      <c r="A2108"/>
      <c r="B2108" t="s">
        <v>3682</v>
      </c>
      <c r="C2108" s="172"/>
      <c r="D2108" t="s">
        <v>3683</v>
      </c>
      <c r="E2108" s="145">
        <v>16.95</v>
      </c>
      <c r="F2108" s="189">
        <v>0.3</v>
      </c>
      <c r="G2108" s="145">
        <v>11.87</v>
      </c>
      <c r="H2108" s="86">
        <v>3</v>
      </c>
      <c r="I2108" s="185">
        <f aca="true" t="shared" si="202" ref="I2108:I2114">C2108*E2108</f>
        <v>0</v>
      </c>
      <c r="J2108" s="185">
        <f aca="true" t="shared" si="203" ref="J2108:J2114">C2108*G2108</f>
        <v>0</v>
      </c>
      <c r="K2108"/>
    </row>
    <row r="2109" spans="1:11" ht="12.75">
      <c r="A2109"/>
      <c r="B2109" t="s">
        <v>3684</v>
      </c>
      <c r="C2109" s="172"/>
      <c r="D2109" t="s">
        <v>3685</v>
      </c>
      <c r="E2109" s="145">
        <v>18.95</v>
      </c>
      <c r="F2109" s="189">
        <v>0.3</v>
      </c>
      <c r="G2109" s="145">
        <v>13.27</v>
      </c>
      <c r="H2109" s="86">
        <v>4</v>
      </c>
      <c r="I2109" s="185">
        <f t="shared" si="202"/>
        <v>0</v>
      </c>
      <c r="J2109" s="185">
        <f t="shared" si="203"/>
        <v>0</v>
      </c>
      <c r="K2109"/>
    </row>
    <row r="2110" spans="1:11" ht="12.75">
      <c r="A2110"/>
      <c r="B2110" t="s">
        <v>3686</v>
      </c>
      <c r="C2110" s="172"/>
      <c r="D2110" t="s">
        <v>3687</v>
      </c>
      <c r="E2110" s="145">
        <v>40.95</v>
      </c>
      <c r="F2110" s="189">
        <v>0.25</v>
      </c>
      <c r="G2110" s="145">
        <v>30.71</v>
      </c>
      <c r="H2110" s="86">
        <v>4</v>
      </c>
      <c r="I2110" s="185">
        <f t="shared" si="202"/>
        <v>0</v>
      </c>
      <c r="J2110" s="185">
        <f t="shared" si="203"/>
        <v>0</v>
      </c>
      <c r="K2110"/>
    </row>
    <row r="2111" spans="1:11" ht="12.75">
      <c r="A2111"/>
      <c r="B2111" t="s">
        <v>3688</v>
      </c>
      <c r="C2111" s="172"/>
      <c r="D2111" t="s">
        <v>3689</v>
      </c>
      <c r="E2111" s="145">
        <v>24.95</v>
      </c>
      <c r="F2111" s="189">
        <v>0.25</v>
      </c>
      <c r="G2111" s="145">
        <v>18.71</v>
      </c>
      <c r="H2111" s="86">
        <v>4</v>
      </c>
      <c r="I2111" s="185">
        <f t="shared" si="202"/>
        <v>0</v>
      </c>
      <c r="J2111" s="185">
        <f t="shared" si="203"/>
        <v>0</v>
      </c>
      <c r="K2111"/>
    </row>
    <row r="2112" spans="1:11" s="59" customFormat="1" ht="12.75">
      <c r="A2112"/>
      <c r="B2112" t="s">
        <v>3690</v>
      </c>
      <c r="C2112" s="172"/>
      <c r="D2112" t="s">
        <v>3691</v>
      </c>
      <c r="E2112" s="145">
        <v>15.95</v>
      </c>
      <c r="F2112" s="189">
        <v>0.25</v>
      </c>
      <c r="G2112" s="145">
        <v>11.96</v>
      </c>
      <c r="H2112" s="86">
        <v>4</v>
      </c>
      <c r="I2112" s="185">
        <f t="shared" si="202"/>
        <v>0</v>
      </c>
      <c r="J2112" s="185">
        <f t="shared" si="203"/>
        <v>0</v>
      </c>
      <c r="K2112"/>
    </row>
    <row r="2113" spans="1:11" ht="12.75">
      <c r="A2113"/>
      <c r="B2113" t="s">
        <v>3692</v>
      </c>
      <c r="C2113" s="172"/>
      <c r="D2113" t="s">
        <v>3693</v>
      </c>
      <c r="E2113" s="145">
        <v>16.95</v>
      </c>
      <c r="F2113" s="189">
        <v>0.25</v>
      </c>
      <c r="G2113" s="145">
        <v>12.71</v>
      </c>
      <c r="H2113" s="86">
        <v>4</v>
      </c>
      <c r="I2113" s="185">
        <f t="shared" si="202"/>
        <v>0</v>
      </c>
      <c r="J2113" s="185">
        <f t="shared" si="203"/>
        <v>0</v>
      </c>
      <c r="K2113"/>
    </row>
    <row r="2114" spans="1:11" ht="12.75">
      <c r="A2114"/>
      <c r="B2114" t="s">
        <v>3694</v>
      </c>
      <c r="C2114" s="172"/>
      <c r="D2114" t="s">
        <v>3695</v>
      </c>
      <c r="E2114" s="145">
        <v>39.95</v>
      </c>
      <c r="F2114" s="189">
        <v>0.25</v>
      </c>
      <c r="G2114" s="145">
        <v>29.96</v>
      </c>
      <c r="H2114" s="86">
        <v>4</v>
      </c>
      <c r="I2114" s="185">
        <f t="shared" si="202"/>
        <v>0</v>
      </c>
      <c r="J2114" s="185">
        <f t="shared" si="203"/>
        <v>0</v>
      </c>
      <c r="K2114"/>
    </row>
    <row r="2115" spans="1:11" ht="12.75">
      <c r="A2115" t="s">
        <v>3696</v>
      </c>
      <c r="B2115"/>
      <c r="C2115" s="172"/>
      <c r="D2115"/>
      <c r="E2115" s="145"/>
      <c r="F2115" s="187"/>
      <c r="G2115" s="145"/>
      <c r="H2115" s="86"/>
      <c r="I2115" s="185"/>
      <c r="J2115" s="185"/>
      <c r="K2115"/>
    </row>
    <row r="2116" spans="1:11" ht="12.75">
      <c r="A2116"/>
      <c r="B2116" t="s">
        <v>3697</v>
      </c>
      <c r="C2116" s="172"/>
      <c r="D2116" t="s">
        <v>3698</v>
      </c>
      <c r="E2116" s="145">
        <v>19.99</v>
      </c>
      <c r="F2116" s="189">
        <v>0.3</v>
      </c>
      <c r="G2116" s="145">
        <v>13.99</v>
      </c>
      <c r="H2116" s="86">
        <v>3</v>
      </c>
      <c r="I2116" s="185">
        <f>C2116*E2116</f>
        <v>0</v>
      </c>
      <c r="J2116" s="185">
        <f>C2116*G2116</f>
        <v>0</v>
      </c>
      <c r="K2116"/>
    </row>
    <row r="2117" spans="1:11" ht="12.75">
      <c r="A2117"/>
      <c r="B2117" t="s">
        <v>3699</v>
      </c>
      <c r="C2117" s="172"/>
      <c r="D2117" t="s">
        <v>3700</v>
      </c>
      <c r="E2117" s="145">
        <v>19.95</v>
      </c>
      <c r="F2117" s="189">
        <v>0.3</v>
      </c>
      <c r="G2117" s="145">
        <v>13.97</v>
      </c>
      <c r="H2117" s="86">
        <v>3</v>
      </c>
      <c r="I2117" s="185">
        <f>C2117*E2117</f>
        <v>0</v>
      </c>
      <c r="J2117" s="185">
        <f>C2117*G2117</f>
        <v>0</v>
      </c>
      <c r="K2117"/>
    </row>
    <row r="2118" spans="1:11" ht="12.75">
      <c r="A2118"/>
      <c r="B2118" t="s">
        <v>3701</v>
      </c>
      <c r="C2118" s="172"/>
      <c r="D2118" t="s">
        <v>3702</v>
      </c>
      <c r="E2118" s="145">
        <v>18.99</v>
      </c>
      <c r="F2118" s="189">
        <v>0.3</v>
      </c>
      <c r="G2118" s="145">
        <v>13.29</v>
      </c>
      <c r="H2118" s="86">
        <v>3</v>
      </c>
      <c r="I2118" s="185">
        <f>C2118*E2118</f>
        <v>0</v>
      </c>
      <c r="J2118" s="185">
        <f>C2118*G2118</f>
        <v>0</v>
      </c>
      <c r="K2118"/>
    </row>
    <row r="2119" spans="1:11" ht="12.75">
      <c r="A2119"/>
      <c r="B2119" t="s">
        <v>3703</v>
      </c>
      <c r="C2119" s="172"/>
      <c r="D2119" t="s">
        <v>3704</v>
      </c>
      <c r="E2119" s="145">
        <v>19.95</v>
      </c>
      <c r="F2119" s="189">
        <v>0.25</v>
      </c>
      <c r="G2119" s="145">
        <v>14.96</v>
      </c>
      <c r="H2119" s="86">
        <v>3</v>
      </c>
      <c r="I2119" s="185">
        <f>C2119*E2119</f>
        <v>0</v>
      </c>
      <c r="J2119" s="185">
        <f>C2119*G2119</f>
        <v>0</v>
      </c>
      <c r="K2119"/>
    </row>
    <row r="2120" spans="1:11" ht="12.75">
      <c r="A2120" t="s">
        <v>409</v>
      </c>
      <c r="B2120"/>
      <c r="C2120" s="172"/>
      <c r="D2120"/>
      <c r="E2120" s="145"/>
      <c r="F2120" s="187"/>
      <c r="G2120" s="145"/>
      <c r="H2120" s="86"/>
      <c r="I2120" s="185"/>
      <c r="J2120" s="185"/>
      <c r="K2120"/>
    </row>
    <row r="2121" spans="1:11" s="59" customFormat="1" ht="12.75">
      <c r="A2121" s="57"/>
      <c r="B2121" s="57" t="s">
        <v>3705</v>
      </c>
      <c r="C2121" s="179"/>
      <c r="D2121" s="57" t="s">
        <v>3706</v>
      </c>
      <c r="E2121" s="181">
        <v>12.99</v>
      </c>
      <c r="F2121" s="188">
        <v>0.45</v>
      </c>
      <c r="G2121" s="181">
        <v>7.14</v>
      </c>
      <c r="H2121" s="85">
        <v>3</v>
      </c>
      <c r="I2121" s="181">
        <f>C2121*E2121</f>
        <v>0</v>
      </c>
      <c r="J2121" s="181">
        <f>C2121*G2121</f>
        <v>0</v>
      </c>
      <c r="K2121" s="57"/>
    </row>
    <row r="2122" spans="1:11" ht="12.75">
      <c r="A2122"/>
      <c r="B2122" t="s">
        <v>3707</v>
      </c>
      <c r="C2122" s="172"/>
      <c r="D2122" t="s">
        <v>3708</v>
      </c>
      <c r="E2122" s="145">
        <v>34.99</v>
      </c>
      <c r="F2122" s="189">
        <v>0.3</v>
      </c>
      <c r="G2122" s="145">
        <v>24.49</v>
      </c>
      <c r="H2122" s="86">
        <v>4</v>
      </c>
      <c r="I2122" s="185">
        <f>C2122*E2122</f>
        <v>0</v>
      </c>
      <c r="J2122" s="185">
        <f>C2122*G2122</f>
        <v>0</v>
      </c>
      <c r="K2122"/>
    </row>
    <row r="2123" spans="1:11" ht="12.75">
      <c r="A2123"/>
      <c r="B2123" t="s">
        <v>3709</v>
      </c>
      <c r="C2123" s="172"/>
      <c r="D2123" t="s">
        <v>3710</v>
      </c>
      <c r="E2123" s="145">
        <v>13.99</v>
      </c>
      <c r="F2123" s="189">
        <v>0.3</v>
      </c>
      <c r="G2123" s="145">
        <v>9.79</v>
      </c>
      <c r="H2123" s="86">
        <v>4</v>
      </c>
      <c r="I2123" s="185">
        <f>C2123*E2123</f>
        <v>0</v>
      </c>
      <c r="J2123" s="185">
        <f>C2123*G2123</f>
        <v>0</v>
      </c>
      <c r="K2123"/>
    </row>
    <row r="2124" spans="1:11" s="59" customFormat="1" ht="12.75">
      <c r="A2124"/>
      <c r="B2124" t="s">
        <v>3711</v>
      </c>
      <c r="C2124" s="172"/>
      <c r="D2124" t="s">
        <v>3712</v>
      </c>
      <c r="E2124" s="145">
        <v>19.99</v>
      </c>
      <c r="F2124" s="189">
        <v>0.3</v>
      </c>
      <c r="G2124" s="145">
        <v>13.99</v>
      </c>
      <c r="H2124" s="86">
        <v>3</v>
      </c>
      <c r="I2124" s="185">
        <f>C2124*E2124</f>
        <v>0</v>
      </c>
      <c r="J2124" s="185">
        <f>C2124*G2124</f>
        <v>0</v>
      </c>
      <c r="K2124"/>
    </row>
    <row r="2125" spans="1:11" s="59" customFormat="1" ht="12.75">
      <c r="A2125" t="s">
        <v>410</v>
      </c>
      <c r="B2125"/>
      <c r="C2125" s="172"/>
      <c r="D2125"/>
      <c r="E2125" s="145"/>
      <c r="F2125" s="187"/>
      <c r="G2125" s="145"/>
      <c r="H2125" s="86"/>
      <c r="I2125" s="185"/>
      <c r="J2125" s="185"/>
      <c r="K2125"/>
    </row>
    <row r="2126" spans="1:11" s="59" customFormat="1" ht="12.75">
      <c r="A2126"/>
      <c r="B2126" t="s">
        <v>3713</v>
      </c>
      <c r="C2126" s="172"/>
      <c r="D2126" t="s">
        <v>3714</v>
      </c>
      <c r="E2126" s="145">
        <v>39.99</v>
      </c>
      <c r="F2126" s="189">
        <v>0.3</v>
      </c>
      <c r="G2126" s="145">
        <v>27.99</v>
      </c>
      <c r="H2126" s="86">
        <v>4</v>
      </c>
      <c r="I2126" s="185">
        <f aca="true" t="shared" si="204" ref="I2126:I2132">C2126*E2126</f>
        <v>0</v>
      </c>
      <c r="J2126" s="185">
        <f aca="true" t="shared" si="205" ref="J2126:J2132">C2126*G2126</f>
        <v>0</v>
      </c>
      <c r="K2126"/>
    </row>
    <row r="2127" spans="1:11" s="59" customFormat="1" ht="12.75">
      <c r="A2127"/>
      <c r="B2127" t="s">
        <v>3715</v>
      </c>
      <c r="C2127" s="172"/>
      <c r="D2127" t="s">
        <v>3716</v>
      </c>
      <c r="E2127" s="145">
        <v>39.99</v>
      </c>
      <c r="F2127" s="189">
        <v>0.3</v>
      </c>
      <c r="G2127" s="145">
        <v>27.99</v>
      </c>
      <c r="H2127" s="86">
        <v>4</v>
      </c>
      <c r="I2127" s="185">
        <f t="shared" si="204"/>
        <v>0</v>
      </c>
      <c r="J2127" s="185">
        <f t="shared" si="205"/>
        <v>0</v>
      </c>
      <c r="K2127"/>
    </row>
    <row r="2128" spans="1:11" ht="12.75">
      <c r="A2128"/>
      <c r="B2128" t="s">
        <v>3717</v>
      </c>
      <c r="C2128" s="172"/>
      <c r="D2128" t="s">
        <v>3718</v>
      </c>
      <c r="E2128" s="145">
        <v>19.99</v>
      </c>
      <c r="F2128" s="189">
        <v>0.3</v>
      </c>
      <c r="G2128" s="145">
        <v>13.99</v>
      </c>
      <c r="H2128" s="86">
        <v>3</v>
      </c>
      <c r="I2128" s="185">
        <f t="shared" si="204"/>
        <v>0</v>
      </c>
      <c r="J2128" s="185">
        <f t="shared" si="205"/>
        <v>0</v>
      </c>
      <c r="K2128"/>
    </row>
    <row r="2129" spans="1:11" ht="12.75">
      <c r="A2129"/>
      <c r="B2129" t="s">
        <v>3719</v>
      </c>
      <c r="C2129" s="172"/>
      <c r="D2129" t="s">
        <v>3720</v>
      </c>
      <c r="E2129" s="145">
        <v>34.99</v>
      </c>
      <c r="F2129" s="189">
        <v>0.3</v>
      </c>
      <c r="G2129" s="145">
        <v>24.49</v>
      </c>
      <c r="H2129" s="86">
        <v>4</v>
      </c>
      <c r="I2129" s="185">
        <f t="shared" si="204"/>
        <v>0</v>
      </c>
      <c r="J2129" s="185">
        <f t="shared" si="205"/>
        <v>0</v>
      </c>
      <c r="K2129"/>
    </row>
    <row r="2130" spans="1:11" ht="12.75">
      <c r="A2130"/>
      <c r="B2130" t="s">
        <v>3721</v>
      </c>
      <c r="C2130" s="172"/>
      <c r="D2130" t="s">
        <v>3722</v>
      </c>
      <c r="E2130" s="145">
        <v>24.99</v>
      </c>
      <c r="F2130" s="189">
        <v>0.3</v>
      </c>
      <c r="G2130" s="145">
        <v>17.49</v>
      </c>
      <c r="H2130" s="86">
        <v>3</v>
      </c>
      <c r="I2130" s="185">
        <f t="shared" si="204"/>
        <v>0</v>
      </c>
      <c r="J2130" s="185">
        <f t="shared" si="205"/>
        <v>0</v>
      </c>
      <c r="K2130"/>
    </row>
    <row r="2131" spans="1:11" ht="12.75">
      <c r="A2131"/>
      <c r="B2131" t="s">
        <v>3723</v>
      </c>
      <c r="C2131" s="172"/>
      <c r="D2131" t="s">
        <v>3724</v>
      </c>
      <c r="E2131" s="145">
        <v>59.99</v>
      </c>
      <c r="F2131" s="189">
        <v>0.3</v>
      </c>
      <c r="G2131" s="145">
        <v>41.99</v>
      </c>
      <c r="H2131" s="86">
        <v>4</v>
      </c>
      <c r="I2131" s="185">
        <f t="shared" si="204"/>
        <v>0</v>
      </c>
      <c r="J2131" s="185">
        <f t="shared" si="205"/>
        <v>0</v>
      </c>
      <c r="K2131"/>
    </row>
    <row r="2132" spans="1:11" ht="12.75">
      <c r="A2132"/>
      <c r="B2132" t="s">
        <v>3725</v>
      </c>
      <c r="C2132" s="172"/>
      <c r="D2132" t="s">
        <v>3726</v>
      </c>
      <c r="E2132" s="145">
        <v>14.99</v>
      </c>
      <c r="F2132" s="189">
        <v>0.3</v>
      </c>
      <c r="G2132" s="145">
        <v>10.49</v>
      </c>
      <c r="H2132" s="86">
        <v>3</v>
      </c>
      <c r="I2132" s="185">
        <f t="shared" si="204"/>
        <v>0</v>
      </c>
      <c r="J2132" s="185">
        <f t="shared" si="205"/>
        <v>0</v>
      </c>
      <c r="K2132"/>
    </row>
    <row r="2133" spans="1:11" s="59" customFormat="1" ht="12.75">
      <c r="A2133"/>
      <c r="B2133" s="44" t="s">
        <v>230</v>
      </c>
      <c r="C2133" s="173"/>
      <c r="D2133" s="44"/>
      <c r="E2133" s="48"/>
      <c r="F2133" s="110"/>
      <c r="G2133" s="48"/>
      <c r="H2133" s="84"/>
      <c r="I2133" s="132"/>
      <c r="J2133" s="132"/>
      <c r="K2133"/>
    </row>
    <row r="2134" spans="1:11" ht="12.75">
      <c r="A2134" t="s">
        <v>411</v>
      </c>
      <c r="B2134"/>
      <c r="C2134" s="172"/>
      <c r="D2134"/>
      <c r="E2134" s="145"/>
      <c r="F2134" s="187"/>
      <c r="G2134" s="145"/>
      <c r="H2134" s="86"/>
      <c r="I2134" s="185"/>
      <c r="J2134" s="185"/>
      <c r="K2134"/>
    </row>
    <row r="2135" spans="1:11" ht="12.75">
      <c r="A2135"/>
      <c r="B2135" t="s">
        <v>3909</v>
      </c>
      <c r="C2135" s="172"/>
      <c r="D2135" t="s">
        <v>3910</v>
      </c>
      <c r="E2135" s="145">
        <v>3.99</v>
      </c>
      <c r="F2135" s="189">
        <v>0.35</v>
      </c>
      <c r="G2135" s="145">
        <v>2.59</v>
      </c>
      <c r="H2135" s="86">
        <v>1</v>
      </c>
      <c r="I2135" s="185">
        <f>C2135*E2135</f>
        <v>0</v>
      </c>
      <c r="J2135" s="185">
        <f>C2135*G2135</f>
        <v>0</v>
      </c>
      <c r="K2135"/>
    </row>
    <row r="2136" spans="1:11" ht="12.75">
      <c r="A2136" t="s">
        <v>822</v>
      </c>
      <c r="B2136"/>
      <c r="C2136" s="172"/>
      <c r="D2136"/>
      <c r="E2136" s="145"/>
      <c r="F2136" s="187"/>
      <c r="G2136" s="145"/>
      <c r="H2136" s="86"/>
      <c r="I2136" s="185"/>
      <c r="J2136" s="185"/>
      <c r="K2136"/>
    </row>
    <row r="2137" spans="1:11" s="59" customFormat="1" ht="12.75">
      <c r="A2137" s="57"/>
      <c r="B2137" s="57" t="s">
        <v>3911</v>
      </c>
      <c r="C2137" s="179"/>
      <c r="D2137" s="57" t="s">
        <v>3912</v>
      </c>
      <c r="E2137" s="181">
        <v>39.9</v>
      </c>
      <c r="F2137" s="188">
        <v>0.5</v>
      </c>
      <c r="G2137" s="181">
        <v>19.9</v>
      </c>
      <c r="H2137" s="85">
        <v>1</v>
      </c>
      <c r="I2137" s="181">
        <f>C2137*E2137</f>
        <v>0</v>
      </c>
      <c r="J2137" s="181">
        <f>C2137*G2137</f>
        <v>0</v>
      </c>
      <c r="K2137" s="57"/>
    </row>
    <row r="2138" spans="1:11" ht="12.75">
      <c r="A2138" t="s">
        <v>411</v>
      </c>
      <c r="B2138"/>
      <c r="C2138" s="172"/>
      <c r="D2138"/>
      <c r="E2138" s="145"/>
      <c r="F2138" s="187"/>
      <c r="G2138" s="145"/>
      <c r="H2138" s="86"/>
      <c r="I2138" s="185"/>
      <c r="J2138" s="185"/>
      <c r="K2138"/>
    </row>
    <row r="2139" spans="1:11" s="59" customFormat="1" ht="12.75">
      <c r="A2139"/>
      <c r="B2139" t="s">
        <v>3913</v>
      </c>
      <c r="C2139" s="172"/>
      <c r="D2139" t="s">
        <v>3914</v>
      </c>
      <c r="E2139" s="145">
        <v>3.99</v>
      </c>
      <c r="F2139" s="189">
        <v>0.35</v>
      </c>
      <c r="G2139" s="145">
        <v>2.59</v>
      </c>
      <c r="H2139" s="86">
        <v>1</v>
      </c>
      <c r="I2139" s="185">
        <f>C2139*E2139</f>
        <v>0</v>
      </c>
      <c r="J2139" s="185">
        <f>C2139*G2139</f>
        <v>0</v>
      </c>
      <c r="K2139"/>
    </row>
    <row r="2140" spans="1:11" ht="12.75">
      <c r="A2140"/>
      <c r="B2140" t="s">
        <v>3915</v>
      </c>
      <c r="C2140" s="172"/>
      <c r="D2140" t="s">
        <v>3916</v>
      </c>
      <c r="E2140" s="145">
        <v>3.99</v>
      </c>
      <c r="F2140" s="189">
        <v>0.35</v>
      </c>
      <c r="G2140" s="145">
        <v>2.59</v>
      </c>
      <c r="H2140" s="86">
        <v>1</v>
      </c>
      <c r="I2140" s="185">
        <f>C2140*E2140</f>
        <v>0</v>
      </c>
      <c r="J2140" s="185">
        <f>C2140*G2140</f>
        <v>0</v>
      </c>
      <c r="K2140"/>
    </row>
    <row r="2141" spans="1:11" ht="12.75">
      <c r="A2141"/>
      <c r="B2141" t="s">
        <v>3917</v>
      </c>
      <c r="C2141" s="172"/>
      <c r="D2141" t="s">
        <v>3918</v>
      </c>
      <c r="E2141" s="145">
        <v>6</v>
      </c>
      <c r="F2141" s="187" t="s">
        <v>39</v>
      </c>
      <c r="G2141" s="145">
        <v>6</v>
      </c>
      <c r="H2141" s="86">
        <v>1</v>
      </c>
      <c r="I2141" s="185">
        <f>C2141*E2141</f>
        <v>0</v>
      </c>
      <c r="J2141" s="185">
        <f>C2141*G2141</f>
        <v>0</v>
      </c>
      <c r="K2141"/>
    </row>
    <row r="2142" spans="1:11" s="59" customFormat="1" ht="12.75">
      <c r="A2142"/>
      <c r="B2142" t="s">
        <v>3919</v>
      </c>
      <c r="C2142" s="172"/>
      <c r="D2142" t="s">
        <v>3920</v>
      </c>
      <c r="E2142" s="145">
        <v>45</v>
      </c>
      <c r="F2142" s="187" t="s">
        <v>39</v>
      </c>
      <c r="G2142" s="145">
        <v>45</v>
      </c>
      <c r="H2142" s="86">
        <v>1</v>
      </c>
      <c r="I2142" s="185">
        <f>C2142*E2142</f>
        <v>0</v>
      </c>
      <c r="J2142" s="185">
        <f>C2142*G2142</f>
        <v>0</v>
      </c>
      <c r="K2142"/>
    </row>
    <row r="2143" spans="1:11" ht="12.75">
      <c r="A2143" t="s">
        <v>412</v>
      </c>
      <c r="B2143"/>
      <c r="C2143" s="172"/>
      <c r="D2143"/>
      <c r="E2143" s="145"/>
      <c r="F2143" s="187"/>
      <c r="G2143" s="145"/>
      <c r="H2143" s="86"/>
      <c r="I2143" s="185"/>
      <c r="J2143" s="185"/>
      <c r="K2143"/>
    </row>
    <row r="2144" spans="1:11" s="59" customFormat="1" ht="12.75">
      <c r="A2144"/>
      <c r="B2144" t="s">
        <v>3921</v>
      </c>
      <c r="C2144" s="172"/>
      <c r="D2144" t="s">
        <v>3922</v>
      </c>
      <c r="E2144" s="145">
        <v>6</v>
      </c>
      <c r="F2144" s="187" t="s">
        <v>39</v>
      </c>
      <c r="G2144" s="145">
        <v>6</v>
      </c>
      <c r="H2144" s="86">
        <v>1</v>
      </c>
      <c r="I2144" s="185">
        <f>C2144*E2144</f>
        <v>0</v>
      </c>
      <c r="J2144" s="185">
        <f>C2144*G2144</f>
        <v>0</v>
      </c>
      <c r="K2144"/>
    </row>
    <row r="2145" spans="1:11" ht="12.75">
      <c r="A2145" t="s">
        <v>3923</v>
      </c>
      <c r="B2145"/>
      <c r="C2145" s="172"/>
      <c r="D2145"/>
      <c r="E2145" s="145"/>
      <c r="F2145" s="187"/>
      <c r="G2145" s="145"/>
      <c r="H2145" s="86"/>
      <c r="I2145" s="185"/>
      <c r="J2145" s="185"/>
      <c r="K2145"/>
    </row>
    <row r="2146" spans="1:11" s="59" customFormat="1" ht="12.75">
      <c r="A2146"/>
      <c r="B2146" t="s">
        <v>3924</v>
      </c>
      <c r="C2146" s="172"/>
      <c r="D2146" t="s">
        <v>3925</v>
      </c>
      <c r="E2146" s="145">
        <v>3.99</v>
      </c>
      <c r="F2146" s="189">
        <v>0.35</v>
      </c>
      <c r="G2146" s="145">
        <v>2.59</v>
      </c>
      <c r="H2146" s="86">
        <v>1</v>
      </c>
      <c r="I2146" s="185">
        <f>C2146*E2146</f>
        <v>0</v>
      </c>
      <c r="J2146" s="185">
        <f>C2146*G2146</f>
        <v>0</v>
      </c>
      <c r="K2146"/>
    </row>
    <row r="2147" spans="1:11" s="59" customFormat="1" ht="12.75">
      <c r="A2147"/>
      <c r="B2147" t="s">
        <v>3926</v>
      </c>
      <c r="C2147" s="172"/>
      <c r="D2147" t="s">
        <v>3927</v>
      </c>
      <c r="E2147" s="145">
        <v>3.99</v>
      </c>
      <c r="F2147" s="189">
        <v>0.35</v>
      </c>
      <c r="G2147" s="145">
        <v>2.59</v>
      </c>
      <c r="H2147" s="86">
        <v>1</v>
      </c>
      <c r="I2147" s="185">
        <f>C2147*E2147</f>
        <v>0</v>
      </c>
      <c r="J2147" s="185">
        <f>C2147*G2147</f>
        <v>0</v>
      </c>
      <c r="K2147"/>
    </row>
    <row r="2148" spans="1:11" s="59" customFormat="1" ht="12.75">
      <c r="A2148"/>
      <c r="B2148" t="s">
        <v>3928</v>
      </c>
      <c r="C2148" s="172"/>
      <c r="D2148" t="s">
        <v>3929</v>
      </c>
      <c r="E2148" s="145">
        <v>6</v>
      </c>
      <c r="F2148" s="187" t="s">
        <v>39</v>
      </c>
      <c r="G2148" s="145">
        <v>6</v>
      </c>
      <c r="H2148" s="86">
        <v>1</v>
      </c>
      <c r="I2148" s="185">
        <f>C2148*E2148</f>
        <v>0</v>
      </c>
      <c r="J2148" s="185">
        <f>C2148*G2148</f>
        <v>0</v>
      </c>
      <c r="K2148"/>
    </row>
    <row r="2149" spans="1:11" s="59" customFormat="1" ht="12.75">
      <c r="A2149"/>
      <c r="B2149" t="s">
        <v>3930</v>
      </c>
      <c r="C2149" s="172"/>
      <c r="D2149" t="s">
        <v>3931</v>
      </c>
      <c r="E2149" s="145">
        <v>10</v>
      </c>
      <c r="F2149" s="187" t="s">
        <v>39</v>
      </c>
      <c r="G2149" s="145">
        <v>10</v>
      </c>
      <c r="H2149" s="86">
        <v>1</v>
      </c>
      <c r="I2149" s="185">
        <f>C2149*E2149</f>
        <v>0</v>
      </c>
      <c r="J2149" s="185">
        <f>C2149*G2149</f>
        <v>0</v>
      </c>
      <c r="K2149"/>
    </row>
    <row r="2150" spans="1:11" ht="12.75">
      <c r="A2150" t="s">
        <v>3932</v>
      </c>
      <c r="B2150"/>
      <c r="C2150" s="172"/>
      <c r="D2150"/>
      <c r="E2150" s="145"/>
      <c r="F2150" s="187"/>
      <c r="G2150" s="145"/>
      <c r="H2150" s="86"/>
      <c r="I2150" s="185"/>
      <c r="J2150" s="185"/>
      <c r="K2150"/>
    </row>
    <row r="2151" spans="1:11" ht="12.75">
      <c r="A2151"/>
      <c r="B2151" t="s">
        <v>3933</v>
      </c>
      <c r="C2151" s="172"/>
      <c r="D2151" t="s">
        <v>3934</v>
      </c>
      <c r="E2151" s="145">
        <v>3.99</v>
      </c>
      <c r="F2151" s="189">
        <v>0.35</v>
      </c>
      <c r="G2151" s="145">
        <v>2.59</v>
      </c>
      <c r="H2151" s="86">
        <v>1</v>
      </c>
      <c r="I2151" s="185">
        <f>C2151*E2151</f>
        <v>0</v>
      </c>
      <c r="J2151" s="185">
        <f>C2151*G2151</f>
        <v>0</v>
      </c>
      <c r="K2151"/>
    </row>
    <row r="2152" spans="1:11" s="59" customFormat="1" ht="12.75">
      <c r="A2152"/>
      <c r="B2152" t="s">
        <v>3935</v>
      </c>
      <c r="C2152" s="172"/>
      <c r="D2152" t="s">
        <v>3936</v>
      </c>
      <c r="E2152" s="145">
        <v>3.99</v>
      </c>
      <c r="F2152" s="189">
        <v>0.35</v>
      </c>
      <c r="G2152" s="145">
        <v>2.59</v>
      </c>
      <c r="H2152" s="86">
        <v>1</v>
      </c>
      <c r="I2152" s="185">
        <f>C2152*E2152</f>
        <v>0</v>
      </c>
      <c r="J2152" s="185">
        <f>C2152*G2152</f>
        <v>0</v>
      </c>
      <c r="K2152"/>
    </row>
    <row r="2153" spans="1:11" s="59" customFormat="1" ht="12.75">
      <c r="A2153"/>
      <c r="B2153" t="s">
        <v>3937</v>
      </c>
      <c r="C2153" s="172"/>
      <c r="D2153" t="s">
        <v>3938</v>
      </c>
      <c r="E2153" s="145">
        <v>3.99</v>
      </c>
      <c r="F2153" s="189">
        <v>0.35</v>
      </c>
      <c r="G2153" s="145">
        <v>2.59</v>
      </c>
      <c r="H2153" s="86">
        <v>1</v>
      </c>
      <c r="I2153" s="185">
        <f>C2153*E2153</f>
        <v>0</v>
      </c>
      <c r="J2153" s="185">
        <f>C2153*G2153</f>
        <v>0</v>
      </c>
      <c r="K2153"/>
    </row>
    <row r="2154" spans="1:11" ht="12.75">
      <c r="A2154"/>
      <c r="B2154" t="s">
        <v>3939</v>
      </c>
      <c r="C2154" s="172"/>
      <c r="D2154" t="s">
        <v>3940</v>
      </c>
      <c r="E2154" s="145">
        <v>10</v>
      </c>
      <c r="F2154" s="187" t="s">
        <v>39</v>
      </c>
      <c r="G2154" s="145">
        <v>10</v>
      </c>
      <c r="H2154" s="86">
        <v>1</v>
      </c>
      <c r="I2154" s="185">
        <f>C2154*E2154</f>
        <v>0</v>
      </c>
      <c r="J2154" s="185">
        <f>C2154*G2154</f>
        <v>0</v>
      </c>
      <c r="K2154"/>
    </row>
    <row r="2155" spans="1:11" ht="12.75">
      <c r="A2155"/>
      <c r="B2155" t="s">
        <v>3941</v>
      </c>
      <c r="C2155" s="172"/>
      <c r="D2155" t="s">
        <v>3942</v>
      </c>
      <c r="E2155" s="145">
        <v>10</v>
      </c>
      <c r="F2155" s="187" t="s">
        <v>39</v>
      </c>
      <c r="G2155" s="145">
        <v>10</v>
      </c>
      <c r="H2155" s="86">
        <v>1</v>
      </c>
      <c r="I2155" s="185">
        <f>C2155*E2155</f>
        <v>0</v>
      </c>
      <c r="J2155" s="185">
        <f>C2155*G2155</f>
        <v>0</v>
      </c>
      <c r="K2155"/>
    </row>
    <row r="2156" spans="1:11" ht="12.75">
      <c r="A2156" t="s">
        <v>3943</v>
      </c>
      <c r="B2156"/>
      <c r="C2156" s="172"/>
      <c r="D2156"/>
      <c r="E2156" s="145"/>
      <c r="F2156" s="187"/>
      <c r="G2156" s="145"/>
      <c r="H2156" s="86"/>
      <c r="I2156" s="185"/>
      <c r="J2156" s="185"/>
      <c r="K2156"/>
    </row>
    <row r="2157" spans="1:11" s="59" customFormat="1" ht="12.75">
      <c r="A2157"/>
      <c r="B2157" t="s">
        <v>3944</v>
      </c>
      <c r="C2157" s="172"/>
      <c r="D2157" t="s">
        <v>3945</v>
      </c>
      <c r="E2157" s="145">
        <v>3.99</v>
      </c>
      <c r="F2157" s="189">
        <v>0.35</v>
      </c>
      <c r="G2157" s="145">
        <v>2.59</v>
      </c>
      <c r="H2157" s="86">
        <v>1</v>
      </c>
      <c r="I2157" s="185">
        <f>C2157*E2157</f>
        <v>0</v>
      </c>
      <c r="J2157" s="185">
        <f>C2157*G2157</f>
        <v>0</v>
      </c>
      <c r="K2157"/>
    </row>
    <row r="2158" spans="1:11" s="59" customFormat="1" ht="12.75">
      <c r="A2158"/>
      <c r="B2158" t="s">
        <v>3946</v>
      </c>
      <c r="C2158" s="172"/>
      <c r="D2158" t="s">
        <v>3947</v>
      </c>
      <c r="E2158" s="145">
        <v>3.99</v>
      </c>
      <c r="F2158" s="189">
        <v>0.35</v>
      </c>
      <c r="G2158" s="145">
        <v>2.59</v>
      </c>
      <c r="H2158" s="86">
        <v>1</v>
      </c>
      <c r="I2158" s="185">
        <f>C2158*E2158</f>
        <v>0</v>
      </c>
      <c r="J2158" s="185">
        <f>C2158*G2158</f>
        <v>0</v>
      </c>
      <c r="K2158"/>
    </row>
    <row r="2159" spans="1:11" s="59" customFormat="1" ht="12.75">
      <c r="A2159"/>
      <c r="B2159" t="s">
        <v>3948</v>
      </c>
      <c r="C2159" s="172"/>
      <c r="D2159" t="s">
        <v>3949</v>
      </c>
      <c r="E2159" s="145">
        <v>3.99</v>
      </c>
      <c r="F2159" s="189">
        <v>0.35</v>
      </c>
      <c r="G2159" s="145">
        <v>2.59</v>
      </c>
      <c r="H2159" s="86">
        <v>1</v>
      </c>
      <c r="I2159" s="185">
        <f>C2159*E2159</f>
        <v>0</v>
      </c>
      <c r="J2159" s="185">
        <f>C2159*G2159</f>
        <v>0</v>
      </c>
      <c r="K2159"/>
    </row>
    <row r="2160" spans="1:11" ht="12.75">
      <c r="A2160"/>
      <c r="B2160" t="s">
        <v>3950</v>
      </c>
      <c r="C2160" s="172"/>
      <c r="D2160" t="s">
        <v>3951</v>
      </c>
      <c r="E2160" s="145">
        <v>3.99</v>
      </c>
      <c r="F2160" s="189">
        <v>0.35</v>
      </c>
      <c r="G2160" s="145">
        <v>2.59</v>
      </c>
      <c r="H2160" s="86">
        <v>1</v>
      </c>
      <c r="I2160" s="185">
        <f>C2160*E2160</f>
        <v>0</v>
      </c>
      <c r="J2160" s="185">
        <f>C2160*G2160</f>
        <v>0</v>
      </c>
      <c r="K2160"/>
    </row>
    <row r="2161" spans="1:11" s="59" customFormat="1" ht="12.75">
      <c r="A2161"/>
      <c r="B2161" t="s">
        <v>3952</v>
      </c>
      <c r="C2161" s="172"/>
      <c r="D2161" t="s">
        <v>3953</v>
      </c>
      <c r="E2161" s="145">
        <v>10</v>
      </c>
      <c r="F2161" s="187" t="s">
        <v>39</v>
      </c>
      <c r="G2161" s="145">
        <v>10</v>
      </c>
      <c r="H2161" s="86">
        <v>1</v>
      </c>
      <c r="I2161" s="185">
        <f>C2161*E2161</f>
        <v>0</v>
      </c>
      <c r="J2161" s="185">
        <f>C2161*G2161</f>
        <v>0</v>
      </c>
      <c r="K2161"/>
    </row>
    <row r="2162" spans="1:11" ht="12.75">
      <c r="A2162" t="s">
        <v>3954</v>
      </c>
      <c r="B2162"/>
      <c r="C2162" s="172"/>
      <c r="D2162"/>
      <c r="E2162" s="145"/>
      <c r="F2162" s="187"/>
      <c r="G2162" s="145"/>
      <c r="H2162" s="86"/>
      <c r="I2162" s="185"/>
      <c r="J2162" s="185"/>
      <c r="K2162"/>
    </row>
    <row r="2163" spans="1:11" ht="12.75">
      <c r="A2163"/>
      <c r="B2163" t="s">
        <v>3955</v>
      </c>
      <c r="C2163" s="172"/>
      <c r="D2163" t="s">
        <v>3956</v>
      </c>
      <c r="E2163" s="145">
        <v>3.99</v>
      </c>
      <c r="F2163" s="189">
        <v>0.35</v>
      </c>
      <c r="G2163" s="145">
        <v>2.59</v>
      </c>
      <c r="H2163" s="86">
        <v>1</v>
      </c>
      <c r="I2163" s="185">
        <f>C2163*E2163</f>
        <v>0</v>
      </c>
      <c r="J2163" s="185">
        <f>C2163*G2163</f>
        <v>0</v>
      </c>
      <c r="K2163"/>
    </row>
    <row r="2164" spans="1:11" ht="12.75">
      <c r="A2164"/>
      <c r="B2164" t="s">
        <v>3957</v>
      </c>
      <c r="C2164" s="172"/>
      <c r="D2164" t="s">
        <v>3958</v>
      </c>
      <c r="E2164" s="145">
        <v>3.99</v>
      </c>
      <c r="F2164" s="189">
        <v>0.35</v>
      </c>
      <c r="G2164" s="145">
        <v>2.59</v>
      </c>
      <c r="H2164" s="86">
        <v>1</v>
      </c>
      <c r="I2164" s="185">
        <f>C2164*E2164</f>
        <v>0</v>
      </c>
      <c r="J2164" s="185">
        <f>C2164*G2164</f>
        <v>0</v>
      </c>
      <c r="K2164"/>
    </row>
    <row r="2165" spans="1:11" ht="12.75">
      <c r="A2165"/>
      <c r="B2165" t="s">
        <v>3959</v>
      </c>
      <c r="C2165" s="172"/>
      <c r="D2165" t="s">
        <v>3960</v>
      </c>
      <c r="E2165" s="145">
        <v>3.99</v>
      </c>
      <c r="F2165" s="189">
        <v>0.35</v>
      </c>
      <c r="G2165" s="145">
        <v>2.59</v>
      </c>
      <c r="H2165" s="86">
        <v>1</v>
      </c>
      <c r="I2165" s="185">
        <f>C2165*E2165</f>
        <v>0</v>
      </c>
      <c r="J2165" s="185">
        <f>C2165*G2165</f>
        <v>0</v>
      </c>
      <c r="K2165"/>
    </row>
    <row r="2166" spans="1:11" s="59" customFormat="1" ht="12.75">
      <c r="A2166"/>
      <c r="B2166" t="s">
        <v>3961</v>
      </c>
      <c r="C2166" s="172"/>
      <c r="D2166" t="s">
        <v>3962</v>
      </c>
      <c r="E2166" s="145">
        <v>6</v>
      </c>
      <c r="F2166" s="187" t="s">
        <v>39</v>
      </c>
      <c r="G2166" s="145">
        <v>6</v>
      </c>
      <c r="H2166" s="86">
        <v>1</v>
      </c>
      <c r="I2166" s="185">
        <f>C2166*E2166</f>
        <v>0</v>
      </c>
      <c r="J2166" s="185">
        <f>C2166*G2166</f>
        <v>0</v>
      </c>
      <c r="K2166"/>
    </row>
    <row r="2167" spans="1:11" s="59" customFormat="1" ht="12.75">
      <c r="A2167"/>
      <c r="B2167" t="s">
        <v>3963</v>
      </c>
      <c r="C2167" s="172"/>
      <c r="D2167" t="s">
        <v>3964</v>
      </c>
      <c r="E2167" s="145">
        <v>10</v>
      </c>
      <c r="F2167" s="187" t="s">
        <v>39</v>
      </c>
      <c r="G2167" s="145">
        <v>10</v>
      </c>
      <c r="H2167" s="86">
        <v>1</v>
      </c>
      <c r="I2167" s="185">
        <f>C2167*E2167</f>
        <v>0</v>
      </c>
      <c r="J2167" s="185">
        <f>C2167*G2167</f>
        <v>0</v>
      </c>
      <c r="K2167"/>
    </row>
    <row r="2168" spans="1:11" ht="12.75">
      <c r="A2168" t="s">
        <v>3965</v>
      </c>
      <c r="B2168"/>
      <c r="C2168" s="172"/>
      <c r="D2168"/>
      <c r="E2168" s="145"/>
      <c r="F2168" s="187"/>
      <c r="G2168" s="145"/>
      <c r="H2168" s="86"/>
      <c r="I2168" s="185"/>
      <c r="J2168" s="185"/>
      <c r="K2168"/>
    </row>
    <row r="2169" spans="1:11" s="59" customFormat="1" ht="12.75">
      <c r="A2169"/>
      <c r="B2169" t="s">
        <v>3966</v>
      </c>
      <c r="C2169" s="172"/>
      <c r="D2169" t="s">
        <v>3967</v>
      </c>
      <c r="E2169" s="145">
        <v>3.99</v>
      </c>
      <c r="F2169" s="189">
        <v>0.35</v>
      </c>
      <c r="G2169" s="145">
        <v>2.59</v>
      </c>
      <c r="H2169" s="86">
        <v>1</v>
      </c>
      <c r="I2169" s="185">
        <f>C2169*E2169</f>
        <v>0</v>
      </c>
      <c r="J2169" s="185">
        <f>C2169*G2169</f>
        <v>0</v>
      </c>
      <c r="K2169"/>
    </row>
    <row r="2170" spans="1:11" ht="12.75">
      <c r="A2170"/>
      <c r="B2170" t="s">
        <v>3968</v>
      </c>
      <c r="C2170" s="172"/>
      <c r="D2170" t="s">
        <v>3969</v>
      </c>
      <c r="E2170" s="145">
        <v>3.99</v>
      </c>
      <c r="F2170" s="189">
        <v>0.35</v>
      </c>
      <c r="G2170" s="145">
        <v>2.59</v>
      </c>
      <c r="H2170" s="86">
        <v>1</v>
      </c>
      <c r="I2170" s="185">
        <f>C2170*E2170</f>
        <v>0</v>
      </c>
      <c r="J2170" s="185">
        <f>C2170*G2170</f>
        <v>0</v>
      </c>
      <c r="K2170"/>
    </row>
    <row r="2171" spans="1:11" ht="12.75">
      <c r="A2171"/>
      <c r="B2171" t="s">
        <v>3970</v>
      </c>
      <c r="C2171" s="172"/>
      <c r="D2171" t="s">
        <v>3971</v>
      </c>
      <c r="E2171" s="145">
        <v>6</v>
      </c>
      <c r="F2171" s="187" t="s">
        <v>39</v>
      </c>
      <c r="G2171" s="145">
        <v>6</v>
      </c>
      <c r="H2171" s="86">
        <v>1</v>
      </c>
      <c r="I2171" s="185">
        <f>C2171*E2171</f>
        <v>0</v>
      </c>
      <c r="J2171" s="185">
        <f>C2171*G2171</f>
        <v>0</v>
      </c>
      <c r="K2171"/>
    </row>
    <row r="2172" spans="1:11" ht="12.75">
      <c r="A2172"/>
      <c r="B2172" t="s">
        <v>3972</v>
      </c>
      <c r="C2172" s="172"/>
      <c r="D2172" t="s">
        <v>3973</v>
      </c>
      <c r="E2172" s="145">
        <v>10</v>
      </c>
      <c r="F2172" s="187" t="s">
        <v>39</v>
      </c>
      <c r="G2172" s="145">
        <v>10</v>
      </c>
      <c r="H2172" s="86">
        <v>1</v>
      </c>
      <c r="I2172" s="185">
        <f>C2172*E2172</f>
        <v>0</v>
      </c>
      <c r="J2172" s="185">
        <f>C2172*G2172</f>
        <v>0</v>
      </c>
      <c r="K2172"/>
    </row>
    <row r="2173" spans="1:11" ht="12.75">
      <c r="A2173" t="s">
        <v>3974</v>
      </c>
      <c r="B2173"/>
      <c r="C2173" s="172"/>
      <c r="D2173"/>
      <c r="E2173" s="145"/>
      <c r="F2173" s="187"/>
      <c r="G2173" s="145"/>
      <c r="H2173" s="86"/>
      <c r="I2173" s="185"/>
      <c r="J2173" s="185"/>
      <c r="K2173"/>
    </row>
    <row r="2174" spans="1:11" ht="12.75">
      <c r="A2174"/>
      <c r="B2174" t="s">
        <v>3975</v>
      </c>
      <c r="C2174" s="172"/>
      <c r="D2174" t="s">
        <v>3976</v>
      </c>
      <c r="E2174" s="145">
        <v>3.99</v>
      </c>
      <c r="F2174" s="189">
        <v>0.35</v>
      </c>
      <c r="G2174" s="145">
        <v>2.59</v>
      </c>
      <c r="H2174" s="86">
        <v>1</v>
      </c>
      <c r="I2174" s="185">
        <f aca="true" t="shared" si="206" ref="I2174:I2179">C2174*E2174</f>
        <v>0</v>
      </c>
      <c r="J2174" s="185">
        <f aca="true" t="shared" si="207" ref="J2174:J2179">C2174*G2174</f>
        <v>0</v>
      </c>
      <c r="K2174"/>
    </row>
    <row r="2175" spans="1:11" ht="12.75">
      <c r="A2175"/>
      <c r="B2175" t="s">
        <v>3977</v>
      </c>
      <c r="C2175" s="172"/>
      <c r="D2175" t="s">
        <v>3978</v>
      </c>
      <c r="E2175" s="145">
        <v>3.99</v>
      </c>
      <c r="F2175" s="189">
        <v>0.35</v>
      </c>
      <c r="G2175" s="145">
        <v>2.59</v>
      </c>
      <c r="H2175" s="86">
        <v>1</v>
      </c>
      <c r="I2175" s="185">
        <f t="shared" si="206"/>
        <v>0</v>
      </c>
      <c r="J2175" s="185">
        <f t="shared" si="207"/>
        <v>0</v>
      </c>
      <c r="K2175"/>
    </row>
    <row r="2176" spans="1:11" ht="12.75">
      <c r="A2176"/>
      <c r="B2176" t="s">
        <v>3979</v>
      </c>
      <c r="C2176" s="172"/>
      <c r="D2176" t="s">
        <v>3980</v>
      </c>
      <c r="E2176" s="145">
        <v>10</v>
      </c>
      <c r="F2176" s="187" t="s">
        <v>39</v>
      </c>
      <c r="G2176" s="145">
        <v>10</v>
      </c>
      <c r="H2176" s="86">
        <v>1</v>
      </c>
      <c r="I2176" s="185">
        <f t="shared" si="206"/>
        <v>0</v>
      </c>
      <c r="J2176" s="185">
        <f t="shared" si="207"/>
        <v>0</v>
      </c>
      <c r="K2176"/>
    </row>
    <row r="2177" spans="1:11" ht="12.75">
      <c r="A2177"/>
      <c r="B2177" t="s">
        <v>3981</v>
      </c>
      <c r="C2177" s="172"/>
      <c r="D2177" t="s">
        <v>3982</v>
      </c>
      <c r="E2177" s="145">
        <v>3.99</v>
      </c>
      <c r="F2177" s="189">
        <v>0.35</v>
      </c>
      <c r="G2177" s="145">
        <v>2.59</v>
      </c>
      <c r="H2177" s="86">
        <v>1</v>
      </c>
      <c r="I2177" s="185">
        <f t="shared" si="206"/>
        <v>0</v>
      </c>
      <c r="J2177" s="185">
        <f t="shared" si="207"/>
        <v>0</v>
      </c>
      <c r="K2177"/>
    </row>
    <row r="2178" spans="1:11" ht="12.75">
      <c r="A2178"/>
      <c r="B2178" t="s">
        <v>3983</v>
      </c>
      <c r="C2178" s="172"/>
      <c r="D2178" t="s">
        <v>3984</v>
      </c>
      <c r="E2178" s="145">
        <v>3.99</v>
      </c>
      <c r="F2178" s="189">
        <v>0.35</v>
      </c>
      <c r="G2178" s="145">
        <v>2.59</v>
      </c>
      <c r="H2178" s="86">
        <v>1</v>
      </c>
      <c r="I2178" s="185">
        <f t="shared" si="206"/>
        <v>0</v>
      </c>
      <c r="J2178" s="185">
        <f t="shared" si="207"/>
        <v>0</v>
      </c>
      <c r="K2178"/>
    </row>
    <row r="2179" spans="1:11" ht="12.75">
      <c r="A2179"/>
      <c r="B2179" t="s">
        <v>3985</v>
      </c>
      <c r="C2179" s="172"/>
      <c r="D2179" t="s">
        <v>3986</v>
      </c>
      <c r="E2179" s="145">
        <v>10</v>
      </c>
      <c r="F2179" s="187" t="s">
        <v>39</v>
      </c>
      <c r="G2179" s="145">
        <v>10</v>
      </c>
      <c r="H2179" s="86">
        <v>1</v>
      </c>
      <c r="I2179" s="185">
        <f t="shared" si="206"/>
        <v>0</v>
      </c>
      <c r="J2179" s="185">
        <f t="shared" si="207"/>
        <v>0</v>
      </c>
      <c r="K2179"/>
    </row>
    <row r="2180" spans="1:11" ht="12.75">
      <c r="A2180" t="s">
        <v>3987</v>
      </c>
      <c r="B2180"/>
      <c r="C2180" s="172"/>
      <c r="D2180"/>
      <c r="E2180" s="145"/>
      <c r="F2180" s="187"/>
      <c r="G2180" s="145"/>
      <c r="H2180" s="86"/>
      <c r="I2180" s="185"/>
      <c r="J2180" s="185"/>
      <c r="K2180"/>
    </row>
    <row r="2181" spans="1:11" ht="12.75">
      <c r="A2181"/>
      <c r="B2181" t="s">
        <v>3988</v>
      </c>
      <c r="C2181" s="172"/>
      <c r="D2181" t="s">
        <v>3989</v>
      </c>
      <c r="E2181" s="145">
        <v>3.99</v>
      </c>
      <c r="F2181" s="189">
        <v>0.35</v>
      </c>
      <c r="G2181" s="145">
        <v>2.59</v>
      </c>
      <c r="H2181" s="86">
        <v>1</v>
      </c>
      <c r="I2181" s="185">
        <f>C2181*E2181</f>
        <v>0</v>
      </c>
      <c r="J2181" s="185">
        <f>C2181*G2181</f>
        <v>0</v>
      </c>
      <c r="K2181"/>
    </row>
    <row r="2182" spans="1:11" s="59" customFormat="1" ht="12.75">
      <c r="A2182"/>
      <c r="B2182" t="s">
        <v>3990</v>
      </c>
      <c r="C2182" s="172"/>
      <c r="D2182" t="s">
        <v>3991</v>
      </c>
      <c r="E2182" s="145">
        <v>3.99</v>
      </c>
      <c r="F2182" s="189">
        <v>0.35</v>
      </c>
      <c r="G2182" s="145">
        <v>2.59</v>
      </c>
      <c r="H2182" s="86">
        <v>1</v>
      </c>
      <c r="I2182" s="185">
        <f>C2182*E2182</f>
        <v>0</v>
      </c>
      <c r="J2182" s="185">
        <f>C2182*G2182</f>
        <v>0</v>
      </c>
      <c r="K2182"/>
    </row>
    <row r="2183" spans="1:11" ht="12.75">
      <c r="A2183"/>
      <c r="B2183" t="s">
        <v>3992</v>
      </c>
      <c r="C2183" s="172"/>
      <c r="D2183" t="s">
        <v>3993</v>
      </c>
      <c r="E2183" s="145">
        <v>10</v>
      </c>
      <c r="F2183" s="187" t="s">
        <v>39</v>
      </c>
      <c r="G2183" s="145">
        <v>10</v>
      </c>
      <c r="H2183" s="86">
        <v>1</v>
      </c>
      <c r="I2183" s="185">
        <f>C2183*E2183</f>
        <v>0</v>
      </c>
      <c r="J2183" s="185">
        <f>C2183*G2183</f>
        <v>0</v>
      </c>
      <c r="K2183"/>
    </row>
    <row r="2184" spans="1:11" s="59" customFormat="1" ht="12.75">
      <c r="A2184" t="s">
        <v>3994</v>
      </c>
      <c r="B2184"/>
      <c r="C2184" s="172"/>
      <c r="D2184"/>
      <c r="E2184" s="145"/>
      <c r="F2184" s="187"/>
      <c r="G2184" s="145"/>
      <c r="H2184" s="86"/>
      <c r="I2184" s="185"/>
      <c r="J2184" s="185"/>
      <c r="K2184"/>
    </row>
    <row r="2185" spans="1:11" s="59" customFormat="1" ht="12.75">
      <c r="A2185"/>
      <c r="B2185" t="s">
        <v>3995</v>
      </c>
      <c r="C2185" s="172"/>
      <c r="D2185" t="s">
        <v>3996</v>
      </c>
      <c r="E2185" s="145">
        <v>14.99</v>
      </c>
      <c r="F2185" s="189">
        <v>0.35</v>
      </c>
      <c r="G2185" s="145">
        <v>9.74</v>
      </c>
      <c r="H2185" s="86">
        <v>3</v>
      </c>
      <c r="I2185" s="185">
        <f>C2185*E2185</f>
        <v>0</v>
      </c>
      <c r="J2185" s="185">
        <f>C2185*G2185</f>
        <v>0</v>
      </c>
      <c r="K2185"/>
    </row>
    <row r="2186" spans="1:11" ht="12.75">
      <c r="A2186"/>
      <c r="B2186" t="s">
        <v>3997</v>
      </c>
      <c r="C2186" s="172"/>
      <c r="D2186" t="s">
        <v>3998</v>
      </c>
      <c r="E2186" s="145">
        <v>9.99</v>
      </c>
      <c r="F2186" s="189">
        <v>0.35</v>
      </c>
      <c r="G2186" s="145">
        <v>6.49</v>
      </c>
      <c r="H2186" s="86">
        <v>3</v>
      </c>
      <c r="I2186" s="185">
        <f>C2186*E2186</f>
        <v>0</v>
      </c>
      <c r="J2186" s="185">
        <f>C2186*G2186</f>
        <v>0</v>
      </c>
      <c r="K2186"/>
    </row>
    <row r="2187" spans="1:11" ht="12.75">
      <c r="A2187" t="s">
        <v>3999</v>
      </c>
      <c r="B2187"/>
      <c r="C2187" s="172"/>
      <c r="D2187"/>
      <c r="E2187" s="145"/>
      <c r="F2187" s="187"/>
      <c r="G2187" s="145"/>
      <c r="H2187" s="86"/>
      <c r="I2187" s="185"/>
      <c r="J2187" s="185"/>
      <c r="K2187"/>
    </row>
    <row r="2188" spans="1:11" ht="12.75">
      <c r="A2188"/>
      <c r="B2188" t="s">
        <v>4000</v>
      </c>
      <c r="C2188" s="172"/>
      <c r="D2188" t="s">
        <v>4001</v>
      </c>
      <c r="E2188" s="145">
        <v>39.99</v>
      </c>
      <c r="F2188" s="189">
        <v>0.35</v>
      </c>
      <c r="G2188" s="145">
        <v>25.99</v>
      </c>
      <c r="H2188" s="86">
        <v>3</v>
      </c>
      <c r="I2188" s="185">
        <f>C2188*E2188</f>
        <v>0</v>
      </c>
      <c r="J2188" s="185">
        <f>C2188*G2188</f>
        <v>0</v>
      </c>
      <c r="K2188"/>
    </row>
    <row r="2189" spans="1:11" s="59" customFormat="1" ht="12.75">
      <c r="A2189"/>
      <c r="B2189" t="s">
        <v>4002</v>
      </c>
      <c r="C2189" s="172"/>
      <c r="D2189" t="s">
        <v>4003</v>
      </c>
      <c r="E2189" s="145">
        <v>19.99</v>
      </c>
      <c r="F2189" s="189">
        <v>0.35</v>
      </c>
      <c r="G2189" s="145">
        <v>12.99</v>
      </c>
      <c r="H2189" s="86">
        <v>3</v>
      </c>
      <c r="I2189" s="185">
        <f>C2189*E2189</f>
        <v>0</v>
      </c>
      <c r="J2189" s="185">
        <f>C2189*G2189</f>
        <v>0</v>
      </c>
      <c r="K2189"/>
    </row>
    <row r="2190" spans="1:11" ht="12.75">
      <c r="A2190" t="s">
        <v>3727</v>
      </c>
      <c r="B2190"/>
      <c r="C2190" s="172"/>
      <c r="D2190"/>
      <c r="E2190" s="145"/>
      <c r="F2190" s="187"/>
      <c r="G2190" s="145"/>
      <c r="H2190" s="86"/>
      <c r="I2190" s="185"/>
      <c r="J2190" s="185"/>
      <c r="K2190"/>
    </row>
    <row r="2191" spans="1:11" s="191" customFormat="1" ht="12.75">
      <c r="A2191"/>
      <c r="B2191" t="s">
        <v>3728</v>
      </c>
      <c r="C2191" s="172"/>
      <c r="D2191" t="s">
        <v>3729</v>
      </c>
      <c r="E2191" s="145">
        <v>25.95</v>
      </c>
      <c r="F2191" s="189">
        <v>0.3</v>
      </c>
      <c r="G2191" s="145">
        <v>18.17</v>
      </c>
      <c r="H2191" s="86">
        <v>3</v>
      </c>
      <c r="I2191" s="185">
        <f>C2191*E2191</f>
        <v>0</v>
      </c>
      <c r="J2191" s="185">
        <f>C2191*G2191</f>
        <v>0</v>
      </c>
      <c r="K2191"/>
    </row>
    <row r="2192" spans="1:11" ht="12.75">
      <c r="A2192"/>
      <c r="B2192" t="s">
        <v>3730</v>
      </c>
      <c r="C2192" s="172"/>
      <c r="D2192" t="s">
        <v>3731</v>
      </c>
      <c r="E2192" s="145">
        <v>12.95</v>
      </c>
      <c r="F2192" s="189">
        <v>0.3</v>
      </c>
      <c r="G2192" s="145">
        <v>9.07</v>
      </c>
      <c r="H2192" s="86">
        <v>3</v>
      </c>
      <c r="I2192" s="185">
        <f>C2192*E2192</f>
        <v>0</v>
      </c>
      <c r="J2192" s="185">
        <f>C2192*G2192</f>
        <v>0</v>
      </c>
      <c r="K2192"/>
    </row>
    <row r="2193" spans="1:11" ht="12.75">
      <c r="A2193"/>
      <c r="B2193" t="s">
        <v>3732</v>
      </c>
      <c r="C2193" s="172"/>
      <c r="D2193" t="s">
        <v>3733</v>
      </c>
      <c r="E2193" s="145">
        <v>10.95</v>
      </c>
      <c r="F2193" s="189">
        <v>0.3</v>
      </c>
      <c r="G2193" s="145">
        <v>7.67</v>
      </c>
      <c r="H2193" s="86">
        <v>3</v>
      </c>
      <c r="I2193" s="185">
        <f>C2193*E2193</f>
        <v>0</v>
      </c>
      <c r="J2193" s="185">
        <f>C2193*G2193</f>
        <v>0</v>
      </c>
      <c r="K2193"/>
    </row>
    <row r="2194" spans="1:11" s="59" customFormat="1" ht="12.75">
      <c r="A2194"/>
      <c r="B2194" t="s">
        <v>3734</v>
      </c>
      <c r="C2194" s="172"/>
      <c r="D2194" t="s">
        <v>3735</v>
      </c>
      <c r="E2194" s="145">
        <v>12.95</v>
      </c>
      <c r="F2194" s="189">
        <v>0.3</v>
      </c>
      <c r="G2194" s="145">
        <v>9.07</v>
      </c>
      <c r="H2194" s="86">
        <v>3</v>
      </c>
      <c r="I2194" s="185">
        <f>C2194*E2194</f>
        <v>0</v>
      </c>
      <c r="J2194" s="185">
        <f>C2194*G2194</f>
        <v>0</v>
      </c>
      <c r="K2194"/>
    </row>
    <row r="2195" spans="1:11" ht="12.75">
      <c r="A2195"/>
      <c r="B2195" t="s">
        <v>3736</v>
      </c>
      <c r="C2195" s="172"/>
      <c r="D2195" t="s">
        <v>3737</v>
      </c>
      <c r="E2195" s="145">
        <v>10.95</v>
      </c>
      <c r="F2195" s="189">
        <v>0.3</v>
      </c>
      <c r="G2195" s="145">
        <v>7.67</v>
      </c>
      <c r="H2195" s="86">
        <v>4</v>
      </c>
      <c r="I2195" s="185">
        <f>C2195*E2195</f>
        <v>0</v>
      </c>
      <c r="J2195" s="185">
        <f>C2195*G2195</f>
        <v>0</v>
      </c>
      <c r="K2195"/>
    </row>
    <row r="2196" spans="1:11" ht="12.75">
      <c r="A2196" t="s">
        <v>3738</v>
      </c>
      <c r="B2196"/>
      <c r="C2196" s="172"/>
      <c r="D2196"/>
      <c r="E2196" s="145"/>
      <c r="F2196" s="187"/>
      <c r="G2196" s="145"/>
      <c r="H2196" s="86"/>
      <c r="I2196" s="185"/>
      <c r="J2196" s="185"/>
      <c r="K2196"/>
    </row>
    <row r="2197" spans="1:11" s="59" customFormat="1" ht="12.75">
      <c r="A2197" s="57"/>
      <c r="B2197" s="57" t="s">
        <v>3739</v>
      </c>
      <c r="C2197" s="179"/>
      <c r="D2197" s="57" t="s">
        <v>3740</v>
      </c>
      <c r="E2197" s="181">
        <v>12.99</v>
      </c>
      <c r="F2197" s="188">
        <v>0.5</v>
      </c>
      <c r="G2197" s="181">
        <v>6.49</v>
      </c>
      <c r="H2197" s="85">
        <v>3</v>
      </c>
      <c r="I2197" s="181">
        <f>C2197*E2197</f>
        <v>0</v>
      </c>
      <c r="J2197" s="181">
        <f>C2197*G2197</f>
        <v>0</v>
      </c>
      <c r="K2197" s="57"/>
    </row>
    <row r="2198" spans="1:11" ht="12.75">
      <c r="A2198" t="s">
        <v>3741</v>
      </c>
      <c r="B2198"/>
      <c r="C2198" s="172"/>
      <c r="D2198"/>
      <c r="E2198" s="145"/>
      <c r="F2198" s="187"/>
      <c r="G2198" s="145"/>
      <c r="H2198" s="86"/>
      <c r="I2198" s="185"/>
      <c r="J2198" s="185"/>
      <c r="K2198"/>
    </row>
    <row r="2199" spans="1:11" s="59" customFormat="1" ht="12.75">
      <c r="A2199"/>
      <c r="B2199" t="s">
        <v>3742</v>
      </c>
      <c r="C2199" s="172"/>
      <c r="D2199" t="s">
        <v>3743</v>
      </c>
      <c r="E2199" s="145">
        <v>19.99</v>
      </c>
      <c r="F2199" s="189">
        <v>0.35</v>
      </c>
      <c r="G2199" s="145">
        <v>12.99</v>
      </c>
      <c r="H2199" s="86">
        <v>3</v>
      </c>
      <c r="I2199" s="185">
        <f>C2199*E2199</f>
        <v>0</v>
      </c>
      <c r="J2199" s="185">
        <f>C2199*G2199</f>
        <v>0</v>
      </c>
      <c r="K2199"/>
    </row>
    <row r="2200" spans="1:11" ht="12.75">
      <c r="A2200"/>
      <c r="B2200" t="s">
        <v>3744</v>
      </c>
      <c r="C2200" s="172"/>
      <c r="D2200" t="s">
        <v>3745</v>
      </c>
      <c r="E2200" s="145">
        <v>12.99</v>
      </c>
      <c r="F2200" s="189">
        <v>0.35</v>
      </c>
      <c r="G2200" s="145">
        <v>8.44</v>
      </c>
      <c r="H2200" s="86">
        <v>3</v>
      </c>
      <c r="I2200" s="185">
        <f>C2200*E2200</f>
        <v>0</v>
      </c>
      <c r="J2200" s="185">
        <f>C2200*G2200</f>
        <v>0</v>
      </c>
      <c r="K2200"/>
    </row>
    <row r="2201" spans="1:11" ht="12.75">
      <c r="A2201"/>
      <c r="B2201" t="s">
        <v>3746</v>
      </c>
      <c r="C2201" s="172"/>
      <c r="D2201" t="s">
        <v>3747</v>
      </c>
      <c r="E2201" s="145">
        <v>9.99</v>
      </c>
      <c r="F2201" s="189">
        <v>0.35</v>
      </c>
      <c r="G2201" s="145">
        <v>6.49</v>
      </c>
      <c r="H2201" s="86">
        <v>3</v>
      </c>
      <c r="I2201" s="185">
        <f>C2201*E2201</f>
        <v>0</v>
      </c>
      <c r="J2201" s="185">
        <f>C2201*G2201</f>
        <v>0</v>
      </c>
      <c r="K2201"/>
    </row>
    <row r="2202" spans="1:11" ht="12.75">
      <c r="A2202"/>
      <c r="B2202" t="s">
        <v>3748</v>
      </c>
      <c r="C2202" s="172"/>
      <c r="D2202" t="s">
        <v>3749</v>
      </c>
      <c r="E2202" s="145">
        <v>9.99</v>
      </c>
      <c r="F2202" s="189">
        <v>0.35</v>
      </c>
      <c r="G2202" s="145">
        <v>6.49</v>
      </c>
      <c r="H2202" s="86">
        <v>3</v>
      </c>
      <c r="I2202" s="185">
        <f>C2202*E2202</f>
        <v>0</v>
      </c>
      <c r="J2202" s="185">
        <f>C2202*G2202</f>
        <v>0</v>
      </c>
      <c r="K2202"/>
    </row>
    <row r="2203" spans="1:11" ht="12.75">
      <c r="A2203" t="s">
        <v>471</v>
      </c>
      <c r="B2203"/>
      <c r="C2203" s="172"/>
      <c r="D2203"/>
      <c r="E2203" s="145"/>
      <c r="F2203" s="187"/>
      <c r="G2203" s="145"/>
      <c r="H2203" s="86"/>
      <c r="I2203" s="185"/>
      <c r="J2203" s="185"/>
      <c r="K2203"/>
    </row>
    <row r="2204" spans="1:11" ht="12.75">
      <c r="A2204"/>
      <c r="B2204" t="s">
        <v>3750</v>
      </c>
      <c r="C2204" s="172"/>
      <c r="D2204" t="s">
        <v>3751</v>
      </c>
      <c r="E2204" s="145">
        <v>9.99</v>
      </c>
      <c r="F2204" s="189">
        <v>0.35</v>
      </c>
      <c r="G2204" s="145">
        <v>6.49</v>
      </c>
      <c r="H2204" s="86">
        <v>3</v>
      </c>
      <c r="I2204" s="185">
        <f>C2204*E2204</f>
        <v>0</v>
      </c>
      <c r="J2204" s="185">
        <f>C2204*G2204</f>
        <v>0</v>
      </c>
      <c r="K2204"/>
    </row>
    <row r="2205" spans="1:11" s="59" customFormat="1" ht="12.75">
      <c r="A2205"/>
      <c r="B2205" t="s">
        <v>3752</v>
      </c>
      <c r="C2205" s="172"/>
      <c r="D2205" t="s">
        <v>3753</v>
      </c>
      <c r="E2205" s="145">
        <v>9.99</v>
      </c>
      <c r="F2205" s="189">
        <v>0.35</v>
      </c>
      <c r="G2205" s="145">
        <v>6.49</v>
      </c>
      <c r="H2205" s="86">
        <v>3</v>
      </c>
      <c r="I2205" s="185">
        <f>C2205*E2205</f>
        <v>0</v>
      </c>
      <c r="J2205" s="185">
        <f>C2205*G2205</f>
        <v>0</v>
      </c>
      <c r="K2205"/>
    </row>
    <row r="2206" spans="1:11" ht="12.75">
      <c r="A2206"/>
      <c r="B2206" t="s">
        <v>3754</v>
      </c>
      <c r="C2206" s="172"/>
      <c r="D2206" t="s">
        <v>3755</v>
      </c>
      <c r="E2206" s="145">
        <v>9.99</v>
      </c>
      <c r="F2206" s="189">
        <v>0.35</v>
      </c>
      <c r="G2206" s="145">
        <v>6.49</v>
      </c>
      <c r="H2206" s="86">
        <v>3</v>
      </c>
      <c r="I2206" s="185">
        <f>C2206*E2206</f>
        <v>0</v>
      </c>
      <c r="J2206" s="185">
        <f>C2206*G2206</f>
        <v>0</v>
      </c>
      <c r="K2206"/>
    </row>
    <row r="2207" spans="1:11" ht="12.75">
      <c r="A2207" t="s">
        <v>472</v>
      </c>
      <c r="B2207"/>
      <c r="C2207" s="172"/>
      <c r="D2207"/>
      <c r="E2207" s="145"/>
      <c r="F2207" s="187"/>
      <c r="G2207" s="145"/>
      <c r="H2207" s="86"/>
      <c r="I2207" s="185"/>
      <c r="J2207" s="185"/>
      <c r="K2207"/>
    </row>
    <row r="2208" spans="1:11" ht="12.75">
      <c r="A2208"/>
      <c r="B2208" t="s">
        <v>3756</v>
      </c>
      <c r="C2208" s="172"/>
      <c r="D2208" t="s">
        <v>3757</v>
      </c>
      <c r="E2208" s="145">
        <v>9.99</v>
      </c>
      <c r="F2208" s="189">
        <v>0.35</v>
      </c>
      <c r="G2208" s="145">
        <v>6.49</v>
      </c>
      <c r="H2208" s="86">
        <v>3</v>
      </c>
      <c r="I2208" s="185">
        <f>C2208*E2208</f>
        <v>0</v>
      </c>
      <c r="J2208" s="185">
        <f>C2208*G2208</f>
        <v>0</v>
      </c>
      <c r="K2208"/>
    </row>
    <row r="2209" spans="1:11" ht="12.75">
      <c r="A2209"/>
      <c r="B2209" t="s">
        <v>3758</v>
      </c>
      <c r="C2209" s="172"/>
      <c r="D2209" t="s">
        <v>3759</v>
      </c>
      <c r="E2209" s="145">
        <v>9.99</v>
      </c>
      <c r="F2209" s="189">
        <v>0.35</v>
      </c>
      <c r="G2209" s="145">
        <v>6.49</v>
      </c>
      <c r="H2209" s="86">
        <v>3</v>
      </c>
      <c r="I2209" s="185">
        <f>C2209*E2209</f>
        <v>0</v>
      </c>
      <c r="J2209" s="185">
        <f>C2209*G2209</f>
        <v>0</v>
      </c>
      <c r="K2209"/>
    </row>
    <row r="2210" spans="1:11" ht="12.75">
      <c r="A2210"/>
      <c r="B2210" t="s">
        <v>3760</v>
      </c>
      <c r="C2210" s="172"/>
      <c r="D2210" t="s">
        <v>3761</v>
      </c>
      <c r="E2210" s="145">
        <v>9.99</v>
      </c>
      <c r="F2210" s="189">
        <v>0.35</v>
      </c>
      <c r="G2210" s="145">
        <v>6.49</v>
      </c>
      <c r="H2210" s="86">
        <v>3</v>
      </c>
      <c r="I2210" s="185">
        <f>C2210*E2210</f>
        <v>0</v>
      </c>
      <c r="J2210" s="185">
        <f>C2210*G2210</f>
        <v>0</v>
      </c>
      <c r="K2210"/>
    </row>
    <row r="2211" spans="1:11" s="59" customFormat="1" ht="12.75">
      <c r="A2211"/>
      <c r="B2211" t="s">
        <v>3762</v>
      </c>
      <c r="C2211" s="172"/>
      <c r="D2211" t="s">
        <v>3763</v>
      </c>
      <c r="E2211" s="145">
        <v>14.99</v>
      </c>
      <c r="F2211" s="189">
        <v>0.35</v>
      </c>
      <c r="G2211" s="145">
        <v>9.74</v>
      </c>
      <c r="H2211" s="86">
        <v>3</v>
      </c>
      <c r="I2211" s="185">
        <f>C2211*E2211</f>
        <v>0</v>
      </c>
      <c r="J2211" s="185">
        <f>C2211*G2211</f>
        <v>0</v>
      </c>
      <c r="K2211"/>
    </row>
    <row r="2212" spans="1:11" ht="12.75">
      <c r="A2212" t="s">
        <v>376</v>
      </c>
      <c r="B2212"/>
      <c r="C2212" s="172"/>
      <c r="D2212"/>
      <c r="E2212" s="145"/>
      <c r="F2212" s="187"/>
      <c r="G2212" s="145"/>
      <c r="H2212" s="86"/>
      <c r="I2212" s="185"/>
      <c r="J2212" s="185"/>
      <c r="K2212"/>
    </row>
    <row r="2213" spans="1:11" ht="12.75">
      <c r="A2213"/>
      <c r="B2213" t="s">
        <v>3764</v>
      </c>
      <c r="C2213" s="172"/>
      <c r="D2213" t="s">
        <v>3765</v>
      </c>
      <c r="E2213" s="145">
        <v>14.99</v>
      </c>
      <c r="F2213" s="189">
        <v>0.35</v>
      </c>
      <c r="G2213" s="145">
        <v>9.74</v>
      </c>
      <c r="H2213" s="86">
        <v>3</v>
      </c>
      <c r="I2213" s="185">
        <f>C2213*E2213</f>
        <v>0</v>
      </c>
      <c r="J2213" s="185">
        <f>C2213*G2213</f>
        <v>0</v>
      </c>
      <c r="K2213"/>
    </row>
    <row r="2214" spans="1:11" ht="12.75">
      <c r="A2214" t="s">
        <v>162</v>
      </c>
      <c r="B2214"/>
      <c r="C2214" s="172"/>
      <c r="D2214"/>
      <c r="E2214" s="145"/>
      <c r="F2214" s="187"/>
      <c r="G2214" s="145"/>
      <c r="H2214" s="86"/>
      <c r="I2214" s="185"/>
      <c r="J2214" s="185"/>
      <c r="K2214"/>
    </row>
    <row r="2215" spans="1:11" ht="12.75">
      <c r="A2215"/>
      <c r="B2215" t="s">
        <v>3766</v>
      </c>
      <c r="C2215" s="172"/>
      <c r="D2215" t="s">
        <v>3767</v>
      </c>
      <c r="E2215" s="145">
        <v>9.99</v>
      </c>
      <c r="F2215" s="189">
        <v>0.35</v>
      </c>
      <c r="G2215" s="145">
        <v>6.49</v>
      </c>
      <c r="H2215" s="86">
        <v>3</v>
      </c>
      <c r="I2215" s="185">
        <f aca="true" t="shared" si="208" ref="I2215:I2222">C2215*E2215</f>
        <v>0</v>
      </c>
      <c r="J2215" s="185">
        <f aca="true" t="shared" si="209" ref="J2215:J2222">C2215*G2215</f>
        <v>0</v>
      </c>
      <c r="K2215"/>
    </row>
    <row r="2216" spans="1:11" ht="12.75">
      <c r="A2216"/>
      <c r="B2216" t="s">
        <v>3768</v>
      </c>
      <c r="C2216" s="172"/>
      <c r="D2216" t="s">
        <v>3769</v>
      </c>
      <c r="E2216" s="145">
        <v>9.99</v>
      </c>
      <c r="F2216" s="189">
        <v>0.35</v>
      </c>
      <c r="G2216" s="145">
        <v>6.49</v>
      </c>
      <c r="H2216" s="86">
        <v>3</v>
      </c>
      <c r="I2216" s="185">
        <f t="shared" si="208"/>
        <v>0</v>
      </c>
      <c r="J2216" s="185">
        <f t="shared" si="209"/>
        <v>0</v>
      </c>
      <c r="K2216"/>
    </row>
    <row r="2217" spans="1:11" ht="12.75">
      <c r="A2217"/>
      <c r="B2217" t="s">
        <v>3770</v>
      </c>
      <c r="C2217" s="172"/>
      <c r="D2217" t="s">
        <v>3771</v>
      </c>
      <c r="E2217" s="145">
        <v>9.99</v>
      </c>
      <c r="F2217" s="189">
        <v>0.35</v>
      </c>
      <c r="G2217" s="145">
        <v>6.49</v>
      </c>
      <c r="H2217" s="86">
        <v>3</v>
      </c>
      <c r="I2217" s="185">
        <f t="shared" si="208"/>
        <v>0</v>
      </c>
      <c r="J2217" s="185">
        <f t="shared" si="209"/>
        <v>0</v>
      </c>
      <c r="K2217"/>
    </row>
    <row r="2218" spans="1:11" ht="12.75">
      <c r="A2218"/>
      <c r="B2218" t="s">
        <v>3772</v>
      </c>
      <c r="C2218" s="172"/>
      <c r="D2218" t="s">
        <v>3773</v>
      </c>
      <c r="E2218" s="145">
        <v>9.99</v>
      </c>
      <c r="F2218" s="189">
        <v>0.35</v>
      </c>
      <c r="G2218" s="145">
        <v>6.49</v>
      </c>
      <c r="H2218" s="86">
        <v>3</v>
      </c>
      <c r="I2218" s="185">
        <f t="shared" si="208"/>
        <v>0</v>
      </c>
      <c r="J2218" s="185">
        <f t="shared" si="209"/>
        <v>0</v>
      </c>
      <c r="K2218"/>
    </row>
    <row r="2219" spans="1:11" ht="12.75">
      <c r="A2219"/>
      <c r="B2219" t="s">
        <v>3774</v>
      </c>
      <c r="C2219" s="172"/>
      <c r="D2219" t="s">
        <v>3775</v>
      </c>
      <c r="E2219" s="145">
        <v>9.99</v>
      </c>
      <c r="F2219" s="189">
        <v>0.35</v>
      </c>
      <c r="G2219" s="145">
        <v>6.49</v>
      </c>
      <c r="H2219" s="86">
        <v>3</v>
      </c>
      <c r="I2219" s="185">
        <f t="shared" si="208"/>
        <v>0</v>
      </c>
      <c r="J2219" s="185">
        <f t="shared" si="209"/>
        <v>0</v>
      </c>
      <c r="K2219"/>
    </row>
    <row r="2220" spans="1:11" ht="12.75">
      <c r="A2220"/>
      <c r="B2220" t="s">
        <v>3776</v>
      </c>
      <c r="C2220" s="172"/>
      <c r="D2220" t="s">
        <v>3777</v>
      </c>
      <c r="E2220" s="145">
        <v>9.99</v>
      </c>
      <c r="F2220" s="189">
        <v>0.35</v>
      </c>
      <c r="G2220" s="145">
        <v>6.49</v>
      </c>
      <c r="H2220" s="86">
        <v>3</v>
      </c>
      <c r="I2220" s="185">
        <f t="shared" si="208"/>
        <v>0</v>
      </c>
      <c r="J2220" s="185">
        <f t="shared" si="209"/>
        <v>0</v>
      </c>
      <c r="K2220"/>
    </row>
    <row r="2221" spans="1:11" ht="12.75">
      <c r="A2221"/>
      <c r="B2221" t="s">
        <v>3778</v>
      </c>
      <c r="C2221" s="172"/>
      <c r="D2221" t="s">
        <v>3779</v>
      </c>
      <c r="E2221" s="145">
        <v>9.99</v>
      </c>
      <c r="F2221" s="189">
        <v>0.35</v>
      </c>
      <c r="G2221" s="145">
        <v>6.49</v>
      </c>
      <c r="H2221" s="86">
        <v>3</v>
      </c>
      <c r="I2221" s="185">
        <f t="shared" si="208"/>
        <v>0</v>
      </c>
      <c r="J2221" s="185">
        <f t="shared" si="209"/>
        <v>0</v>
      </c>
      <c r="K2221"/>
    </row>
    <row r="2222" spans="1:11" s="59" customFormat="1" ht="12.75">
      <c r="A2222"/>
      <c r="B2222" t="s">
        <v>3780</v>
      </c>
      <c r="C2222" s="172"/>
      <c r="D2222" t="s">
        <v>3781</v>
      </c>
      <c r="E2222" s="145">
        <v>14.99</v>
      </c>
      <c r="F2222" s="189">
        <v>0.35</v>
      </c>
      <c r="G2222" s="145">
        <v>9.74</v>
      </c>
      <c r="H2222" s="86">
        <v>3</v>
      </c>
      <c r="I2222" s="185">
        <f t="shared" si="208"/>
        <v>0</v>
      </c>
      <c r="J2222" s="185">
        <f t="shared" si="209"/>
        <v>0</v>
      </c>
      <c r="K2222"/>
    </row>
    <row r="2223" spans="1:11" ht="12.75">
      <c r="A2223" t="s">
        <v>377</v>
      </c>
      <c r="B2223"/>
      <c r="C2223" s="172"/>
      <c r="D2223"/>
      <c r="E2223" s="145"/>
      <c r="F2223" s="187"/>
      <c r="G2223" s="145"/>
      <c r="H2223" s="86"/>
      <c r="I2223" s="185"/>
      <c r="J2223" s="185"/>
      <c r="K2223"/>
    </row>
    <row r="2224" spans="1:11" s="59" customFormat="1" ht="12.75">
      <c r="A2224"/>
      <c r="B2224" t="s">
        <v>3782</v>
      </c>
      <c r="C2224" s="172"/>
      <c r="D2224" t="s">
        <v>3783</v>
      </c>
      <c r="E2224" s="145">
        <v>14.99</v>
      </c>
      <c r="F2224" s="189">
        <v>0.35</v>
      </c>
      <c r="G2224" s="145">
        <v>9.74</v>
      </c>
      <c r="H2224" s="86">
        <v>4</v>
      </c>
      <c r="I2224" s="185">
        <f aca="true" t="shared" si="210" ref="I2224:I2231">C2224*E2224</f>
        <v>0</v>
      </c>
      <c r="J2224" s="185">
        <f aca="true" t="shared" si="211" ref="J2224:J2231">C2224*G2224</f>
        <v>0</v>
      </c>
      <c r="K2224"/>
    </row>
    <row r="2225" spans="1:11" s="59" customFormat="1" ht="12.75">
      <c r="A2225"/>
      <c r="B2225" t="s">
        <v>3784</v>
      </c>
      <c r="C2225" s="172"/>
      <c r="D2225" t="s">
        <v>3785</v>
      </c>
      <c r="E2225" s="145">
        <v>9.99</v>
      </c>
      <c r="F2225" s="189">
        <v>0.35</v>
      </c>
      <c r="G2225" s="145">
        <v>6.49</v>
      </c>
      <c r="H2225" s="86">
        <v>3</v>
      </c>
      <c r="I2225" s="185">
        <f t="shared" si="210"/>
        <v>0</v>
      </c>
      <c r="J2225" s="185">
        <f t="shared" si="211"/>
        <v>0</v>
      </c>
      <c r="K2225"/>
    </row>
    <row r="2226" spans="1:11" s="59" customFormat="1" ht="12.75">
      <c r="A2226"/>
      <c r="B2226" t="s">
        <v>3786</v>
      </c>
      <c r="C2226" s="172"/>
      <c r="D2226" t="s">
        <v>3787</v>
      </c>
      <c r="E2226" s="145">
        <v>9.99</v>
      </c>
      <c r="F2226" s="189">
        <v>0.35</v>
      </c>
      <c r="G2226" s="145">
        <v>6.49</v>
      </c>
      <c r="H2226" s="86">
        <v>3</v>
      </c>
      <c r="I2226" s="185">
        <f t="shared" si="210"/>
        <v>0</v>
      </c>
      <c r="J2226" s="185">
        <f t="shared" si="211"/>
        <v>0</v>
      </c>
      <c r="K2226"/>
    </row>
    <row r="2227" spans="1:11" ht="12.75">
      <c r="A2227"/>
      <c r="B2227" t="s">
        <v>3788</v>
      </c>
      <c r="C2227" s="172"/>
      <c r="D2227" t="s">
        <v>3789</v>
      </c>
      <c r="E2227" s="145">
        <v>9.99</v>
      </c>
      <c r="F2227" s="189">
        <v>0.35</v>
      </c>
      <c r="G2227" s="145">
        <v>6.49</v>
      </c>
      <c r="H2227" s="86">
        <v>3</v>
      </c>
      <c r="I2227" s="185">
        <f t="shared" si="210"/>
        <v>0</v>
      </c>
      <c r="J2227" s="185">
        <f t="shared" si="211"/>
        <v>0</v>
      </c>
      <c r="K2227"/>
    </row>
    <row r="2228" spans="1:11" s="59" customFormat="1" ht="12.75">
      <c r="A2228"/>
      <c r="B2228" t="s">
        <v>3790</v>
      </c>
      <c r="C2228" s="172"/>
      <c r="D2228" t="s">
        <v>3791</v>
      </c>
      <c r="E2228" s="145">
        <v>9.99</v>
      </c>
      <c r="F2228" s="189">
        <v>0.35</v>
      </c>
      <c r="G2228" s="145">
        <v>6.49</v>
      </c>
      <c r="H2228" s="86">
        <v>3</v>
      </c>
      <c r="I2228" s="185">
        <f t="shared" si="210"/>
        <v>0</v>
      </c>
      <c r="J2228" s="185">
        <f t="shared" si="211"/>
        <v>0</v>
      </c>
      <c r="K2228"/>
    </row>
    <row r="2229" spans="1:11" ht="12.75">
      <c r="A2229"/>
      <c r="B2229" t="s">
        <v>3792</v>
      </c>
      <c r="C2229" s="172"/>
      <c r="D2229" t="s">
        <v>3793</v>
      </c>
      <c r="E2229" s="145">
        <v>9.99</v>
      </c>
      <c r="F2229" s="189">
        <v>0.35</v>
      </c>
      <c r="G2229" s="145">
        <v>6.49</v>
      </c>
      <c r="H2229" s="86">
        <v>3</v>
      </c>
      <c r="I2229" s="185">
        <f t="shared" si="210"/>
        <v>0</v>
      </c>
      <c r="J2229" s="185">
        <f t="shared" si="211"/>
        <v>0</v>
      </c>
      <c r="K2229"/>
    </row>
    <row r="2230" spans="1:11" s="59" customFormat="1" ht="12.75">
      <c r="A2230"/>
      <c r="B2230" t="s">
        <v>3794</v>
      </c>
      <c r="C2230" s="172"/>
      <c r="D2230" t="s">
        <v>3795</v>
      </c>
      <c r="E2230" s="145">
        <v>9.99</v>
      </c>
      <c r="F2230" s="189">
        <v>0.35</v>
      </c>
      <c r="G2230" s="145">
        <v>6.49</v>
      </c>
      <c r="H2230" s="86">
        <v>3</v>
      </c>
      <c r="I2230" s="185">
        <f t="shared" si="210"/>
        <v>0</v>
      </c>
      <c r="J2230" s="185">
        <f t="shared" si="211"/>
        <v>0</v>
      </c>
      <c r="K2230"/>
    </row>
    <row r="2231" spans="1:11" ht="12.75">
      <c r="A2231"/>
      <c r="B2231" t="s">
        <v>3796</v>
      </c>
      <c r="C2231" s="172"/>
      <c r="D2231" t="s">
        <v>3797</v>
      </c>
      <c r="E2231" s="145">
        <v>12.99</v>
      </c>
      <c r="F2231" s="189">
        <v>0.35</v>
      </c>
      <c r="G2231" s="145">
        <v>8.44</v>
      </c>
      <c r="H2231" s="86">
        <v>3</v>
      </c>
      <c r="I2231" s="185">
        <f t="shared" si="210"/>
        <v>0</v>
      </c>
      <c r="J2231" s="185">
        <f t="shared" si="211"/>
        <v>0</v>
      </c>
      <c r="K2231"/>
    </row>
    <row r="2232" spans="1:11" ht="12.75">
      <c r="A2232" t="s">
        <v>131</v>
      </c>
      <c r="B2232"/>
      <c r="C2232" s="172"/>
      <c r="D2232"/>
      <c r="E2232" s="145"/>
      <c r="F2232" s="187"/>
      <c r="G2232" s="145"/>
      <c r="H2232" s="86"/>
      <c r="I2232" s="185"/>
      <c r="J2232" s="185"/>
      <c r="K2232"/>
    </row>
    <row r="2233" spans="1:11" ht="12.75">
      <c r="A2233"/>
      <c r="B2233" t="s">
        <v>3798</v>
      </c>
      <c r="C2233" s="172"/>
      <c r="D2233" t="s">
        <v>3799</v>
      </c>
      <c r="E2233" s="145">
        <v>13</v>
      </c>
      <c r="F2233" s="189">
        <v>0.3</v>
      </c>
      <c r="G2233" s="145">
        <v>9.1</v>
      </c>
      <c r="H2233" s="86">
        <v>3</v>
      </c>
      <c r="I2233" s="185">
        <f aca="true" t="shared" si="212" ref="I2233:I2238">C2233*E2233</f>
        <v>0</v>
      </c>
      <c r="J2233" s="185">
        <f aca="true" t="shared" si="213" ref="J2233:J2238">C2233*G2233</f>
        <v>0</v>
      </c>
      <c r="K2233"/>
    </row>
    <row r="2234" spans="1:11" ht="12.75">
      <c r="A2234"/>
      <c r="B2234" t="s">
        <v>3800</v>
      </c>
      <c r="C2234" s="172"/>
      <c r="D2234" t="s">
        <v>3801</v>
      </c>
      <c r="E2234" s="145">
        <v>15</v>
      </c>
      <c r="F2234" s="189">
        <v>0.3</v>
      </c>
      <c r="G2234" s="145">
        <v>10.5</v>
      </c>
      <c r="H2234" s="86">
        <v>3</v>
      </c>
      <c r="I2234" s="185">
        <f t="shared" si="212"/>
        <v>0</v>
      </c>
      <c r="J2234" s="185">
        <f t="shared" si="213"/>
        <v>0</v>
      </c>
      <c r="K2234"/>
    </row>
    <row r="2235" spans="1:11" ht="12.75">
      <c r="A2235"/>
      <c r="B2235" t="s">
        <v>3802</v>
      </c>
      <c r="C2235" s="172"/>
      <c r="D2235" t="s">
        <v>3803</v>
      </c>
      <c r="E2235" s="145">
        <v>14</v>
      </c>
      <c r="F2235" s="189">
        <v>0.3</v>
      </c>
      <c r="G2235" s="145">
        <v>9.8</v>
      </c>
      <c r="H2235" s="86">
        <v>3</v>
      </c>
      <c r="I2235" s="185">
        <f t="shared" si="212"/>
        <v>0</v>
      </c>
      <c r="J2235" s="185">
        <f t="shared" si="213"/>
        <v>0</v>
      </c>
      <c r="K2235"/>
    </row>
    <row r="2236" spans="1:11" ht="12.75">
      <c r="A2236"/>
      <c r="B2236" t="s">
        <v>3804</v>
      </c>
      <c r="C2236" s="172"/>
      <c r="D2236" t="s">
        <v>3805</v>
      </c>
      <c r="E2236" s="145">
        <v>13</v>
      </c>
      <c r="F2236" s="189">
        <v>0.3</v>
      </c>
      <c r="G2236" s="145">
        <v>9.1</v>
      </c>
      <c r="H2236" s="86">
        <v>3</v>
      </c>
      <c r="I2236" s="185">
        <f t="shared" si="212"/>
        <v>0</v>
      </c>
      <c r="J2236" s="185">
        <f t="shared" si="213"/>
        <v>0</v>
      </c>
      <c r="K2236"/>
    </row>
    <row r="2237" spans="1:11" ht="12.75">
      <c r="A2237"/>
      <c r="B2237" t="s">
        <v>3806</v>
      </c>
      <c r="C2237" s="172"/>
      <c r="D2237" t="s">
        <v>3807</v>
      </c>
      <c r="E2237" s="145">
        <v>35</v>
      </c>
      <c r="F2237" s="189">
        <v>0.3</v>
      </c>
      <c r="G2237" s="145">
        <v>24.5</v>
      </c>
      <c r="H2237" s="86">
        <v>3</v>
      </c>
      <c r="I2237" s="185">
        <f t="shared" si="212"/>
        <v>0</v>
      </c>
      <c r="J2237" s="185">
        <f t="shared" si="213"/>
        <v>0</v>
      </c>
      <c r="K2237"/>
    </row>
    <row r="2238" spans="1:11" ht="12.75">
      <c r="A2238"/>
      <c r="B2238" t="s">
        <v>3808</v>
      </c>
      <c r="C2238" s="172"/>
      <c r="D2238" t="s">
        <v>3809</v>
      </c>
      <c r="E2238" s="145">
        <v>15</v>
      </c>
      <c r="F2238" s="189">
        <v>0.3</v>
      </c>
      <c r="G2238" s="145">
        <v>10.5</v>
      </c>
      <c r="H2238" s="86">
        <v>4</v>
      </c>
      <c r="I2238" s="185">
        <f t="shared" si="212"/>
        <v>0</v>
      </c>
      <c r="J2238" s="185">
        <f t="shared" si="213"/>
        <v>0</v>
      </c>
      <c r="K2238"/>
    </row>
    <row r="2239" spans="1:11" ht="12.75">
      <c r="A2239" t="s">
        <v>284</v>
      </c>
      <c r="B2239"/>
      <c r="C2239" s="172"/>
      <c r="D2239"/>
      <c r="E2239" s="145"/>
      <c r="F2239" s="187"/>
      <c r="G2239" s="145"/>
      <c r="H2239" s="86"/>
      <c r="I2239" s="185"/>
      <c r="J2239" s="185"/>
      <c r="K2239"/>
    </row>
    <row r="2240" spans="1:11" ht="12.75">
      <c r="A2240"/>
      <c r="B2240" t="s">
        <v>3810</v>
      </c>
      <c r="C2240" s="172"/>
      <c r="D2240" t="s">
        <v>3811</v>
      </c>
      <c r="E2240" s="145">
        <v>13</v>
      </c>
      <c r="F2240" s="189">
        <v>0.3</v>
      </c>
      <c r="G2240" s="145">
        <v>9.1</v>
      </c>
      <c r="H2240" s="86">
        <v>3</v>
      </c>
      <c r="I2240" s="185">
        <f aca="true" t="shared" si="214" ref="I2240:I2246">C2240*E2240</f>
        <v>0</v>
      </c>
      <c r="J2240" s="185">
        <f aca="true" t="shared" si="215" ref="J2240:J2246">C2240*G2240</f>
        <v>0</v>
      </c>
      <c r="K2240"/>
    </row>
    <row r="2241" spans="1:11" ht="12.75">
      <c r="A2241"/>
      <c r="B2241" t="s">
        <v>3812</v>
      </c>
      <c r="C2241" s="172"/>
      <c r="D2241" t="s">
        <v>3813</v>
      </c>
      <c r="E2241" s="145">
        <v>13</v>
      </c>
      <c r="F2241" s="189">
        <v>0.3</v>
      </c>
      <c r="G2241" s="145">
        <v>9.1</v>
      </c>
      <c r="H2241" s="86">
        <v>3</v>
      </c>
      <c r="I2241" s="185">
        <f t="shared" si="214"/>
        <v>0</v>
      </c>
      <c r="J2241" s="185">
        <f t="shared" si="215"/>
        <v>0</v>
      </c>
      <c r="K2241"/>
    </row>
    <row r="2242" spans="1:11" ht="12.75">
      <c r="A2242"/>
      <c r="B2242" t="s">
        <v>3814</v>
      </c>
      <c r="C2242" s="172"/>
      <c r="D2242" t="s">
        <v>3815</v>
      </c>
      <c r="E2242" s="145">
        <v>17</v>
      </c>
      <c r="F2242" s="189">
        <v>0.3</v>
      </c>
      <c r="G2242" s="145">
        <v>11.9</v>
      </c>
      <c r="H2242" s="86">
        <v>3</v>
      </c>
      <c r="I2242" s="185">
        <f t="shared" si="214"/>
        <v>0</v>
      </c>
      <c r="J2242" s="185">
        <f t="shared" si="215"/>
        <v>0</v>
      </c>
      <c r="K2242"/>
    </row>
    <row r="2243" spans="1:11" s="59" customFormat="1" ht="12.75">
      <c r="A2243"/>
      <c r="B2243" t="s">
        <v>3816</v>
      </c>
      <c r="C2243" s="172"/>
      <c r="D2243" t="s">
        <v>3817</v>
      </c>
      <c r="E2243" s="145">
        <v>13</v>
      </c>
      <c r="F2243" s="189">
        <v>0.3</v>
      </c>
      <c r="G2243" s="145">
        <v>9.1</v>
      </c>
      <c r="H2243" s="86">
        <v>3</v>
      </c>
      <c r="I2243" s="185">
        <f t="shared" si="214"/>
        <v>0</v>
      </c>
      <c r="J2243" s="185">
        <f t="shared" si="215"/>
        <v>0</v>
      </c>
      <c r="K2243"/>
    </row>
    <row r="2244" spans="1:11" s="59" customFormat="1" ht="12.75">
      <c r="A2244" s="57"/>
      <c r="B2244" s="57" t="s">
        <v>3818</v>
      </c>
      <c r="C2244" s="179"/>
      <c r="D2244" s="57" t="s">
        <v>3819</v>
      </c>
      <c r="E2244" s="181">
        <v>13</v>
      </c>
      <c r="F2244" s="188">
        <v>0.45</v>
      </c>
      <c r="G2244" s="181">
        <v>7.15</v>
      </c>
      <c r="H2244" s="85">
        <v>3</v>
      </c>
      <c r="I2244" s="181">
        <f t="shared" si="214"/>
        <v>0</v>
      </c>
      <c r="J2244" s="181">
        <f t="shared" si="215"/>
        <v>0</v>
      </c>
      <c r="K2244" s="57"/>
    </row>
    <row r="2245" spans="1:11" ht="12.75">
      <c r="A2245"/>
      <c r="B2245" t="s">
        <v>3820</v>
      </c>
      <c r="C2245" s="172"/>
      <c r="D2245" t="s">
        <v>3821</v>
      </c>
      <c r="E2245" s="145">
        <v>13</v>
      </c>
      <c r="F2245" s="189">
        <v>0.3</v>
      </c>
      <c r="G2245" s="145">
        <v>9.1</v>
      </c>
      <c r="H2245" s="86">
        <v>3</v>
      </c>
      <c r="I2245" s="185">
        <f t="shared" si="214"/>
        <v>0</v>
      </c>
      <c r="J2245" s="185">
        <f t="shared" si="215"/>
        <v>0</v>
      </c>
      <c r="K2245"/>
    </row>
    <row r="2246" spans="1:11" s="59" customFormat="1" ht="12.75">
      <c r="A2246"/>
      <c r="B2246" t="s">
        <v>3822</v>
      </c>
      <c r="C2246" s="172"/>
      <c r="D2246" t="s">
        <v>3823</v>
      </c>
      <c r="E2246" s="145">
        <v>13</v>
      </c>
      <c r="F2246" s="189">
        <v>0.3</v>
      </c>
      <c r="G2246" s="145">
        <v>9.1</v>
      </c>
      <c r="H2246" s="86">
        <v>3</v>
      </c>
      <c r="I2246" s="185">
        <f t="shared" si="214"/>
        <v>0</v>
      </c>
      <c r="J2246" s="185">
        <f t="shared" si="215"/>
        <v>0</v>
      </c>
      <c r="K2246"/>
    </row>
    <row r="2247" spans="1:11" ht="12.75">
      <c r="A2247" t="s">
        <v>233</v>
      </c>
      <c r="B2247"/>
      <c r="C2247" s="172"/>
      <c r="D2247"/>
      <c r="E2247" s="145"/>
      <c r="F2247" s="187"/>
      <c r="G2247" s="145"/>
      <c r="H2247" s="86"/>
      <c r="I2247" s="185"/>
      <c r="J2247" s="185"/>
      <c r="K2247"/>
    </row>
    <row r="2248" spans="1:11" ht="12.75">
      <c r="A2248"/>
      <c r="B2248" t="s">
        <v>3824</v>
      </c>
      <c r="C2248" s="172"/>
      <c r="D2248" t="s">
        <v>3825</v>
      </c>
      <c r="E2248" s="145">
        <v>14</v>
      </c>
      <c r="F2248" s="189">
        <v>0.3</v>
      </c>
      <c r="G2248" s="145">
        <v>9.8</v>
      </c>
      <c r="H2248" s="86">
        <v>4</v>
      </c>
      <c r="I2248" s="185">
        <f aca="true" t="shared" si="216" ref="I2248:I2254">C2248*E2248</f>
        <v>0</v>
      </c>
      <c r="J2248" s="185">
        <f aca="true" t="shared" si="217" ref="J2248:J2254">C2248*G2248</f>
        <v>0</v>
      </c>
      <c r="K2248"/>
    </row>
    <row r="2249" spans="1:11" s="59" customFormat="1" ht="12.75">
      <c r="A2249" s="57"/>
      <c r="B2249" s="57" t="s">
        <v>3826</v>
      </c>
      <c r="C2249" s="179"/>
      <c r="D2249" s="57" t="s">
        <v>3827</v>
      </c>
      <c r="E2249" s="181">
        <v>14</v>
      </c>
      <c r="F2249" s="188">
        <v>0.45</v>
      </c>
      <c r="G2249" s="181">
        <v>7.7</v>
      </c>
      <c r="H2249" s="85">
        <v>4</v>
      </c>
      <c r="I2249" s="181">
        <f t="shared" si="216"/>
        <v>0</v>
      </c>
      <c r="J2249" s="181">
        <f t="shared" si="217"/>
        <v>0</v>
      </c>
      <c r="K2249" s="57"/>
    </row>
    <row r="2250" spans="1:11" ht="12.75">
      <c r="A2250"/>
      <c r="B2250" t="s">
        <v>3828</v>
      </c>
      <c r="C2250" s="172"/>
      <c r="D2250" t="s">
        <v>3829</v>
      </c>
      <c r="E2250" s="145">
        <v>14</v>
      </c>
      <c r="F2250" s="189">
        <v>0.3</v>
      </c>
      <c r="G2250" s="145">
        <v>9.8</v>
      </c>
      <c r="H2250" s="86">
        <v>4</v>
      </c>
      <c r="I2250" s="185">
        <f t="shared" si="216"/>
        <v>0</v>
      </c>
      <c r="J2250" s="185">
        <f t="shared" si="217"/>
        <v>0</v>
      </c>
      <c r="K2250"/>
    </row>
    <row r="2251" spans="1:11" s="59" customFormat="1" ht="12.75">
      <c r="A2251"/>
      <c r="B2251" t="s">
        <v>3830</v>
      </c>
      <c r="C2251" s="172"/>
      <c r="D2251" t="s">
        <v>3831</v>
      </c>
      <c r="E2251" s="145">
        <v>14</v>
      </c>
      <c r="F2251" s="189">
        <v>0.3</v>
      </c>
      <c r="G2251" s="145">
        <v>9.8</v>
      </c>
      <c r="H2251" s="86">
        <v>4</v>
      </c>
      <c r="I2251" s="185">
        <f t="shared" si="216"/>
        <v>0</v>
      </c>
      <c r="J2251" s="185">
        <f t="shared" si="217"/>
        <v>0</v>
      </c>
      <c r="K2251"/>
    </row>
    <row r="2252" spans="1:11" ht="12.75">
      <c r="A2252"/>
      <c r="B2252" t="s">
        <v>3832</v>
      </c>
      <c r="C2252" s="172"/>
      <c r="D2252" t="s">
        <v>3833</v>
      </c>
      <c r="E2252" s="145">
        <v>13</v>
      </c>
      <c r="F2252" s="189">
        <v>0.3</v>
      </c>
      <c r="G2252" s="145">
        <v>9.1</v>
      </c>
      <c r="H2252" s="86">
        <v>4</v>
      </c>
      <c r="I2252" s="185">
        <f t="shared" si="216"/>
        <v>0</v>
      </c>
      <c r="J2252" s="185">
        <f t="shared" si="217"/>
        <v>0</v>
      </c>
      <c r="K2252"/>
    </row>
    <row r="2253" spans="1:11" ht="12.75">
      <c r="A2253"/>
      <c r="B2253" t="s">
        <v>3834</v>
      </c>
      <c r="C2253" s="172"/>
      <c r="D2253" t="s">
        <v>3835</v>
      </c>
      <c r="E2253" s="145">
        <v>13</v>
      </c>
      <c r="F2253" s="189">
        <v>0.3</v>
      </c>
      <c r="G2253" s="145">
        <v>9.1</v>
      </c>
      <c r="H2253" s="86">
        <v>4</v>
      </c>
      <c r="I2253" s="185">
        <f t="shared" si="216"/>
        <v>0</v>
      </c>
      <c r="J2253" s="185">
        <f t="shared" si="217"/>
        <v>0</v>
      </c>
      <c r="K2253"/>
    </row>
    <row r="2254" spans="1:11" ht="12.75">
      <c r="A2254"/>
      <c r="B2254" t="s">
        <v>3836</v>
      </c>
      <c r="C2254" s="172"/>
      <c r="D2254" t="s">
        <v>3837</v>
      </c>
      <c r="E2254" s="145">
        <v>16.99</v>
      </c>
      <c r="F2254" s="189">
        <v>0.3</v>
      </c>
      <c r="G2254" s="145">
        <v>11.89</v>
      </c>
      <c r="H2254" s="86">
        <v>3</v>
      </c>
      <c r="I2254" s="185">
        <f t="shared" si="216"/>
        <v>0</v>
      </c>
      <c r="J2254" s="185">
        <f t="shared" si="217"/>
        <v>0</v>
      </c>
      <c r="K2254"/>
    </row>
    <row r="2255" spans="1:11" s="59" customFormat="1" ht="12.75">
      <c r="A2255" t="s">
        <v>158</v>
      </c>
      <c r="B2255"/>
      <c r="C2255" s="172"/>
      <c r="D2255"/>
      <c r="E2255" s="145"/>
      <c r="F2255" s="187"/>
      <c r="G2255" s="145"/>
      <c r="H2255" s="86"/>
      <c r="I2255" s="185"/>
      <c r="J2255" s="185"/>
      <c r="K2255"/>
    </row>
    <row r="2256" spans="1:11" s="59" customFormat="1" ht="12.75">
      <c r="A2256" s="57"/>
      <c r="B2256" s="57" t="s">
        <v>3838</v>
      </c>
      <c r="C2256" s="179"/>
      <c r="D2256" s="57" t="s">
        <v>3839</v>
      </c>
      <c r="E2256" s="181">
        <v>3.99</v>
      </c>
      <c r="F2256" s="188">
        <v>0.45</v>
      </c>
      <c r="G2256" s="181">
        <v>2.19</v>
      </c>
      <c r="H2256" s="85">
        <v>1</v>
      </c>
      <c r="I2256" s="181">
        <f aca="true" t="shared" si="218" ref="I2256:I2263">C2256*E2256</f>
        <v>0</v>
      </c>
      <c r="J2256" s="181">
        <f aca="true" t="shared" si="219" ref="J2256:J2263">C2256*G2256</f>
        <v>0</v>
      </c>
      <c r="K2256" s="57"/>
    </row>
    <row r="2257" spans="1:11" s="59" customFormat="1" ht="12.75">
      <c r="A2257" s="57"/>
      <c r="B2257" s="57" t="s">
        <v>3840</v>
      </c>
      <c r="C2257" s="179"/>
      <c r="D2257" s="57" t="s">
        <v>3841</v>
      </c>
      <c r="E2257" s="181">
        <v>3.99</v>
      </c>
      <c r="F2257" s="188">
        <v>0.45</v>
      </c>
      <c r="G2257" s="181">
        <v>2.19</v>
      </c>
      <c r="H2257" s="85">
        <v>1</v>
      </c>
      <c r="I2257" s="181">
        <f t="shared" si="218"/>
        <v>0</v>
      </c>
      <c r="J2257" s="181">
        <f t="shared" si="219"/>
        <v>0</v>
      </c>
      <c r="K2257" s="57"/>
    </row>
    <row r="2258" spans="1:11" ht="12.75">
      <c r="A2258"/>
      <c r="B2258" t="s">
        <v>3842</v>
      </c>
      <c r="C2258" s="172"/>
      <c r="D2258" t="s">
        <v>3843</v>
      </c>
      <c r="E2258" s="145">
        <v>3.99</v>
      </c>
      <c r="F2258" s="189">
        <v>0.3</v>
      </c>
      <c r="G2258" s="145">
        <v>2.79</v>
      </c>
      <c r="H2258" s="86">
        <v>1</v>
      </c>
      <c r="I2258" s="185">
        <f t="shared" si="218"/>
        <v>0</v>
      </c>
      <c r="J2258" s="185">
        <f t="shared" si="219"/>
        <v>0</v>
      </c>
      <c r="K2258"/>
    </row>
    <row r="2259" spans="1:11" ht="12.75">
      <c r="A2259"/>
      <c r="B2259" t="s">
        <v>3844</v>
      </c>
      <c r="C2259" s="172"/>
      <c r="D2259" t="s">
        <v>3845</v>
      </c>
      <c r="E2259" s="145">
        <v>3.99</v>
      </c>
      <c r="F2259" s="189">
        <v>0.3</v>
      </c>
      <c r="G2259" s="145">
        <v>2.79</v>
      </c>
      <c r="H2259" s="86">
        <v>1</v>
      </c>
      <c r="I2259" s="185">
        <f t="shared" si="218"/>
        <v>0</v>
      </c>
      <c r="J2259" s="185">
        <f t="shared" si="219"/>
        <v>0</v>
      </c>
      <c r="K2259"/>
    </row>
    <row r="2260" spans="1:11" ht="12.75">
      <c r="A2260"/>
      <c r="B2260" t="s">
        <v>3846</v>
      </c>
      <c r="C2260" s="172"/>
      <c r="D2260" t="s">
        <v>3847</v>
      </c>
      <c r="E2260" s="145">
        <v>3.99</v>
      </c>
      <c r="F2260" s="189">
        <v>0.3</v>
      </c>
      <c r="G2260" s="145">
        <v>2.79</v>
      </c>
      <c r="H2260" s="86">
        <v>1</v>
      </c>
      <c r="I2260" s="185">
        <f t="shared" si="218"/>
        <v>0</v>
      </c>
      <c r="J2260" s="185">
        <f t="shared" si="219"/>
        <v>0</v>
      </c>
      <c r="K2260"/>
    </row>
    <row r="2261" spans="1:11" ht="12.75">
      <c r="A2261"/>
      <c r="B2261" t="s">
        <v>3848</v>
      </c>
      <c r="C2261" s="172"/>
      <c r="D2261" t="s">
        <v>3849</v>
      </c>
      <c r="E2261" s="145">
        <v>3.99</v>
      </c>
      <c r="F2261" s="189">
        <v>0.3</v>
      </c>
      <c r="G2261" s="145">
        <v>2.79</v>
      </c>
      <c r="H2261" s="86">
        <v>1</v>
      </c>
      <c r="I2261" s="185">
        <f t="shared" si="218"/>
        <v>0</v>
      </c>
      <c r="J2261" s="185">
        <f t="shared" si="219"/>
        <v>0</v>
      </c>
      <c r="K2261"/>
    </row>
    <row r="2262" spans="1:11" ht="12.75">
      <c r="A2262"/>
      <c r="B2262" t="s">
        <v>3850</v>
      </c>
      <c r="C2262" s="172"/>
      <c r="D2262" t="s">
        <v>3851</v>
      </c>
      <c r="E2262" s="145">
        <v>3.99</v>
      </c>
      <c r="F2262" s="189">
        <v>0.3</v>
      </c>
      <c r="G2262" s="145">
        <v>2.79</v>
      </c>
      <c r="H2262" s="86">
        <v>1</v>
      </c>
      <c r="I2262" s="185">
        <f t="shared" si="218"/>
        <v>0</v>
      </c>
      <c r="J2262" s="185">
        <f t="shared" si="219"/>
        <v>0</v>
      </c>
      <c r="K2262"/>
    </row>
    <row r="2263" spans="1:11" s="59" customFormat="1" ht="12.75">
      <c r="A2263"/>
      <c r="B2263" t="s">
        <v>3852</v>
      </c>
      <c r="C2263" s="172"/>
      <c r="D2263" t="s">
        <v>3853</v>
      </c>
      <c r="E2263" s="145">
        <v>3.99</v>
      </c>
      <c r="F2263" s="189">
        <v>0.3</v>
      </c>
      <c r="G2263" s="145">
        <v>2.79</v>
      </c>
      <c r="H2263" s="86">
        <v>1</v>
      </c>
      <c r="I2263" s="185">
        <f t="shared" si="218"/>
        <v>0</v>
      </c>
      <c r="J2263" s="185">
        <f t="shared" si="219"/>
        <v>0</v>
      </c>
      <c r="K2263"/>
    </row>
    <row r="2264" spans="1:11" s="59" customFormat="1" ht="12.75">
      <c r="A2264" t="s">
        <v>474</v>
      </c>
      <c r="B2264"/>
      <c r="C2264" s="172"/>
      <c r="D2264"/>
      <c r="E2264" s="145"/>
      <c r="F2264" s="187"/>
      <c r="G2264" s="145"/>
      <c r="H2264" s="86"/>
      <c r="I2264" s="185"/>
      <c r="J2264" s="185"/>
      <c r="K2264"/>
    </row>
    <row r="2265" spans="1:11" ht="12.75">
      <c r="A2265"/>
      <c r="B2265" t="s">
        <v>3854</v>
      </c>
      <c r="C2265" s="172"/>
      <c r="D2265" t="s">
        <v>3855</v>
      </c>
      <c r="E2265" s="145">
        <v>5.99</v>
      </c>
      <c r="F2265" s="189">
        <v>0.3</v>
      </c>
      <c r="G2265" s="145">
        <v>4.19</v>
      </c>
      <c r="H2265" s="86">
        <v>1</v>
      </c>
      <c r="I2265" s="185">
        <f aca="true" t="shared" si="220" ref="I2265:I2271">C2265*E2265</f>
        <v>0</v>
      </c>
      <c r="J2265" s="185">
        <f aca="true" t="shared" si="221" ref="J2265:J2271">C2265*G2265</f>
        <v>0</v>
      </c>
      <c r="K2265"/>
    </row>
    <row r="2266" spans="1:11" s="59" customFormat="1" ht="12.75">
      <c r="A2266"/>
      <c r="B2266" t="s">
        <v>3856</v>
      </c>
      <c r="C2266" s="172"/>
      <c r="D2266" t="s">
        <v>3857</v>
      </c>
      <c r="E2266" s="145">
        <v>5.99</v>
      </c>
      <c r="F2266" s="189">
        <v>0.3</v>
      </c>
      <c r="G2266" s="145">
        <v>4.19</v>
      </c>
      <c r="H2266" s="86">
        <v>1</v>
      </c>
      <c r="I2266" s="185">
        <f t="shared" si="220"/>
        <v>0</v>
      </c>
      <c r="J2266" s="185">
        <f t="shared" si="221"/>
        <v>0</v>
      </c>
      <c r="K2266"/>
    </row>
    <row r="2267" spans="1:11" ht="12.75">
      <c r="A2267"/>
      <c r="B2267" t="s">
        <v>3858</v>
      </c>
      <c r="C2267" s="172"/>
      <c r="D2267" t="s">
        <v>3859</v>
      </c>
      <c r="E2267" s="145">
        <v>5.99</v>
      </c>
      <c r="F2267" s="189">
        <v>0.3</v>
      </c>
      <c r="G2267" s="145">
        <v>4.19</v>
      </c>
      <c r="H2267" s="86">
        <v>1</v>
      </c>
      <c r="I2267" s="185">
        <f t="shared" si="220"/>
        <v>0</v>
      </c>
      <c r="J2267" s="185">
        <f t="shared" si="221"/>
        <v>0</v>
      </c>
      <c r="K2267"/>
    </row>
    <row r="2268" spans="1:11" ht="12.75">
      <c r="A2268"/>
      <c r="B2268" t="s">
        <v>3860</v>
      </c>
      <c r="C2268" s="172"/>
      <c r="D2268" t="s">
        <v>3861</v>
      </c>
      <c r="E2268" s="145">
        <v>5.99</v>
      </c>
      <c r="F2268" s="189">
        <v>0.3</v>
      </c>
      <c r="G2268" s="145">
        <v>4.19</v>
      </c>
      <c r="H2268" s="86">
        <v>1</v>
      </c>
      <c r="I2268" s="185">
        <f t="shared" si="220"/>
        <v>0</v>
      </c>
      <c r="J2268" s="185">
        <f t="shared" si="221"/>
        <v>0</v>
      </c>
      <c r="K2268"/>
    </row>
    <row r="2269" spans="1:11" ht="12.75">
      <c r="A2269"/>
      <c r="B2269" t="s">
        <v>3862</v>
      </c>
      <c r="C2269" s="172"/>
      <c r="D2269" t="s">
        <v>3863</v>
      </c>
      <c r="E2269" s="145">
        <v>3.99</v>
      </c>
      <c r="F2269" s="189">
        <v>0.3</v>
      </c>
      <c r="G2269" s="145">
        <v>2.79</v>
      </c>
      <c r="H2269" s="86">
        <v>1</v>
      </c>
      <c r="I2269" s="185">
        <f t="shared" si="220"/>
        <v>0</v>
      </c>
      <c r="J2269" s="185">
        <f t="shared" si="221"/>
        <v>0</v>
      </c>
      <c r="K2269"/>
    </row>
    <row r="2270" spans="1:11" ht="12.75">
      <c r="A2270"/>
      <c r="B2270" t="s">
        <v>3864</v>
      </c>
      <c r="C2270" s="172"/>
      <c r="D2270" t="s">
        <v>3865</v>
      </c>
      <c r="E2270" s="145">
        <v>3.99</v>
      </c>
      <c r="F2270" s="189">
        <v>0.3</v>
      </c>
      <c r="G2270" s="145">
        <v>2.79</v>
      </c>
      <c r="H2270" s="86">
        <v>1</v>
      </c>
      <c r="I2270" s="185">
        <f t="shared" si="220"/>
        <v>0</v>
      </c>
      <c r="J2270" s="185">
        <f t="shared" si="221"/>
        <v>0</v>
      </c>
      <c r="K2270"/>
    </row>
    <row r="2271" spans="1:11" ht="12.75">
      <c r="A2271"/>
      <c r="B2271" t="s">
        <v>3866</v>
      </c>
      <c r="C2271" s="172"/>
      <c r="D2271" t="s">
        <v>3867</v>
      </c>
      <c r="E2271" s="145">
        <v>3.99</v>
      </c>
      <c r="F2271" s="189">
        <v>0.3</v>
      </c>
      <c r="G2271" s="145">
        <v>2.79</v>
      </c>
      <c r="H2271" s="86">
        <v>1</v>
      </c>
      <c r="I2271" s="185">
        <f t="shared" si="220"/>
        <v>0</v>
      </c>
      <c r="J2271" s="185">
        <f t="shared" si="221"/>
        <v>0</v>
      </c>
      <c r="K2271"/>
    </row>
    <row r="2272" spans="1:11" ht="12.75">
      <c r="A2272" t="s">
        <v>160</v>
      </c>
      <c r="B2272"/>
      <c r="C2272" s="172"/>
      <c r="D2272"/>
      <c r="E2272" s="145"/>
      <c r="F2272" s="187"/>
      <c r="G2272" s="145"/>
      <c r="H2272" s="86"/>
      <c r="I2272" s="185"/>
      <c r="J2272" s="185"/>
      <c r="K2272"/>
    </row>
    <row r="2273" spans="1:11" ht="12.75">
      <c r="A2273"/>
      <c r="B2273" t="s">
        <v>3868</v>
      </c>
      <c r="C2273" s="172"/>
      <c r="D2273" t="s">
        <v>3869</v>
      </c>
      <c r="E2273" s="145">
        <v>3.99</v>
      </c>
      <c r="F2273" s="189">
        <v>0.3</v>
      </c>
      <c r="G2273" s="145">
        <v>2.79</v>
      </c>
      <c r="H2273" s="86">
        <v>1</v>
      </c>
      <c r="I2273" s="185">
        <f aca="true" t="shared" si="222" ref="I2273:I2283">C2273*E2273</f>
        <v>0</v>
      </c>
      <c r="J2273" s="185">
        <f aca="true" t="shared" si="223" ref="J2273:J2283">C2273*G2273</f>
        <v>0</v>
      </c>
      <c r="K2273"/>
    </row>
    <row r="2274" spans="1:11" ht="12.75">
      <c r="A2274"/>
      <c r="B2274" t="s">
        <v>3870</v>
      </c>
      <c r="C2274" s="172"/>
      <c r="D2274" t="s">
        <v>3871</v>
      </c>
      <c r="E2274" s="145">
        <v>3.99</v>
      </c>
      <c r="F2274" s="189">
        <v>0.3</v>
      </c>
      <c r="G2274" s="145">
        <v>2.79</v>
      </c>
      <c r="H2274" s="86">
        <v>1</v>
      </c>
      <c r="I2274" s="185">
        <f t="shared" si="222"/>
        <v>0</v>
      </c>
      <c r="J2274" s="185">
        <f t="shared" si="223"/>
        <v>0</v>
      </c>
      <c r="K2274"/>
    </row>
    <row r="2275" spans="1:11" ht="12.75">
      <c r="A2275"/>
      <c r="B2275" t="s">
        <v>3872</v>
      </c>
      <c r="C2275" s="172"/>
      <c r="D2275" t="s">
        <v>3873</v>
      </c>
      <c r="E2275" s="145">
        <v>3.99</v>
      </c>
      <c r="F2275" s="189">
        <v>0.3</v>
      </c>
      <c r="G2275" s="145">
        <v>2.79</v>
      </c>
      <c r="H2275" s="86">
        <v>1</v>
      </c>
      <c r="I2275" s="185">
        <f t="shared" si="222"/>
        <v>0</v>
      </c>
      <c r="J2275" s="185">
        <f t="shared" si="223"/>
        <v>0</v>
      </c>
      <c r="K2275"/>
    </row>
    <row r="2276" spans="1:11" ht="12.75">
      <c r="A2276"/>
      <c r="B2276" t="s">
        <v>3874</v>
      </c>
      <c r="C2276" s="172"/>
      <c r="D2276" t="s">
        <v>3875</v>
      </c>
      <c r="E2276" s="145">
        <v>3.99</v>
      </c>
      <c r="F2276" s="189">
        <v>0.3</v>
      </c>
      <c r="G2276" s="145">
        <v>2.79</v>
      </c>
      <c r="H2276" s="86">
        <v>1</v>
      </c>
      <c r="I2276" s="185">
        <f t="shared" si="222"/>
        <v>0</v>
      </c>
      <c r="J2276" s="185">
        <f t="shared" si="223"/>
        <v>0</v>
      </c>
      <c r="K2276"/>
    </row>
    <row r="2277" spans="1:11" ht="12.75">
      <c r="A2277"/>
      <c r="B2277" t="s">
        <v>3876</v>
      </c>
      <c r="C2277" s="172"/>
      <c r="D2277" t="s">
        <v>3877</v>
      </c>
      <c r="E2277" s="145">
        <v>3.99</v>
      </c>
      <c r="F2277" s="189">
        <v>0.3</v>
      </c>
      <c r="G2277" s="145">
        <v>2.79</v>
      </c>
      <c r="H2277" s="86">
        <v>1</v>
      </c>
      <c r="I2277" s="185">
        <f t="shared" si="222"/>
        <v>0</v>
      </c>
      <c r="J2277" s="185">
        <f t="shared" si="223"/>
        <v>0</v>
      </c>
      <c r="K2277"/>
    </row>
    <row r="2278" spans="1:11" ht="12.75">
      <c r="A2278"/>
      <c r="B2278" t="s">
        <v>3878</v>
      </c>
      <c r="C2278" s="172"/>
      <c r="D2278" t="s">
        <v>3879</v>
      </c>
      <c r="E2278" s="145">
        <v>3.99</v>
      </c>
      <c r="F2278" s="189">
        <v>0.3</v>
      </c>
      <c r="G2278" s="145">
        <v>2.79</v>
      </c>
      <c r="H2278" s="86">
        <v>1</v>
      </c>
      <c r="I2278" s="185">
        <f t="shared" si="222"/>
        <v>0</v>
      </c>
      <c r="J2278" s="185">
        <f t="shared" si="223"/>
        <v>0</v>
      </c>
      <c r="K2278"/>
    </row>
    <row r="2279" spans="1:11" s="59" customFormat="1" ht="12.75">
      <c r="A2279"/>
      <c r="B2279" t="s">
        <v>3880</v>
      </c>
      <c r="C2279" s="172"/>
      <c r="D2279" t="s">
        <v>3881</v>
      </c>
      <c r="E2279" s="145">
        <v>3.99</v>
      </c>
      <c r="F2279" s="189">
        <v>0.3</v>
      </c>
      <c r="G2279" s="145">
        <v>2.79</v>
      </c>
      <c r="H2279" s="86">
        <v>1</v>
      </c>
      <c r="I2279" s="185">
        <f t="shared" si="222"/>
        <v>0</v>
      </c>
      <c r="J2279" s="185">
        <f t="shared" si="223"/>
        <v>0</v>
      </c>
      <c r="K2279"/>
    </row>
    <row r="2280" spans="1:11" ht="12.75">
      <c r="A2280"/>
      <c r="B2280" t="s">
        <v>3882</v>
      </c>
      <c r="C2280" s="172"/>
      <c r="D2280" t="s">
        <v>3883</v>
      </c>
      <c r="E2280" s="145">
        <v>3.99</v>
      </c>
      <c r="F2280" s="189">
        <v>0.3</v>
      </c>
      <c r="G2280" s="145">
        <v>2.79</v>
      </c>
      <c r="H2280" s="86">
        <v>1</v>
      </c>
      <c r="I2280" s="185">
        <f t="shared" si="222"/>
        <v>0</v>
      </c>
      <c r="J2280" s="185">
        <f t="shared" si="223"/>
        <v>0</v>
      </c>
      <c r="K2280"/>
    </row>
    <row r="2281" spans="1:11" s="59" customFormat="1" ht="12.75">
      <c r="A2281"/>
      <c r="B2281" t="s">
        <v>3884</v>
      </c>
      <c r="C2281" s="172"/>
      <c r="D2281" t="s">
        <v>3885</v>
      </c>
      <c r="E2281" s="145">
        <v>3.99</v>
      </c>
      <c r="F2281" s="189">
        <v>0.3</v>
      </c>
      <c r="G2281" s="145">
        <v>2.79</v>
      </c>
      <c r="H2281" s="86">
        <v>1</v>
      </c>
      <c r="I2281" s="185">
        <f t="shared" si="222"/>
        <v>0</v>
      </c>
      <c r="J2281" s="185">
        <f t="shared" si="223"/>
        <v>0</v>
      </c>
      <c r="K2281"/>
    </row>
    <row r="2282" spans="1:11" ht="12.75">
      <c r="A2282"/>
      <c r="B2282" t="s">
        <v>3886</v>
      </c>
      <c r="C2282" s="172"/>
      <c r="D2282" t="s">
        <v>3887</v>
      </c>
      <c r="E2282" s="145">
        <v>3.99</v>
      </c>
      <c r="F2282" s="189">
        <v>0.3</v>
      </c>
      <c r="G2282" s="145">
        <v>2.79</v>
      </c>
      <c r="H2282" s="86">
        <v>1</v>
      </c>
      <c r="I2282" s="185">
        <f t="shared" si="222"/>
        <v>0</v>
      </c>
      <c r="J2282" s="185">
        <f t="shared" si="223"/>
        <v>0</v>
      </c>
      <c r="K2282"/>
    </row>
    <row r="2283" spans="1:11" s="59" customFormat="1" ht="12.75">
      <c r="A2283"/>
      <c r="B2283" t="s">
        <v>3888</v>
      </c>
      <c r="C2283" s="172"/>
      <c r="D2283" t="s">
        <v>3889</v>
      </c>
      <c r="E2283" s="145">
        <v>3.99</v>
      </c>
      <c r="F2283" s="189">
        <v>0.3</v>
      </c>
      <c r="G2283" s="145">
        <v>2.79</v>
      </c>
      <c r="H2283" s="86">
        <v>1</v>
      </c>
      <c r="I2283" s="185">
        <f t="shared" si="222"/>
        <v>0</v>
      </c>
      <c r="J2283" s="185">
        <f t="shared" si="223"/>
        <v>0</v>
      </c>
      <c r="K2283"/>
    </row>
    <row r="2284" spans="1:11" s="59" customFormat="1" ht="12.75">
      <c r="A2284" t="s">
        <v>3890</v>
      </c>
      <c r="B2284"/>
      <c r="C2284" s="172"/>
      <c r="D2284"/>
      <c r="E2284" s="145"/>
      <c r="F2284" s="187"/>
      <c r="G2284" s="145"/>
      <c r="H2284" s="86"/>
      <c r="I2284" s="185"/>
      <c r="J2284" s="185"/>
      <c r="K2284"/>
    </row>
    <row r="2285" spans="1:11" ht="12.75">
      <c r="A2285"/>
      <c r="B2285" t="s">
        <v>3891</v>
      </c>
      <c r="C2285" s="172"/>
      <c r="D2285" t="s">
        <v>3892</v>
      </c>
      <c r="E2285" s="145">
        <v>3.99</v>
      </c>
      <c r="F2285" s="189">
        <v>0.3</v>
      </c>
      <c r="G2285" s="145">
        <v>2.79</v>
      </c>
      <c r="H2285" s="86">
        <v>1</v>
      </c>
      <c r="I2285" s="185">
        <f>C2285*E2285</f>
        <v>0</v>
      </c>
      <c r="J2285" s="185">
        <f>C2285*G2285</f>
        <v>0</v>
      </c>
      <c r="K2285"/>
    </row>
    <row r="2286" spans="1:11" ht="12.75">
      <c r="A2286"/>
      <c r="B2286" t="s">
        <v>3893</v>
      </c>
      <c r="C2286" s="172"/>
      <c r="D2286" t="s">
        <v>3894</v>
      </c>
      <c r="E2286" s="145">
        <v>3.99</v>
      </c>
      <c r="F2286" s="189">
        <v>0.3</v>
      </c>
      <c r="G2286" s="145">
        <v>2.79</v>
      </c>
      <c r="H2286" s="86">
        <v>1</v>
      </c>
      <c r="I2286" s="185">
        <f>C2286*E2286</f>
        <v>0</v>
      </c>
      <c r="J2286" s="185">
        <f>C2286*G2286</f>
        <v>0</v>
      </c>
      <c r="K2286"/>
    </row>
    <row r="2287" spans="1:11" s="59" customFormat="1" ht="12.75">
      <c r="A2287"/>
      <c r="B2287" t="s">
        <v>3895</v>
      </c>
      <c r="C2287" s="172"/>
      <c r="D2287" t="s">
        <v>3896</v>
      </c>
      <c r="E2287" s="145">
        <v>3.99</v>
      </c>
      <c r="F2287" s="189">
        <v>0.3</v>
      </c>
      <c r="G2287" s="145">
        <v>2.79</v>
      </c>
      <c r="H2287" s="86">
        <v>1</v>
      </c>
      <c r="I2287" s="185">
        <f>C2287*E2287</f>
        <v>0</v>
      </c>
      <c r="J2287" s="185">
        <f>C2287*G2287</f>
        <v>0</v>
      </c>
      <c r="K2287"/>
    </row>
    <row r="2288" spans="1:11" ht="12.75">
      <c r="A2288"/>
      <c r="B2288" t="s">
        <v>3897</v>
      </c>
      <c r="C2288" s="172"/>
      <c r="D2288" t="s">
        <v>3898</v>
      </c>
      <c r="E2288" s="145">
        <v>9.99</v>
      </c>
      <c r="F2288" s="189">
        <v>0.3</v>
      </c>
      <c r="G2288" s="145">
        <v>6.99</v>
      </c>
      <c r="H2288" s="86">
        <v>3</v>
      </c>
      <c r="I2288" s="185">
        <f>C2288*E2288</f>
        <v>0</v>
      </c>
      <c r="J2288" s="185">
        <f>C2288*G2288</f>
        <v>0</v>
      </c>
      <c r="K2288"/>
    </row>
    <row r="2289" spans="1:11" s="59" customFormat="1" ht="12.75">
      <c r="A2289" t="s">
        <v>285</v>
      </c>
      <c r="B2289"/>
      <c r="C2289" s="172"/>
      <c r="D2289"/>
      <c r="E2289" s="145"/>
      <c r="F2289" s="187"/>
      <c r="G2289" s="145"/>
      <c r="H2289" s="86"/>
      <c r="I2289" s="185"/>
      <c r="J2289" s="185"/>
      <c r="K2289"/>
    </row>
    <row r="2290" spans="1:11" s="59" customFormat="1" ht="12.75">
      <c r="A2290" s="57"/>
      <c r="B2290" s="57" t="s">
        <v>3899</v>
      </c>
      <c r="C2290" s="179"/>
      <c r="D2290" s="57" t="s">
        <v>3900</v>
      </c>
      <c r="E2290" s="181">
        <v>39.99</v>
      </c>
      <c r="F2290" s="188">
        <v>0.45</v>
      </c>
      <c r="G2290" s="181">
        <v>21.99</v>
      </c>
      <c r="H2290" s="85">
        <v>3</v>
      </c>
      <c r="I2290" s="181">
        <f>C2290*E2290</f>
        <v>0</v>
      </c>
      <c r="J2290" s="181">
        <f>C2290*G2290</f>
        <v>0</v>
      </c>
      <c r="K2290" s="57"/>
    </row>
    <row r="2291" spans="1:11" s="59" customFormat="1" ht="12.75">
      <c r="A2291"/>
      <c r="B2291" t="s">
        <v>3901</v>
      </c>
      <c r="C2291" s="172"/>
      <c r="D2291" t="s">
        <v>3902</v>
      </c>
      <c r="E2291" s="145">
        <v>15.99</v>
      </c>
      <c r="F2291" s="189">
        <v>0.3</v>
      </c>
      <c r="G2291" s="145">
        <v>11.19</v>
      </c>
      <c r="H2291" s="86">
        <v>3</v>
      </c>
      <c r="I2291" s="185">
        <f>C2291*E2291</f>
        <v>0</v>
      </c>
      <c r="J2291" s="185">
        <f>C2291*G2291</f>
        <v>0</v>
      </c>
      <c r="K2291"/>
    </row>
    <row r="2292" spans="1:11" s="59" customFormat="1" ht="12.75">
      <c r="A2292"/>
      <c r="B2292" t="s">
        <v>3903</v>
      </c>
      <c r="C2292" s="172"/>
      <c r="D2292" t="s">
        <v>3904</v>
      </c>
      <c r="E2292" s="145">
        <v>15.99</v>
      </c>
      <c r="F2292" s="189">
        <v>0.3</v>
      </c>
      <c r="G2292" s="145">
        <v>11.19</v>
      </c>
      <c r="H2292" s="86">
        <v>3</v>
      </c>
      <c r="I2292" s="185">
        <f>C2292*E2292</f>
        <v>0</v>
      </c>
      <c r="J2292" s="185">
        <f>C2292*G2292</f>
        <v>0</v>
      </c>
      <c r="K2292"/>
    </row>
    <row r="2293" spans="1:11" ht="12.75">
      <c r="A2293"/>
      <c r="B2293" t="s">
        <v>3905</v>
      </c>
      <c r="C2293" s="172"/>
      <c r="D2293" t="s">
        <v>3906</v>
      </c>
      <c r="E2293" s="145">
        <v>15.99</v>
      </c>
      <c r="F2293" s="189">
        <v>0.3</v>
      </c>
      <c r="G2293" s="145">
        <v>11.19</v>
      </c>
      <c r="H2293" s="86">
        <v>3</v>
      </c>
      <c r="I2293" s="185">
        <f>C2293*E2293</f>
        <v>0</v>
      </c>
      <c r="J2293" s="185">
        <f>C2293*G2293</f>
        <v>0</v>
      </c>
      <c r="K2293"/>
    </row>
    <row r="2294" spans="1:11" ht="12.75">
      <c r="A2294"/>
      <c r="B2294" t="s">
        <v>3907</v>
      </c>
      <c r="C2294" s="172"/>
      <c r="D2294" t="s">
        <v>3908</v>
      </c>
      <c r="E2294" s="145">
        <v>69.99</v>
      </c>
      <c r="F2294" s="189">
        <v>0.3</v>
      </c>
      <c r="G2294" s="145">
        <v>48.99</v>
      </c>
      <c r="H2294" s="86">
        <v>3</v>
      </c>
      <c r="I2294" s="185">
        <f>C2294*E2294</f>
        <v>0</v>
      </c>
      <c r="J2294" s="185">
        <f>C2294*G2294</f>
        <v>0</v>
      </c>
      <c r="K2294"/>
    </row>
    <row r="2295" spans="1:11" s="59" customFormat="1" ht="12.75">
      <c r="A2295" s="72" t="s">
        <v>38</v>
      </c>
      <c r="B2295" s="44" t="s">
        <v>269</v>
      </c>
      <c r="C2295" s="173"/>
      <c r="D2295" s="44"/>
      <c r="E2295" s="48"/>
      <c r="F2295" s="110"/>
      <c r="G2295" s="48"/>
      <c r="H2295" s="84"/>
      <c r="I2295" s="132"/>
      <c r="J2295" s="132"/>
      <c r="K2295"/>
    </row>
    <row r="2296" spans="1:11" s="59" customFormat="1" ht="12.75">
      <c r="A2296" t="s">
        <v>321</v>
      </c>
      <c r="B2296"/>
      <c r="C2296" s="172"/>
      <c r="D2296"/>
      <c r="E2296" s="145"/>
      <c r="F2296" s="187"/>
      <c r="G2296" s="145"/>
      <c r="H2296" s="86"/>
      <c r="I2296" s="185"/>
      <c r="J2296" s="185"/>
      <c r="K2296"/>
    </row>
    <row r="2297" spans="1:11" ht="12.75">
      <c r="A2297"/>
      <c r="B2297" t="s">
        <v>4004</v>
      </c>
      <c r="C2297" s="172"/>
      <c r="D2297" t="s">
        <v>4005</v>
      </c>
      <c r="E2297" s="145">
        <v>14.95</v>
      </c>
      <c r="F2297" s="189">
        <v>0.3</v>
      </c>
      <c r="G2297" s="145">
        <v>10.47</v>
      </c>
      <c r="H2297" s="86">
        <v>4</v>
      </c>
      <c r="I2297" s="185">
        <f aca="true" t="shared" si="224" ref="I2297:I2303">C2297*E2297</f>
        <v>0</v>
      </c>
      <c r="J2297" s="185">
        <f aca="true" t="shared" si="225" ref="J2297:J2303">C2297*G2297</f>
        <v>0</v>
      </c>
      <c r="K2297"/>
    </row>
    <row r="2298" spans="1:11" ht="12.75">
      <c r="A2298"/>
      <c r="B2298" t="s">
        <v>4006</v>
      </c>
      <c r="C2298" s="172"/>
      <c r="D2298" t="s">
        <v>4007</v>
      </c>
      <c r="E2298" s="145">
        <v>14.95</v>
      </c>
      <c r="F2298" s="189">
        <v>0.25</v>
      </c>
      <c r="G2298" s="145">
        <v>11.21</v>
      </c>
      <c r="H2298" s="86">
        <v>4</v>
      </c>
      <c r="I2298" s="185">
        <f t="shared" si="224"/>
        <v>0</v>
      </c>
      <c r="J2298" s="185">
        <f t="shared" si="225"/>
        <v>0</v>
      </c>
      <c r="K2298"/>
    </row>
    <row r="2299" spans="1:11" s="59" customFormat="1" ht="12.75">
      <c r="A2299"/>
      <c r="B2299" t="s">
        <v>4008</v>
      </c>
      <c r="C2299" s="172"/>
      <c r="D2299" t="s">
        <v>4009</v>
      </c>
      <c r="E2299" s="145">
        <v>24.95</v>
      </c>
      <c r="F2299" s="189">
        <v>0.25</v>
      </c>
      <c r="G2299" s="145">
        <v>18.71</v>
      </c>
      <c r="H2299" s="86">
        <v>4</v>
      </c>
      <c r="I2299" s="185">
        <f t="shared" si="224"/>
        <v>0</v>
      </c>
      <c r="J2299" s="185">
        <f t="shared" si="225"/>
        <v>0</v>
      </c>
      <c r="K2299"/>
    </row>
    <row r="2300" spans="1:11" ht="12.75">
      <c r="A2300"/>
      <c r="B2300" t="s">
        <v>4010</v>
      </c>
      <c r="C2300" s="172"/>
      <c r="D2300" t="s">
        <v>4011</v>
      </c>
      <c r="E2300" s="145">
        <v>59.95</v>
      </c>
      <c r="F2300" s="189">
        <v>0.3</v>
      </c>
      <c r="G2300" s="145">
        <v>41.97</v>
      </c>
      <c r="H2300" s="86">
        <v>4</v>
      </c>
      <c r="I2300" s="185">
        <f t="shared" si="224"/>
        <v>0</v>
      </c>
      <c r="J2300" s="185">
        <f t="shared" si="225"/>
        <v>0</v>
      </c>
      <c r="K2300"/>
    </row>
    <row r="2301" spans="1:11" ht="12.75">
      <c r="A2301"/>
      <c r="B2301" t="s">
        <v>4012</v>
      </c>
      <c r="C2301" s="172"/>
      <c r="D2301" t="s">
        <v>4013</v>
      </c>
      <c r="E2301" s="145">
        <v>60</v>
      </c>
      <c r="F2301" s="189">
        <v>0.25</v>
      </c>
      <c r="G2301" s="145">
        <v>45</v>
      </c>
      <c r="H2301" s="86">
        <v>4</v>
      </c>
      <c r="I2301" s="185">
        <f t="shared" si="224"/>
        <v>0</v>
      </c>
      <c r="J2301" s="185">
        <f t="shared" si="225"/>
        <v>0</v>
      </c>
      <c r="K2301"/>
    </row>
    <row r="2302" spans="1:11" ht="12.75">
      <c r="A2302"/>
      <c r="B2302" t="s">
        <v>4014</v>
      </c>
      <c r="C2302" s="172"/>
      <c r="D2302" t="s">
        <v>4015</v>
      </c>
      <c r="E2302" s="145">
        <v>60</v>
      </c>
      <c r="F2302" s="189">
        <v>0.25</v>
      </c>
      <c r="G2302" s="145">
        <v>45</v>
      </c>
      <c r="H2302" s="86">
        <v>4</v>
      </c>
      <c r="I2302" s="185">
        <f t="shared" si="224"/>
        <v>0</v>
      </c>
      <c r="J2302" s="185">
        <f t="shared" si="225"/>
        <v>0</v>
      </c>
      <c r="K2302"/>
    </row>
    <row r="2303" spans="1:11" ht="12.75">
      <c r="A2303"/>
      <c r="B2303" t="s">
        <v>4016</v>
      </c>
      <c r="C2303" s="172"/>
      <c r="D2303" t="s">
        <v>4017</v>
      </c>
      <c r="E2303" s="145">
        <v>6.95</v>
      </c>
      <c r="F2303" s="189">
        <v>0.25</v>
      </c>
      <c r="G2303" s="145">
        <v>5.21</v>
      </c>
      <c r="H2303" s="86">
        <v>4</v>
      </c>
      <c r="I2303" s="185">
        <f t="shared" si="224"/>
        <v>0</v>
      </c>
      <c r="J2303" s="185">
        <f t="shared" si="225"/>
        <v>0</v>
      </c>
      <c r="K2303"/>
    </row>
    <row r="2304" spans="1:11" s="59" customFormat="1" ht="12.75">
      <c r="A2304" t="s">
        <v>322</v>
      </c>
      <c r="B2304"/>
      <c r="C2304" s="172"/>
      <c r="D2304"/>
      <c r="E2304" s="145"/>
      <c r="F2304" s="187"/>
      <c r="G2304" s="145"/>
      <c r="H2304" s="86"/>
      <c r="I2304" s="185"/>
      <c r="J2304" s="185"/>
      <c r="K2304"/>
    </row>
    <row r="2305" spans="1:11" ht="12.75">
      <c r="A2305"/>
      <c r="B2305" t="s">
        <v>4018</v>
      </c>
      <c r="C2305" s="172"/>
      <c r="D2305" t="s">
        <v>4019</v>
      </c>
      <c r="E2305" s="145">
        <v>6.95</v>
      </c>
      <c r="F2305" s="189">
        <v>0.25</v>
      </c>
      <c r="G2305" s="145">
        <v>5.21</v>
      </c>
      <c r="H2305" s="86">
        <v>4</v>
      </c>
      <c r="I2305" s="185">
        <f aca="true" t="shared" si="226" ref="I2305:I2311">C2305*E2305</f>
        <v>0</v>
      </c>
      <c r="J2305" s="185">
        <f aca="true" t="shared" si="227" ref="J2305:J2311">C2305*G2305</f>
        <v>0</v>
      </c>
      <c r="K2305"/>
    </row>
    <row r="2306" spans="1:11" ht="12.75">
      <c r="A2306"/>
      <c r="B2306" t="s">
        <v>4020</v>
      </c>
      <c r="C2306" s="172"/>
      <c r="D2306" t="s">
        <v>4021</v>
      </c>
      <c r="E2306" s="145">
        <v>5.95</v>
      </c>
      <c r="F2306" s="189">
        <v>0.25</v>
      </c>
      <c r="G2306" s="145">
        <v>4.46</v>
      </c>
      <c r="H2306" s="86">
        <v>4</v>
      </c>
      <c r="I2306" s="185">
        <f t="shared" si="226"/>
        <v>0</v>
      </c>
      <c r="J2306" s="185">
        <f t="shared" si="227"/>
        <v>0</v>
      </c>
      <c r="K2306"/>
    </row>
    <row r="2307" spans="1:11" ht="12.75">
      <c r="A2307"/>
      <c r="B2307" t="s">
        <v>4022</v>
      </c>
      <c r="C2307" s="172"/>
      <c r="D2307" t="s">
        <v>4023</v>
      </c>
      <c r="E2307" s="145">
        <v>5.95</v>
      </c>
      <c r="F2307" s="189">
        <v>0.25</v>
      </c>
      <c r="G2307" s="145">
        <v>4.46</v>
      </c>
      <c r="H2307" s="86">
        <v>4</v>
      </c>
      <c r="I2307" s="185">
        <f t="shared" si="226"/>
        <v>0</v>
      </c>
      <c r="J2307" s="185">
        <f t="shared" si="227"/>
        <v>0</v>
      </c>
      <c r="K2307"/>
    </row>
    <row r="2308" spans="1:11" ht="12.75">
      <c r="A2308"/>
      <c r="B2308" t="s">
        <v>4024</v>
      </c>
      <c r="C2308" s="172"/>
      <c r="D2308" t="s">
        <v>4025</v>
      </c>
      <c r="E2308" s="145">
        <v>5.95</v>
      </c>
      <c r="F2308" s="189">
        <v>0.25</v>
      </c>
      <c r="G2308" s="145">
        <v>4.46</v>
      </c>
      <c r="H2308" s="86">
        <v>4</v>
      </c>
      <c r="I2308" s="185">
        <f t="shared" si="226"/>
        <v>0</v>
      </c>
      <c r="J2308" s="185">
        <f t="shared" si="227"/>
        <v>0</v>
      </c>
      <c r="K2308"/>
    </row>
    <row r="2309" spans="1:11" ht="12.75">
      <c r="A2309"/>
      <c r="B2309" t="s">
        <v>4026</v>
      </c>
      <c r="C2309" s="172"/>
      <c r="D2309" t="s">
        <v>4027</v>
      </c>
      <c r="E2309" s="145">
        <v>5.95</v>
      </c>
      <c r="F2309" s="189">
        <v>0.25</v>
      </c>
      <c r="G2309" s="145">
        <v>4.46</v>
      </c>
      <c r="H2309" s="86">
        <v>4</v>
      </c>
      <c r="I2309" s="185">
        <f t="shared" si="226"/>
        <v>0</v>
      </c>
      <c r="J2309" s="185">
        <f t="shared" si="227"/>
        <v>0</v>
      </c>
      <c r="K2309"/>
    </row>
    <row r="2310" spans="1:11" ht="12.75">
      <c r="A2310"/>
      <c r="B2310" t="s">
        <v>4028</v>
      </c>
      <c r="C2310" s="172"/>
      <c r="D2310" t="s">
        <v>4029</v>
      </c>
      <c r="E2310" s="145">
        <v>14.95</v>
      </c>
      <c r="F2310" s="189">
        <v>0.3</v>
      </c>
      <c r="G2310" s="145">
        <v>10.47</v>
      </c>
      <c r="H2310" s="86">
        <v>4</v>
      </c>
      <c r="I2310" s="185">
        <f t="shared" si="226"/>
        <v>0</v>
      </c>
      <c r="J2310" s="185">
        <f t="shared" si="227"/>
        <v>0</v>
      </c>
      <c r="K2310"/>
    </row>
    <row r="2311" spans="1:11" ht="12.75">
      <c r="A2311"/>
      <c r="B2311" t="s">
        <v>4030</v>
      </c>
      <c r="C2311" s="172"/>
      <c r="D2311" t="s">
        <v>4031</v>
      </c>
      <c r="E2311" s="145">
        <v>5.99</v>
      </c>
      <c r="F2311" s="189">
        <v>0.3</v>
      </c>
      <c r="G2311" s="145">
        <v>4.19</v>
      </c>
      <c r="H2311" s="86">
        <v>4</v>
      </c>
      <c r="I2311" s="185">
        <f t="shared" si="226"/>
        <v>0</v>
      </c>
      <c r="J2311" s="185">
        <f t="shared" si="227"/>
        <v>0</v>
      </c>
      <c r="K2311"/>
    </row>
    <row r="2312" spans="1:11" ht="12.75">
      <c r="A2312" t="s">
        <v>286</v>
      </c>
      <c r="B2312"/>
      <c r="C2312" s="172"/>
      <c r="D2312"/>
      <c r="E2312" s="145"/>
      <c r="F2312" s="187"/>
      <c r="G2312" s="145"/>
      <c r="H2312" s="86"/>
      <c r="I2312" s="185"/>
      <c r="J2312" s="185"/>
      <c r="K2312"/>
    </row>
    <row r="2313" spans="1:11" ht="12.75">
      <c r="A2313"/>
      <c r="B2313" t="s">
        <v>4032</v>
      </c>
      <c r="C2313" s="172"/>
      <c r="D2313" t="s">
        <v>4033</v>
      </c>
      <c r="E2313" s="145">
        <v>22.95</v>
      </c>
      <c r="F2313" s="189">
        <v>0.25</v>
      </c>
      <c r="G2313" s="145">
        <v>17.21</v>
      </c>
      <c r="H2313" s="86">
        <v>4</v>
      </c>
      <c r="I2313" s="185">
        <f>C2313*E2313</f>
        <v>0</v>
      </c>
      <c r="J2313" s="185">
        <f>C2313*G2313</f>
        <v>0</v>
      </c>
      <c r="K2313"/>
    </row>
    <row r="2314" spans="1:11" ht="12.75">
      <c r="A2314"/>
      <c r="B2314" t="s">
        <v>4034</v>
      </c>
      <c r="C2314" s="172"/>
      <c r="D2314" t="s">
        <v>4035</v>
      </c>
      <c r="E2314" s="145">
        <v>7.99</v>
      </c>
      <c r="F2314" s="189">
        <v>0.25</v>
      </c>
      <c r="G2314" s="145">
        <v>5.99</v>
      </c>
      <c r="H2314" s="86">
        <v>4</v>
      </c>
      <c r="I2314" s="185">
        <f>C2314*E2314</f>
        <v>0</v>
      </c>
      <c r="J2314" s="185">
        <f>C2314*G2314</f>
        <v>0</v>
      </c>
      <c r="K2314"/>
    </row>
    <row r="2315" spans="1:11" ht="12.75">
      <c r="A2315"/>
      <c r="B2315" t="s">
        <v>4036</v>
      </c>
      <c r="C2315" s="172"/>
      <c r="D2315" t="s">
        <v>4037</v>
      </c>
      <c r="E2315" s="145">
        <v>18.99</v>
      </c>
      <c r="F2315" s="189">
        <v>0.25</v>
      </c>
      <c r="G2315" s="145">
        <v>14.24</v>
      </c>
      <c r="H2315" s="86">
        <v>16</v>
      </c>
      <c r="I2315" s="185">
        <f>C2315*E2315</f>
        <v>0</v>
      </c>
      <c r="J2315" s="185">
        <f>C2315*G2315</f>
        <v>0</v>
      </c>
      <c r="K2315"/>
    </row>
    <row r="2316" spans="1:11" ht="12.75">
      <c r="A2316"/>
      <c r="B2316" t="s">
        <v>4038</v>
      </c>
      <c r="C2316" s="172"/>
      <c r="D2316" t="s">
        <v>4039</v>
      </c>
      <c r="E2316" s="145">
        <v>24.99</v>
      </c>
      <c r="F2316" s="189">
        <v>0.25</v>
      </c>
      <c r="G2316" s="145">
        <v>18.74</v>
      </c>
      <c r="H2316" s="86">
        <v>16</v>
      </c>
      <c r="I2316" s="185">
        <f>C2316*E2316</f>
        <v>0</v>
      </c>
      <c r="J2316" s="185">
        <f>C2316*G2316</f>
        <v>0</v>
      </c>
      <c r="K2316"/>
    </row>
    <row r="2317" spans="1:11" ht="12.75">
      <c r="A2317"/>
      <c r="B2317" t="s">
        <v>4040</v>
      </c>
      <c r="C2317" s="172"/>
      <c r="D2317" t="s">
        <v>4041</v>
      </c>
      <c r="E2317" s="145">
        <v>24.99</v>
      </c>
      <c r="F2317" s="189">
        <v>0.3</v>
      </c>
      <c r="G2317" s="145">
        <v>17.49</v>
      </c>
      <c r="H2317" s="86">
        <v>4</v>
      </c>
      <c r="I2317" s="185">
        <f>C2317*E2317</f>
        <v>0</v>
      </c>
      <c r="J2317" s="185">
        <f>C2317*G2317</f>
        <v>0</v>
      </c>
      <c r="K2317"/>
    </row>
    <row r="2318" spans="1:11" ht="12.75">
      <c r="A2318" t="s">
        <v>287</v>
      </c>
      <c r="B2318"/>
      <c r="C2318" s="172"/>
      <c r="D2318"/>
      <c r="E2318" s="145"/>
      <c r="F2318" s="187"/>
      <c r="G2318" s="145"/>
      <c r="H2318" s="86"/>
      <c r="I2318" s="185"/>
      <c r="J2318" s="185"/>
      <c r="K2318"/>
    </row>
    <row r="2319" spans="1:11" ht="12.75">
      <c r="A2319"/>
      <c r="B2319" t="s">
        <v>4042</v>
      </c>
      <c r="C2319" s="172"/>
      <c r="D2319" t="s">
        <v>4043</v>
      </c>
      <c r="E2319" s="145">
        <v>19.95</v>
      </c>
      <c r="F2319" s="189">
        <v>0.3</v>
      </c>
      <c r="G2319" s="145">
        <v>13.97</v>
      </c>
      <c r="H2319" s="86">
        <v>4</v>
      </c>
      <c r="I2319" s="185">
        <f aca="true" t="shared" si="228" ref="I2319:I2324">C2319*E2319</f>
        <v>0</v>
      </c>
      <c r="J2319" s="185">
        <f aca="true" t="shared" si="229" ref="J2319:J2324">C2319*G2319</f>
        <v>0</v>
      </c>
      <c r="K2319"/>
    </row>
    <row r="2320" spans="1:11" ht="12.75">
      <c r="A2320"/>
      <c r="B2320" t="s">
        <v>4044</v>
      </c>
      <c r="C2320" s="172"/>
      <c r="D2320" t="s">
        <v>4045</v>
      </c>
      <c r="E2320" s="145">
        <v>75</v>
      </c>
      <c r="F2320" s="189">
        <v>0.1</v>
      </c>
      <c r="G2320" s="145">
        <v>67.5</v>
      </c>
      <c r="H2320" s="86">
        <v>4</v>
      </c>
      <c r="I2320" s="185">
        <f t="shared" si="228"/>
        <v>0</v>
      </c>
      <c r="J2320" s="185">
        <f t="shared" si="229"/>
        <v>0</v>
      </c>
      <c r="K2320"/>
    </row>
    <row r="2321" spans="1:11" s="59" customFormat="1" ht="12.75">
      <c r="A2321"/>
      <c r="B2321" t="s">
        <v>4046</v>
      </c>
      <c r="C2321" s="172"/>
      <c r="D2321" t="s">
        <v>4047</v>
      </c>
      <c r="E2321" s="145">
        <v>34.95</v>
      </c>
      <c r="F2321" s="189">
        <v>0.25</v>
      </c>
      <c r="G2321" s="145">
        <v>26.21</v>
      </c>
      <c r="H2321" s="86">
        <v>4</v>
      </c>
      <c r="I2321" s="185">
        <f t="shared" si="228"/>
        <v>0</v>
      </c>
      <c r="J2321" s="185">
        <f t="shared" si="229"/>
        <v>0</v>
      </c>
      <c r="K2321"/>
    </row>
    <row r="2322" spans="1:11" ht="12.75">
      <c r="A2322"/>
      <c r="B2322" t="s">
        <v>4048</v>
      </c>
      <c r="C2322" s="172"/>
      <c r="D2322" t="s">
        <v>4049</v>
      </c>
      <c r="E2322" s="145">
        <v>14.95</v>
      </c>
      <c r="F2322" s="189">
        <v>0.3</v>
      </c>
      <c r="G2322" s="145">
        <v>10.47</v>
      </c>
      <c r="H2322" s="86">
        <v>4</v>
      </c>
      <c r="I2322" s="185">
        <f t="shared" si="228"/>
        <v>0</v>
      </c>
      <c r="J2322" s="185">
        <f t="shared" si="229"/>
        <v>0</v>
      </c>
      <c r="K2322"/>
    </row>
    <row r="2323" spans="1:11" ht="12.75">
      <c r="A2323"/>
      <c r="B2323" t="s">
        <v>4050</v>
      </c>
      <c r="C2323" s="172"/>
      <c r="D2323" t="s">
        <v>4051</v>
      </c>
      <c r="E2323" s="145">
        <v>14.95</v>
      </c>
      <c r="F2323" s="189">
        <v>0.3</v>
      </c>
      <c r="G2323" s="145">
        <v>10.47</v>
      </c>
      <c r="H2323" s="86">
        <v>4</v>
      </c>
      <c r="I2323" s="185">
        <f t="shared" si="228"/>
        <v>0</v>
      </c>
      <c r="J2323" s="185">
        <f t="shared" si="229"/>
        <v>0</v>
      </c>
      <c r="K2323"/>
    </row>
    <row r="2324" spans="1:11" ht="12.75">
      <c r="A2324"/>
      <c r="B2324" t="s">
        <v>4052</v>
      </c>
      <c r="C2324" s="172"/>
      <c r="D2324" t="s">
        <v>4053</v>
      </c>
      <c r="E2324" s="145">
        <v>24.99</v>
      </c>
      <c r="F2324" s="189">
        <v>0.3</v>
      </c>
      <c r="G2324" s="145">
        <v>17.49</v>
      </c>
      <c r="H2324" s="86">
        <v>4</v>
      </c>
      <c r="I2324" s="185">
        <f t="shared" si="228"/>
        <v>0</v>
      </c>
      <c r="J2324" s="185">
        <f t="shared" si="229"/>
        <v>0</v>
      </c>
      <c r="K2324"/>
    </row>
    <row r="2325" spans="1:11" ht="12.75">
      <c r="A2325" t="s">
        <v>163</v>
      </c>
      <c r="B2325"/>
      <c r="C2325" s="172"/>
      <c r="D2325"/>
      <c r="E2325" s="145"/>
      <c r="F2325" s="187"/>
      <c r="G2325" s="145"/>
      <c r="H2325" s="86"/>
      <c r="I2325" s="185"/>
      <c r="J2325" s="185"/>
      <c r="K2325"/>
    </row>
    <row r="2326" spans="1:11" ht="12.75">
      <c r="A2326"/>
      <c r="B2326" t="s">
        <v>4054</v>
      </c>
      <c r="C2326" s="172"/>
      <c r="D2326" t="s">
        <v>4055</v>
      </c>
      <c r="E2326" s="145">
        <v>19.95</v>
      </c>
      <c r="F2326" s="189">
        <v>0.25</v>
      </c>
      <c r="G2326" s="145">
        <v>14.96</v>
      </c>
      <c r="H2326" s="86">
        <v>4</v>
      </c>
      <c r="I2326" s="185">
        <f>C2326*E2326</f>
        <v>0</v>
      </c>
      <c r="J2326" s="185">
        <f>C2326*G2326</f>
        <v>0</v>
      </c>
      <c r="K2326"/>
    </row>
    <row r="2327" spans="1:11" ht="12.75">
      <c r="A2327"/>
      <c r="B2327" t="s">
        <v>4056</v>
      </c>
      <c r="C2327" s="172"/>
      <c r="D2327" t="s">
        <v>4057</v>
      </c>
      <c r="E2327" s="145">
        <v>19.95</v>
      </c>
      <c r="F2327" s="189">
        <v>0.3</v>
      </c>
      <c r="G2327" s="145">
        <v>13.97</v>
      </c>
      <c r="H2327" s="86">
        <v>3</v>
      </c>
      <c r="I2327" s="185">
        <f>C2327*E2327</f>
        <v>0</v>
      </c>
      <c r="J2327" s="185">
        <f>C2327*G2327</f>
        <v>0</v>
      </c>
      <c r="K2327"/>
    </row>
    <row r="2328" spans="1:11" ht="12.75">
      <c r="A2328"/>
      <c r="B2328" t="s">
        <v>4058</v>
      </c>
      <c r="C2328" s="172"/>
      <c r="D2328" t="s">
        <v>4059</v>
      </c>
      <c r="E2328" s="145">
        <v>24.95</v>
      </c>
      <c r="F2328" s="189">
        <v>0.3</v>
      </c>
      <c r="G2328" s="145">
        <v>17.47</v>
      </c>
      <c r="H2328" s="86">
        <v>4</v>
      </c>
      <c r="I2328" s="185">
        <f>C2328*E2328</f>
        <v>0</v>
      </c>
      <c r="J2328" s="185">
        <f>C2328*G2328</f>
        <v>0</v>
      </c>
      <c r="K2328"/>
    </row>
    <row r="2329" spans="1:11" ht="12.75">
      <c r="A2329" t="s">
        <v>237</v>
      </c>
      <c r="B2329"/>
      <c r="C2329" s="172"/>
      <c r="D2329"/>
      <c r="E2329" s="145"/>
      <c r="F2329" s="187"/>
      <c r="G2329" s="145"/>
      <c r="H2329" s="86"/>
      <c r="I2329" s="185"/>
      <c r="J2329" s="185"/>
      <c r="K2329"/>
    </row>
    <row r="2330" spans="1:11" ht="12.75">
      <c r="A2330"/>
      <c r="B2330" t="s">
        <v>4060</v>
      </c>
      <c r="C2330" s="172"/>
      <c r="D2330" t="s">
        <v>4061</v>
      </c>
      <c r="E2330" s="145">
        <v>19.95</v>
      </c>
      <c r="F2330" s="189">
        <v>0.25</v>
      </c>
      <c r="G2330" s="145">
        <v>14.96</v>
      </c>
      <c r="H2330" s="86">
        <v>2</v>
      </c>
      <c r="I2330" s="185">
        <f>C2330*E2330</f>
        <v>0</v>
      </c>
      <c r="J2330" s="185">
        <f>C2330*G2330</f>
        <v>0</v>
      </c>
      <c r="K2330"/>
    </row>
    <row r="2331" spans="1:11" ht="12.75">
      <c r="A2331"/>
      <c r="B2331" t="s">
        <v>4062</v>
      </c>
      <c r="C2331" s="172"/>
      <c r="D2331" t="s">
        <v>4063</v>
      </c>
      <c r="E2331" s="145">
        <v>19.95</v>
      </c>
      <c r="F2331" s="189">
        <v>0.25</v>
      </c>
      <c r="G2331" s="145">
        <v>14.96</v>
      </c>
      <c r="H2331" s="86">
        <v>2</v>
      </c>
      <c r="I2331" s="185">
        <f>C2331*E2331</f>
        <v>0</v>
      </c>
      <c r="J2331" s="185">
        <f>C2331*G2331</f>
        <v>0</v>
      </c>
      <c r="K2331"/>
    </row>
    <row r="2332" spans="1:11" ht="12.75">
      <c r="A2332"/>
      <c r="B2332" t="s">
        <v>4064</v>
      </c>
      <c r="C2332" s="172"/>
      <c r="D2332" t="s">
        <v>4065</v>
      </c>
      <c r="E2332" s="145">
        <v>69.95</v>
      </c>
      <c r="F2332" s="189">
        <v>0.25</v>
      </c>
      <c r="G2332" s="145">
        <v>52.46</v>
      </c>
      <c r="H2332" s="86">
        <v>2</v>
      </c>
      <c r="I2332" s="185">
        <f>C2332*E2332</f>
        <v>0</v>
      </c>
      <c r="J2332" s="185">
        <f>C2332*G2332</f>
        <v>0</v>
      </c>
      <c r="K2332"/>
    </row>
    <row r="2333" spans="1:11" ht="12.75">
      <c r="A2333" t="s">
        <v>413</v>
      </c>
      <c r="B2333"/>
      <c r="C2333" s="172"/>
      <c r="D2333"/>
      <c r="E2333" s="145"/>
      <c r="F2333" s="187"/>
      <c r="G2333" s="145"/>
      <c r="H2333" s="86"/>
      <c r="I2333" s="185"/>
      <c r="J2333" s="185"/>
      <c r="K2333"/>
    </row>
    <row r="2334" spans="1:11" s="59" customFormat="1" ht="12.75">
      <c r="A2334"/>
      <c r="B2334" t="s">
        <v>4066</v>
      </c>
      <c r="C2334" s="172"/>
      <c r="D2334" t="s">
        <v>4067</v>
      </c>
      <c r="E2334" s="145">
        <v>17</v>
      </c>
      <c r="F2334" s="189">
        <v>0.25</v>
      </c>
      <c r="G2334" s="145">
        <v>12.75</v>
      </c>
      <c r="H2334" s="86">
        <v>2</v>
      </c>
      <c r="I2334" s="185">
        <f aca="true" t="shared" si="230" ref="I2334:I2343">C2334*E2334</f>
        <v>0</v>
      </c>
      <c r="J2334" s="185">
        <f aca="true" t="shared" si="231" ref="J2334:J2343">C2334*G2334</f>
        <v>0</v>
      </c>
      <c r="K2334"/>
    </row>
    <row r="2335" spans="1:11" ht="12.75">
      <c r="A2335"/>
      <c r="B2335" t="s">
        <v>4068</v>
      </c>
      <c r="C2335" s="172"/>
      <c r="D2335" t="s">
        <v>4069</v>
      </c>
      <c r="E2335" s="145">
        <v>17</v>
      </c>
      <c r="F2335" s="189">
        <v>0.25</v>
      </c>
      <c r="G2335" s="145">
        <v>12.75</v>
      </c>
      <c r="H2335" s="86">
        <v>2</v>
      </c>
      <c r="I2335" s="185">
        <f t="shared" si="230"/>
        <v>0</v>
      </c>
      <c r="J2335" s="185">
        <f t="shared" si="231"/>
        <v>0</v>
      </c>
      <c r="K2335"/>
    </row>
    <row r="2336" spans="1:11" ht="12.75">
      <c r="A2336"/>
      <c r="B2336" t="s">
        <v>4070</v>
      </c>
      <c r="C2336" s="172"/>
      <c r="D2336" t="s">
        <v>4071</v>
      </c>
      <c r="E2336" s="145">
        <v>17</v>
      </c>
      <c r="F2336" s="189">
        <v>0.25</v>
      </c>
      <c r="G2336" s="145">
        <v>12.75</v>
      </c>
      <c r="H2336" s="86">
        <v>2</v>
      </c>
      <c r="I2336" s="185">
        <f t="shared" si="230"/>
        <v>0</v>
      </c>
      <c r="J2336" s="185">
        <f t="shared" si="231"/>
        <v>0</v>
      </c>
      <c r="K2336"/>
    </row>
    <row r="2337" spans="1:11" ht="12.75">
      <c r="A2337"/>
      <c r="B2337" t="s">
        <v>4072</v>
      </c>
      <c r="C2337" s="172"/>
      <c r="D2337" t="s">
        <v>4073</v>
      </c>
      <c r="E2337" s="145">
        <v>17</v>
      </c>
      <c r="F2337" s="189">
        <v>0.25</v>
      </c>
      <c r="G2337" s="145">
        <v>12.75</v>
      </c>
      <c r="H2337" s="86">
        <v>2</v>
      </c>
      <c r="I2337" s="185">
        <f t="shared" si="230"/>
        <v>0</v>
      </c>
      <c r="J2337" s="185">
        <f t="shared" si="231"/>
        <v>0</v>
      </c>
      <c r="K2337"/>
    </row>
    <row r="2338" spans="1:11" ht="12.75">
      <c r="A2338"/>
      <c r="B2338" t="s">
        <v>4074</v>
      </c>
      <c r="C2338" s="172"/>
      <c r="D2338" t="s">
        <v>4075</v>
      </c>
      <c r="E2338" s="145">
        <v>20</v>
      </c>
      <c r="F2338" s="189">
        <v>0.25</v>
      </c>
      <c r="G2338" s="145">
        <v>15</v>
      </c>
      <c r="H2338" s="86">
        <v>2</v>
      </c>
      <c r="I2338" s="185">
        <f t="shared" si="230"/>
        <v>0</v>
      </c>
      <c r="J2338" s="185">
        <f t="shared" si="231"/>
        <v>0</v>
      </c>
      <c r="K2338"/>
    </row>
    <row r="2339" spans="1:11" ht="12.75">
      <c r="A2339"/>
      <c r="B2339" t="s">
        <v>4076</v>
      </c>
      <c r="C2339" s="172"/>
      <c r="D2339" t="s">
        <v>4077</v>
      </c>
      <c r="E2339" s="145">
        <v>20</v>
      </c>
      <c r="F2339" s="189">
        <v>0.25</v>
      </c>
      <c r="G2339" s="145">
        <v>15</v>
      </c>
      <c r="H2339" s="86">
        <v>2</v>
      </c>
      <c r="I2339" s="185">
        <f t="shared" si="230"/>
        <v>0</v>
      </c>
      <c r="J2339" s="185">
        <f t="shared" si="231"/>
        <v>0</v>
      </c>
      <c r="K2339"/>
    </row>
    <row r="2340" spans="1:11" ht="12.75">
      <c r="A2340"/>
      <c r="B2340" t="s">
        <v>4078</v>
      </c>
      <c r="C2340" s="172"/>
      <c r="D2340" t="s">
        <v>4079</v>
      </c>
      <c r="E2340" s="145">
        <v>6</v>
      </c>
      <c r="F2340" s="189">
        <v>0.25</v>
      </c>
      <c r="G2340" s="145">
        <v>4.5</v>
      </c>
      <c r="H2340" s="86">
        <v>2</v>
      </c>
      <c r="I2340" s="185">
        <f t="shared" si="230"/>
        <v>0</v>
      </c>
      <c r="J2340" s="185">
        <f t="shared" si="231"/>
        <v>0</v>
      </c>
      <c r="K2340"/>
    </row>
    <row r="2341" spans="1:11" ht="12.75">
      <c r="A2341"/>
      <c r="B2341" t="s">
        <v>4080</v>
      </c>
      <c r="C2341" s="172"/>
      <c r="D2341" t="s">
        <v>4081</v>
      </c>
      <c r="E2341" s="145">
        <v>6</v>
      </c>
      <c r="F2341" s="189">
        <v>0.25</v>
      </c>
      <c r="G2341" s="145">
        <v>4.5</v>
      </c>
      <c r="H2341" s="86">
        <v>2</v>
      </c>
      <c r="I2341" s="185">
        <f t="shared" si="230"/>
        <v>0</v>
      </c>
      <c r="J2341" s="185">
        <f t="shared" si="231"/>
        <v>0</v>
      </c>
      <c r="K2341"/>
    </row>
    <row r="2342" spans="1:11" ht="12.75">
      <c r="A2342"/>
      <c r="B2342" t="s">
        <v>4082</v>
      </c>
      <c r="C2342" s="172"/>
      <c r="D2342" t="s">
        <v>4083</v>
      </c>
      <c r="E2342" s="145">
        <v>6</v>
      </c>
      <c r="F2342" s="189">
        <v>0.25</v>
      </c>
      <c r="G2342" s="145">
        <v>4.5</v>
      </c>
      <c r="H2342" s="86">
        <v>2</v>
      </c>
      <c r="I2342" s="185">
        <f t="shared" si="230"/>
        <v>0</v>
      </c>
      <c r="J2342" s="185">
        <f t="shared" si="231"/>
        <v>0</v>
      </c>
      <c r="K2342"/>
    </row>
    <row r="2343" spans="1:11" ht="12.75">
      <c r="A2343"/>
      <c r="B2343" t="s">
        <v>4084</v>
      </c>
      <c r="C2343" s="172"/>
      <c r="D2343" t="s">
        <v>4085</v>
      </c>
      <c r="E2343" s="145">
        <v>6</v>
      </c>
      <c r="F2343" s="189">
        <v>0.25</v>
      </c>
      <c r="G2343" s="145">
        <v>4.5</v>
      </c>
      <c r="H2343" s="86">
        <v>2</v>
      </c>
      <c r="I2343" s="185">
        <f t="shared" si="230"/>
        <v>0</v>
      </c>
      <c r="J2343" s="185">
        <f t="shared" si="231"/>
        <v>0</v>
      </c>
      <c r="K2343"/>
    </row>
    <row r="2344" spans="1:11" ht="12.75">
      <c r="A2344" t="s">
        <v>202</v>
      </c>
      <c r="B2344"/>
      <c r="C2344" s="172"/>
      <c r="D2344"/>
      <c r="E2344" s="145"/>
      <c r="F2344" s="187"/>
      <c r="G2344" s="145"/>
      <c r="H2344" s="86"/>
      <c r="I2344" s="185"/>
      <c r="J2344" s="185"/>
      <c r="K2344"/>
    </row>
    <row r="2345" spans="1:11" ht="12.75">
      <c r="A2345"/>
      <c r="B2345" t="s">
        <v>4086</v>
      </c>
      <c r="C2345" s="172"/>
      <c r="D2345" t="s">
        <v>4087</v>
      </c>
      <c r="E2345" s="145">
        <v>21</v>
      </c>
      <c r="F2345" s="189">
        <v>0.25</v>
      </c>
      <c r="G2345" s="145">
        <v>15.75</v>
      </c>
      <c r="H2345" s="86">
        <v>2</v>
      </c>
      <c r="I2345" s="185">
        <f aca="true" t="shared" si="232" ref="I2345:I2352">C2345*E2345</f>
        <v>0</v>
      </c>
      <c r="J2345" s="185">
        <f aca="true" t="shared" si="233" ref="J2345:J2352">C2345*G2345</f>
        <v>0</v>
      </c>
      <c r="K2345"/>
    </row>
    <row r="2346" spans="1:11" ht="12.75">
      <c r="A2346"/>
      <c r="B2346" t="s">
        <v>4088</v>
      </c>
      <c r="C2346" s="172"/>
      <c r="D2346" t="s">
        <v>4089</v>
      </c>
      <c r="E2346" s="145">
        <v>21</v>
      </c>
      <c r="F2346" s="189">
        <v>0.25</v>
      </c>
      <c r="G2346" s="145">
        <v>15.75</v>
      </c>
      <c r="H2346" s="86">
        <v>2</v>
      </c>
      <c r="I2346" s="185">
        <f t="shared" si="232"/>
        <v>0</v>
      </c>
      <c r="J2346" s="185">
        <f t="shared" si="233"/>
        <v>0</v>
      </c>
      <c r="K2346"/>
    </row>
    <row r="2347" spans="1:11" ht="12.75">
      <c r="A2347"/>
      <c r="B2347" t="s">
        <v>4090</v>
      </c>
      <c r="C2347" s="172"/>
      <c r="D2347" t="s">
        <v>4091</v>
      </c>
      <c r="E2347" s="145">
        <v>21</v>
      </c>
      <c r="F2347" s="189">
        <v>0.25</v>
      </c>
      <c r="G2347" s="145">
        <v>15.75</v>
      </c>
      <c r="H2347" s="86">
        <v>2</v>
      </c>
      <c r="I2347" s="185">
        <f t="shared" si="232"/>
        <v>0</v>
      </c>
      <c r="J2347" s="185">
        <f t="shared" si="233"/>
        <v>0</v>
      </c>
      <c r="K2347"/>
    </row>
    <row r="2348" spans="1:11" ht="12.75">
      <c r="A2348"/>
      <c r="B2348" t="s">
        <v>4092</v>
      </c>
      <c r="C2348" s="172"/>
      <c r="D2348" t="s">
        <v>4093</v>
      </c>
      <c r="E2348" s="145">
        <v>21</v>
      </c>
      <c r="F2348" s="189">
        <v>0.25</v>
      </c>
      <c r="G2348" s="145">
        <v>15.75</v>
      </c>
      <c r="H2348" s="86">
        <v>2</v>
      </c>
      <c r="I2348" s="185">
        <f t="shared" si="232"/>
        <v>0</v>
      </c>
      <c r="J2348" s="185">
        <f t="shared" si="233"/>
        <v>0</v>
      </c>
      <c r="K2348"/>
    </row>
    <row r="2349" spans="1:11" ht="12.75">
      <c r="A2349"/>
      <c r="B2349" t="s">
        <v>4094</v>
      </c>
      <c r="C2349" s="172"/>
      <c r="D2349" t="s">
        <v>4095</v>
      </c>
      <c r="E2349" s="145">
        <v>16</v>
      </c>
      <c r="F2349" s="189">
        <v>0.25</v>
      </c>
      <c r="G2349" s="145">
        <v>12</v>
      </c>
      <c r="H2349" s="86">
        <v>2</v>
      </c>
      <c r="I2349" s="185">
        <f t="shared" si="232"/>
        <v>0</v>
      </c>
      <c r="J2349" s="185">
        <f t="shared" si="233"/>
        <v>0</v>
      </c>
      <c r="K2349"/>
    </row>
    <row r="2350" spans="1:11" ht="12.75">
      <c r="A2350"/>
      <c r="B2350" t="s">
        <v>4096</v>
      </c>
      <c r="C2350" s="172"/>
      <c r="D2350" t="s">
        <v>4097</v>
      </c>
      <c r="E2350" s="145">
        <v>16</v>
      </c>
      <c r="F2350" s="189">
        <v>0.25</v>
      </c>
      <c r="G2350" s="145">
        <v>12</v>
      </c>
      <c r="H2350" s="86">
        <v>2</v>
      </c>
      <c r="I2350" s="185">
        <f t="shared" si="232"/>
        <v>0</v>
      </c>
      <c r="J2350" s="185">
        <f t="shared" si="233"/>
        <v>0</v>
      </c>
      <c r="K2350"/>
    </row>
    <row r="2351" spans="1:11" ht="12.75">
      <c r="A2351"/>
      <c r="B2351" t="s">
        <v>4098</v>
      </c>
      <c r="C2351" s="172"/>
      <c r="D2351" t="s">
        <v>4099</v>
      </c>
      <c r="E2351" s="145">
        <v>16</v>
      </c>
      <c r="F2351" s="189">
        <v>0.25</v>
      </c>
      <c r="G2351" s="145">
        <v>12</v>
      </c>
      <c r="H2351" s="86">
        <v>2</v>
      </c>
      <c r="I2351" s="185">
        <f t="shared" si="232"/>
        <v>0</v>
      </c>
      <c r="J2351" s="185">
        <f t="shared" si="233"/>
        <v>0</v>
      </c>
      <c r="K2351"/>
    </row>
    <row r="2352" spans="1:11" ht="12.75">
      <c r="A2352"/>
      <c r="B2352" t="s">
        <v>4100</v>
      </c>
      <c r="C2352" s="172"/>
      <c r="D2352" t="s">
        <v>4101</v>
      </c>
      <c r="E2352" s="145">
        <v>16</v>
      </c>
      <c r="F2352" s="189">
        <v>0.25</v>
      </c>
      <c r="G2352" s="145">
        <v>12</v>
      </c>
      <c r="H2352" s="86">
        <v>2</v>
      </c>
      <c r="I2352" s="185">
        <f t="shared" si="232"/>
        <v>0</v>
      </c>
      <c r="J2352" s="185">
        <f t="shared" si="233"/>
        <v>0</v>
      </c>
      <c r="K2352"/>
    </row>
    <row r="2353" spans="1:11" ht="12.75">
      <c r="A2353" t="s">
        <v>352</v>
      </c>
      <c r="B2353"/>
      <c r="C2353" s="172"/>
      <c r="D2353"/>
      <c r="E2353" s="145"/>
      <c r="F2353" s="187"/>
      <c r="G2353" s="145"/>
      <c r="H2353" s="86"/>
      <c r="I2353" s="185"/>
      <c r="J2353" s="185"/>
      <c r="K2353"/>
    </row>
    <row r="2354" spans="1:11" ht="12.75">
      <c r="A2354"/>
      <c r="B2354" t="s">
        <v>4102</v>
      </c>
      <c r="C2354" s="172"/>
      <c r="D2354" t="s">
        <v>4103</v>
      </c>
      <c r="E2354" s="145">
        <v>7.99</v>
      </c>
      <c r="F2354" s="189">
        <v>0.35</v>
      </c>
      <c r="G2354" s="145">
        <v>5.19</v>
      </c>
      <c r="H2354" s="86">
        <v>2</v>
      </c>
      <c r="I2354" s="185">
        <f>C2354*E2354</f>
        <v>0</v>
      </c>
      <c r="J2354" s="185">
        <f>C2354*G2354</f>
        <v>0</v>
      </c>
      <c r="K2354"/>
    </row>
    <row r="2355" spans="1:11" ht="12.75">
      <c r="A2355"/>
      <c r="B2355" t="s">
        <v>4104</v>
      </c>
      <c r="C2355" s="172"/>
      <c r="D2355" t="s">
        <v>4105</v>
      </c>
      <c r="E2355" s="145">
        <v>8.95</v>
      </c>
      <c r="F2355" s="189">
        <v>0.25</v>
      </c>
      <c r="G2355" s="145">
        <v>6.71</v>
      </c>
      <c r="H2355" s="86">
        <v>2</v>
      </c>
      <c r="I2355" s="185">
        <f>C2355*E2355</f>
        <v>0</v>
      </c>
      <c r="J2355" s="185">
        <f>C2355*G2355</f>
        <v>0</v>
      </c>
      <c r="K2355"/>
    </row>
    <row r="2356" spans="1:11" ht="12.75">
      <c r="A2356"/>
      <c r="B2356" t="s">
        <v>4106</v>
      </c>
      <c r="C2356" s="172"/>
      <c r="D2356" t="s">
        <v>4107</v>
      </c>
      <c r="E2356" s="145">
        <v>19.95</v>
      </c>
      <c r="F2356" s="189">
        <v>0.25</v>
      </c>
      <c r="G2356" s="145">
        <v>14.96</v>
      </c>
      <c r="H2356" s="86">
        <v>2</v>
      </c>
      <c r="I2356" s="185">
        <f>C2356*E2356</f>
        <v>0</v>
      </c>
      <c r="J2356" s="185">
        <f>C2356*G2356</f>
        <v>0</v>
      </c>
      <c r="K2356"/>
    </row>
    <row r="2357" spans="1:11" ht="12.75">
      <c r="A2357"/>
      <c r="B2357" t="s">
        <v>4108</v>
      </c>
      <c r="C2357" s="172"/>
      <c r="D2357" t="s">
        <v>4109</v>
      </c>
      <c r="E2357" s="145">
        <v>10.95</v>
      </c>
      <c r="F2357" s="189">
        <v>0.25</v>
      </c>
      <c r="G2357" s="145">
        <v>8.21</v>
      </c>
      <c r="H2357" s="86">
        <v>2</v>
      </c>
      <c r="I2357" s="185">
        <f>C2357*E2357</f>
        <v>0</v>
      </c>
      <c r="J2357" s="185">
        <f>C2357*G2357</f>
        <v>0</v>
      </c>
      <c r="K2357"/>
    </row>
    <row r="2358" spans="1:11" ht="12.75">
      <c r="A2358"/>
      <c r="B2358" t="s">
        <v>4110</v>
      </c>
      <c r="C2358" s="172"/>
      <c r="D2358" t="s">
        <v>4111</v>
      </c>
      <c r="E2358" s="145">
        <v>4.99</v>
      </c>
      <c r="F2358" s="189">
        <v>0.35</v>
      </c>
      <c r="G2358" s="145">
        <v>3.24</v>
      </c>
      <c r="H2358" s="86">
        <v>2</v>
      </c>
      <c r="I2358" s="185">
        <f>C2358*E2358</f>
        <v>0</v>
      </c>
      <c r="J2358" s="185">
        <f>C2358*G2358</f>
        <v>0</v>
      </c>
      <c r="K2358"/>
    </row>
    <row r="2359" spans="1:11" ht="12.75">
      <c r="A2359" t="s">
        <v>378</v>
      </c>
      <c r="B2359"/>
      <c r="C2359" s="172"/>
      <c r="D2359"/>
      <c r="E2359" s="145"/>
      <c r="F2359" s="187"/>
      <c r="G2359" s="145"/>
      <c r="H2359" s="86"/>
      <c r="I2359" s="185"/>
      <c r="J2359" s="185"/>
      <c r="K2359"/>
    </row>
    <row r="2360" spans="1:11" ht="12.75">
      <c r="A2360"/>
      <c r="B2360" t="s">
        <v>4112</v>
      </c>
      <c r="C2360" s="172"/>
      <c r="D2360" t="s">
        <v>4113</v>
      </c>
      <c r="E2360" s="145">
        <v>9.99</v>
      </c>
      <c r="F2360" s="189">
        <v>0.25</v>
      </c>
      <c r="G2360" s="145">
        <v>7.49</v>
      </c>
      <c r="H2360" s="86">
        <v>2</v>
      </c>
      <c r="I2360" s="185">
        <f aca="true" t="shared" si="234" ref="I2360:I2365">C2360*E2360</f>
        <v>0</v>
      </c>
      <c r="J2360" s="185">
        <f aca="true" t="shared" si="235" ref="J2360:J2365">C2360*G2360</f>
        <v>0</v>
      </c>
      <c r="K2360"/>
    </row>
    <row r="2361" spans="1:11" ht="12.75">
      <c r="A2361"/>
      <c r="B2361" t="s">
        <v>4114</v>
      </c>
      <c r="C2361" s="172"/>
      <c r="D2361" t="s">
        <v>4115</v>
      </c>
      <c r="E2361" s="145">
        <v>9.99</v>
      </c>
      <c r="F2361" s="189">
        <v>0.3</v>
      </c>
      <c r="G2361" s="145">
        <v>6.99</v>
      </c>
      <c r="H2361" s="86">
        <v>2</v>
      </c>
      <c r="I2361" s="185">
        <f t="shared" si="234"/>
        <v>0</v>
      </c>
      <c r="J2361" s="185">
        <f t="shared" si="235"/>
        <v>0</v>
      </c>
      <c r="K2361"/>
    </row>
    <row r="2362" spans="1:11" ht="12.75">
      <c r="A2362"/>
      <c r="B2362" t="s">
        <v>4116</v>
      </c>
      <c r="C2362" s="172"/>
      <c r="D2362" t="s">
        <v>4117</v>
      </c>
      <c r="E2362" s="145">
        <v>10.99</v>
      </c>
      <c r="F2362" s="189">
        <v>0.3</v>
      </c>
      <c r="G2362" s="145">
        <v>7.69</v>
      </c>
      <c r="H2362" s="86">
        <v>2</v>
      </c>
      <c r="I2362" s="185">
        <f t="shared" si="234"/>
        <v>0</v>
      </c>
      <c r="J2362" s="185">
        <f t="shared" si="235"/>
        <v>0</v>
      </c>
      <c r="K2362"/>
    </row>
    <row r="2363" spans="1:11" ht="12.75">
      <c r="A2363"/>
      <c r="B2363" t="s">
        <v>4118</v>
      </c>
      <c r="C2363" s="172"/>
      <c r="D2363" t="s">
        <v>4119</v>
      </c>
      <c r="E2363" s="145">
        <v>9.95</v>
      </c>
      <c r="F2363" s="189">
        <v>0.25</v>
      </c>
      <c r="G2363" s="145">
        <v>7.46</v>
      </c>
      <c r="H2363" s="86">
        <v>2</v>
      </c>
      <c r="I2363" s="185">
        <f t="shared" si="234"/>
        <v>0</v>
      </c>
      <c r="J2363" s="185">
        <f t="shared" si="235"/>
        <v>0</v>
      </c>
      <c r="K2363"/>
    </row>
    <row r="2364" spans="1:11" ht="12.75">
      <c r="A2364"/>
      <c r="B2364" t="s">
        <v>4120</v>
      </c>
      <c r="C2364" s="172"/>
      <c r="D2364" t="s">
        <v>4121</v>
      </c>
      <c r="E2364" s="145">
        <v>8.99</v>
      </c>
      <c r="F2364" s="189">
        <v>0.3</v>
      </c>
      <c r="G2364" s="145">
        <v>6.29</v>
      </c>
      <c r="H2364" s="86">
        <v>2</v>
      </c>
      <c r="I2364" s="185">
        <f t="shared" si="234"/>
        <v>0</v>
      </c>
      <c r="J2364" s="185">
        <f t="shared" si="235"/>
        <v>0</v>
      </c>
      <c r="K2364"/>
    </row>
    <row r="2365" spans="1:11" ht="12.75">
      <c r="A2365"/>
      <c r="B2365" t="s">
        <v>4122</v>
      </c>
      <c r="C2365" s="172"/>
      <c r="D2365" t="s">
        <v>4123</v>
      </c>
      <c r="E2365" s="145">
        <v>18</v>
      </c>
      <c r="F2365" s="189">
        <v>0.25</v>
      </c>
      <c r="G2365" s="145">
        <v>13.5</v>
      </c>
      <c r="H2365" s="86">
        <v>2</v>
      </c>
      <c r="I2365" s="185">
        <f t="shared" si="234"/>
        <v>0</v>
      </c>
      <c r="J2365" s="185">
        <f t="shared" si="235"/>
        <v>0</v>
      </c>
      <c r="K2365"/>
    </row>
    <row r="2366" spans="1:11" ht="12.75">
      <c r="A2366" t="s">
        <v>379</v>
      </c>
      <c r="B2366"/>
      <c r="C2366" s="172"/>
      <c r="D2366"/>
      <c r="E2366" s="145"/>
      <c r="F2366" s="187"/>
      <c r="G2366" s="145"/>
      <c r="H2366" s="86"/>
      <c r="I2366" s="185"/>
      <c r="J2366" s="185"/>
      <c r="K2366"/>
    </row>
    <row r="2367" spans="1:11" ht="12.75">
      <c r="A2367"/>
      <c r="B2367" t="s">
        <v>4124</v>
      </c>
      <c r="C2367" s="172"/>
      <c r="D2367" t="s">
        <v>4125</v>
      </c>
      <c r="E2367" s="145">
        <v>18</v>
      </c>
      <c r="F2367" s="189">
        <v>0.25</v>
      </c>
      <c r="G2367" s="145">
        <v>13.5</v>
      </c>
      <c r="H2367" s="86">
        <v>2</v>
      </c>
      <c r="I2367" s="185">
        <f aca="true" t="shared" si="236" ref="I2367:I2372">C2367*E2367</f>
        <v>0</v>
      </c>
      <c r="J2367" s="185">
        <f aca="true" t="shared" si="237" ref="J2367:J2372">C2367*G2367</f>
        <v>0</v>
      </c>
      <c r="K2367"/>
    </row>
    <row r="2368" spans="1:11" ht="12.75">
      <c r="A2368"/>
      <c r="B2368" t="s">
        <v>4126</v>
      </c>
      <c r="C2368" s="172"/>
      <c r="D2368" t="s">
        <v>4127</v>
      </c>
      <c r="E2368" s="145">
        <v>18</v>
      </c>
      <c r="F2368" s="189">
        <v>0.25</v>
      </c>
      <c r="G2368" s="145">
        <v>13.5</v>
      </c>
      <c r="H2368" s="86">
        <v>2</v>
      </c>
      <c r="I2368" s="185">
        <f t="shared" si="236"/>
        <v>0</v>
      </c>
      <c r="J2368" s="185">
        <f t="shared" si="237"/>
        <v>0</v>
      </c>
      <c r="K2368"/>
    </row>
    <row r="2369" spans="1:11" ht="12.75">
      <c r="A2369"/>
      <c r="B2369" t="s">
        <v>4128</v>
      </c>
      <c r="C2369" s="172"/>
      <c r="D2369" t="s">
        <v>4129</v>
      </c>
      <c r="E2369" s="145">
        <v>8.95</v>
      </c>
      <c r="F2369" s="189">
        <v>0.25</v>
      </c>
      <c r="G2369" s="145">
        <v>6.71</v>
      </c>
      <c r="H2369" s="86">
        <v>2</v>
      </c>
      <c r="I2369" s="185">
        <f t="shared" si="236"/>
        <v>0</v>
      </c>
      <c r="J2369" s="185">
        <f t="shared" si="237"/>
        <v>0</v>
      </c>
      <c r="K2369"/>
    </row>
    <row r="2370" spans="1:11" ht="12.75">
      <c r="A2370"/>
      <c r="B2370" t="s">
        <v>4130</v>
      </c>
      <c r="C2370" s="172"/>
      <c r="D2370" t="s">
        <v>4131</v>
      </c>
      <c r="E2370" s="145">
        <v>9.95</v>
      </c>
      <c r="F2370" s="189">
        <v>0.25</v>
      </c>
      <c r="G2370" s="145">
        <v>7.46</v>
      </c>
      <c r="H2370" s="86">
        <v>2</v>
      </c>
      <c r="I2370" s="185">
        <f t="shared" si="236"/>
        <v>0</v>
      </c>
      <c r="J2370" s="185">
        <f t="shared" si="237"/>
        <v>0</v>
      </c>
      <c r="K2370"/>
    </row>
    <row r="2371" spans="1:11" ht="12.75">
      <c r="A2371"/>
      <c r="B2371" t="s">
        <v>4132</v>
      </c>
      <c r="C2371" s="172"/>
      <c r="D2371" t="s">
        <v>4133</v>
      </c>
      <c r="E2371" s="145">
        <v>8.95</v>
      </c>
      <c r="F2371" s="189">
        <v>0.25</v>
      </c>
      <c r="G2371" s="145">
        <v>6.71</v>
      </c>
      <c r="H2371" s="86">
        <v>2</v>
      </c>
      <c r="I2371" s="185">
        <f t="shared" si="236"/>
        <v>0</v>
      </c>
      <c r="J2371" s="185">
        <f t="shared" si="237"/>
        <v>0</v>
      </c>
      <c r="K2371"/>
    </row>
    <row r="2372" spans="1:11" ht="12.75">
      <c r="A2372"/>
      <c r="B2372" t="s">
        <v>4134</v>
      </c>
      <c r="C2372" s="172"/>
      <c r="D2372" t="s">
        <v>4135</v>
      </c>
      <c r="E2372" s="145">
        <v>7.5</v>
      </c>
      <c r="F2372" s="189">
        <v>0.25</v>
      </c>
      <c r="G2372" s="145">
        <v>5.63</v>
      </c>
      <c r="H2372" s="86">
        <v>2</v>
      </c>
      <c r="I2372" s="185">
        <f t="shared" si="236"/>
        <v>0</v>
      </c>
      <c r="J2372" s="185">
        <f t="shared" si="237"/>
        <v>0</v>
      </c>
      <c r="K2372"/>
    </row>
    <row r="2373" spans="1:11" ht="12.75">
      <c r="A2373" s="72" t="s">
        <v>38</v>
      </c>
      <c r="B2373" s="44" t="s">
        <v>270</v>
      </c>
      <c r="C2373" s="173"/>
      <c r="D2373" s="44"/>
      <c r="E2373" s="48"/>
      <c r="F2373" s="110"/>
      <c r="G2373" s="48"/>
      <c r="H2373" s="84"/>
      <c r="I2373" s="132"/>
      <c r="J2373" s="132"/>
      <c r="K2373"/>
    </row>
    <row r="2374" spans="1:11" ht="12.75">
      <c r="A2374" t="s">
        <v>323</v>
      </c>
      <c r="B2374"/>
      <c r="C2374" s="172"/>
      <c r="D2374"/>
      <c r="E2374" s="145"/>
      <c r="F2374" s="187"/>
      <c r="G2374" s="145"/>
      <c r="H2374" s="86"/>
      <c r="I2374" s="185"/>
      <c r="J2374" s="185"/>
      <c r="K2374"/>
    </row>
    <row r="2375" spans="1:11" ht="12.75">
      <c r="A2375"/>
      <c r="B2375" t="s">
        <v>4136</v>
      </c>
      <c r="C2375" s="172"/>
      <c r="D2375" t="s">
        <v>4137</v>
      </c>
      <c r="E2375" s="145">
        <v>47.39</v>
      </c>
      <c r="F2375" s="187" t="s">
        <v>39</v>
      </c>
      <c r="G2375" s="145">
        <v>47.39</v>
      </c>
      <c r="H2375" s="86">
        <v>6</v>
      </c>
      <c r="I2375" s="185">
        <f>C2375*E2375</f>
        <v>0</v>
      </c>
      <c r="J2375" s="185">
        <f>C2375*G2375</f>
        <v>0</v>
      </c>
      <c r="K2375"/>
    </row>
    <row r="2376" spans="1:11" ht="12.75">
      <c r="A2376"/>
      <c r="B2376" t="s">
        <v>4138</v>
      </c>
      <c r="C2376" s="172"/>
      <c r="D2376" t="s">
        <v>4139</v>
      </c>
      <c r="E2376" s="145">
        <v>97.6</v>
      </c>
      <c r="F2376" s="187" t="s">
        <v>39</v>
      </c>
      <c r="G2376" s="145">
        <v>97.6</v>
      </c>
      <c r="H2376" s="86">
        <v>6</v>
      </c>
      <c r="I2376" s="185">
        <f>C2376*E2376</f>
        <v>0</v>
      </c>
      <c r="J2376" s="185">
        <f>C2376*G2376</f>
        <v>0</v>
      </c>
      <c r="K2376"/>
    </row>
    <row r="2377" spans="1:11" ht="12.75">
      <c r="A2377"/>
      <c r="B2377" t="s">
        <v>4140</v>
      </c>
      <c r="C2377" s="172"/>
      <c r="D2377" t="s">
        <v>4141</v>
      </c>
      <c r="E2377" s="145">
        <v>99.03</v>
      </c>
      <c r="F2377" s="187" t="s">
        <v>39</v>
      </c>
      <c r="G2377" s="145">
        <v>99.03</v>
      </c>
      <c r="H2377" s="86">
        <v>6</v>
      </c>
      <c r="I2377" s="185">
        <f>C2377*E2377</f>
        <v>0</v>
      </c>
      <c r="J2377" s="185">
        <f>C2377*G2377</f>
        <v>0</v>
      </c>
      <c r="K2377"/>
    </row>
    <row r="2378" spans="1:11" s="59" customFormat="1" ht="12.75">
      <c r="A2378"/>
      <c r="B2378" t="s">
        <v>4142</v>
      </c>
      <c r="C2378" s="172"/>
      <c r="D2378" t="s">
        <v>4143</v>
      </c>
      <c r="E2378" s="145">
        <v>37.9</v>
      </c>
      <c r="F2378" s="187" t="s">
        <v>39</v>
      </c>
      <c r="G2378" s="145">
        <v>37.9</v>
      </c>
      <c r="H2378" s="86">
        <v>6</v>
      </c>
      <c r="I2378" s="185">
        <f>C2378*E2378</f>
        <v>0</v>
      </c>
      <c r="J2378" s="185">
        <f>C2378*G2378</f>
        <v>0</v>
      </c>
      <c r="K2378"/>
    </row>
    <row r="2379" spans="1:11" ht="12.75">
      <c r="A2379" t="s">
        <v>288</v>
      </c>
      <c r="B2379"/>
      <c r="C2379" s="172"/>
      <c r="D2379"/>
      <c r="E2379" s="145"/>
      <c r="F2379" s="187"/>
      <c r="G2379" s="145"/>
      <c r="H2379" s="86"/>
      <c r="I2379" s="185"/>
      <c r="J2379" s="185"/>
      <c r="K2379"/>
    </row>
    <row r="2380" spans="1:11" ht="12.75">
      <c r="A2380"/>
      <c r="B2380" t="s">
        <v>4144</v>
      </c>
      <c r="C2380" s="172"/>
      <c r="D2380" t="s">
        <v>4145</v>
      </c>
      <c r="E2380" s="145">
        <v>78.75</v>
      </c>
      <c r="F2380" s="187" t="s">
        <v>39</v>
      </c>
      <c r="G2380" s="145">
        <v>78.75</v>
      </c>
      <c r="H2380" s="86">
        <v>6</v>
      </c>
      <c r="I2380" s="185">
        <f aca="true" t="shared" si="238" ref="I2380:I2386">C2380*E2380</f>
        <v>0</v>
      </c>
      <c r="J2380" s="185">
        <f aca="true" t="shared" si="239" ref="J2380:J2386">C2380*G2380</f>
        <v>0</v>
      </c>
      <c r="K2380"/>
    </row>
    <row r="2381" spans="1:11" ht="12.75">
      <c r="A2381"/>
      <c r="B2381" t="s">
        <v>4146</v>
      </c>
      <c r="C2381" s="172"/>
      <c r="D2381" t="s">
        <v>4147</v>
      </c>
      <c r="E2381" s="145">
        <v>257.63</v>
      </c>
      <c r="F2381" s="187" t="s">
        <v>39</v>
      </c>
      <c r="G2381" s="145">
        <v>257.63</v>
      </c>
      <c r="H2381" s="86">
        <v>11</v>
      </c>
      <c r="I2381" s="185">
        <f t="shared" si="238"/>
        <v>0</v>
      </c>
      <c r="J2381" s="185">
        <f t="shared" si="239"/>
        <v>0</v>
      </c>
      <c r="K2381"/>
    </row>
    <row r="2382" spans="1:11" ht="12.75">
      <c r="A2382"/>
      <c r="B2382" t="s">
        <v>4148</v>
      </c>
      <c r="C2382" s="172"/>
      <c r="D2382" t="s">
        <v>4149</v>
      </c>
      <c r="E2382" s="145">
        <v>56.53</v>
      </c>
      <c r="F2382" s="187" t="s">
        <v>39</v>
      </c>
      <c r="G2382" s="145">
        <v>56.53</v>
      </c>
      <c r="H2382" s="86">
        <v>6</v>
      </c>
      <c r="I2382" s="185">
        <f t="shared" si="238"/>
        <v>0</v>
      </c>
      <c r="J2382" s="185">
        <f t="shared" si="239"/>
        <v>0</v>
      </c>
      <c r="K2382"/>
    </row>
    <row r="2383" spans="1:11" ht="12.75">
      <c r="A2383"/>
      <c r="B2383" t="s">
        <v>4150</v>
      </c>
      <c r="C2383" s="172"/>
      <c r="D2383" t="s">
        <v>4151</v>
      </c>
      <c r="E2383" s="145">
        <v>71.6</v>
      </c>
      <c r="F2383" s="187" t="s">
        <v>39</v>
      </c>
      <c r="G2383" s="145">
        <v>71.6</v>
      </c>
      <c r="H2383" s="86">
        <v>6</v>
      </c>
      <c r="I2383" s="185">
        <f t="shared" si="238"/>
        <v>0</v>
      </c>
      <c r="J2383" s="185">
        <f t="shared" si="239"/>
        <v>0</v>
      </c>
      <c r="K2383"/>
    </row>
    <row r="2384" spans="1:11" ht="12.75">
      <c r="A2384"/>
      <c r="B2384" t="s">
        <v>4152</v>
      </c>
      <c r="C2384" s="172"/>
      <c r="D2384" t="s">
        <v>4153</v>
      </c>
      <c r="E2384" s="145">
        <v>21.56</v>
      </c>
      <c r="F2384" s="187" t="s">
        <v>39</v>
      </c>
      <c r="G2384" s="145">
        <v>21.56</v>
      </c>
      <c r="H2384" s="86">
        <v>11</v>
      </c>
      <c r="I2384" s="185">
        <f t="shared" si="238"/>
        <v>0</v>
      </c>
      <c r="J2384" s="185">
        <f t="shared" si="239"/>
        <v>0</v>
      </c>
      <c r="K2384"/>
    </row>
    <row r="2385" spans="1:11" ht="12.75">
      <c r="A2385"/>
      <c r="B2385" t="s">
        <v>4154</v>
      </c>
      <c r="C2385" s="172"/>
      <c r="D2385" t="s">
        <v>4155</v>
      </c>
      <c r="E2385" s="145">
        <v>56.85</v>
      </c>
      <c r="F2385" s="187" t="s">
        <v>39</v>
      </c>
      <c r="G2385" s="145">
        <v>56.85</v>
      </c>
      <c r="H2385" s="86">
        <v>6</v>
      </c>
      <c r="I2385" s="185">
        <f t="shared" si="238"/>
        <v>0</v>
      </c>
      <c r="J2385" s="185">
        <f t="shared" si="239"/>
        <v>0</v>
      </c>
      <c r="K2385"/>
    </row>
    <row r="2386" spans="1:11" ht="12.75">
      <c r="A2386"/>
      <c r="B2386" t="s">
        <v>4156</v>
      </c>
      <c r="C2386" s="172"/>
      <c r="D2386" t="s">
        <v>4157</v>
      </c>
      <c r="E2386" s="145">
        <v>113.7</v>
      </c>
      <c r="F2386" s="187" t="s">
        <v>39</v>
      </c>
      <c r="G2386" s="145">
        <v>113.7</v>
      </c>
      <c r="H2386" s="86">
        <v>6</v>
      </c>
      <c r="I2386" s="185">
        <f t="shared" si="238"/>
        <v>0</v>
      </c>
      <c r="J2386" s="185">
        <f t="shared" si="239"/>
        <v>0</v>
      </c>
      <c r="K2386"/>
    </row>
    <row r="2387" spans="1:11" s="59" customFormat="1" ht="12.75">
      <c r="A2387" s="72" t="s">
        <v>38</v>
      </c>
      <c r="B2387" s="44" t="s">
        <v>49</v>
      </c>
      <c r="C2387" s="173"/>
      <c r="D2387" s="44"/>
      <c r="E2387" s="48"/>
      <c r="F2387" s="110"/>
      <c r="G2387" s="48"/>
      <c r="H2387" s="84"/>
      <c r="I2387" s="132"/>
      <c r="J2387" s="132"/>
      <c r="K2387"/>
    </row>
    <row r="2388" spans="1:11" ht="12.75">
      <c r="A2388" t="s">
        <v>259</v>
      </c>
      <c r="B2388"/>
      <c r="C2388" s="172"/>
      <c r="D2388"/>
      <c r="E2388" s="145"/>
      <c r="F2388" s="187"/>
      <c r="G2388" s="145"/>
      <c r="H2388" s="86"/>
      <c r="I2388" s="185"/>
      <c r="J2388" s="185"/>
      <c r="K2388"/>
    </row>
    <row r="2389" spans="1:11" ht="12.75">
      <c r="A2389"/>
      <c r="B2389" t="s">
        <v>4158</v>
      </c>
      <c r="C2389" s="172"/>
      <c r="D2389" t="s">
        <v>4159</v>
      </c>
      <c r="E2389" s="145">
        <v>25.99</v>
      </c>
      <c r="F2389" s="189">
        <v>0.25</v>
      </c>
      <c r="G2389" s="145">
        <v>19.49</v>
      </c>
      <c r="H2389" s="86">
        <v>9</v>
      </c>
      <c r="I2389" s="185">
        <f aca="true" t="shared" si="240" ref="I2389:I2399">C2389*E2389</f>
        <v>0</v>
      </c>
      <c r="J2389" s="185">
        <f aca="true" t="shared" si="241" ref="J2389:J2399">C2389*G2389</f>
        <v>0</v>
      </c>
      <c r="K2389"/>
    </row>
    <row r="2390" spans="1:11" ht="12.75">
      <c r="A2390"/>
      <c r="B2390" t="s">
        <v>4160</v>
      </c>
      <c r="C2390" s="172"/>
      <c r="D2390" t="s">
        <v>4161</v>
      </c>
      <c r="E2390" s="145">
        <v>16.99</v>
      </c>
      <c r="F2390" s="189">
        <v>0.25</v>
      </c>
      <c r="G2390" s="145">
        <v>12.74</v>
      </c>
      <c r="H2390" s="86">
        <v>9</v>
      </c>
      <c r="I2390" s="185">
        <f t="shared" si="240"/>
        <v>0</v>
      </c>
      <c r="J2390" s="185">
        <f t="shared" si="241"/>
        <v>0</v>
      </c>
      <c r="K2390"/>
    </row>
    <row r="2391" spans="1:11" ht="12.75">
      <c r="A2391"/>
      <c r="B2391" t="s">
        <v>4162</v>
      </c>
      <c r="C2391" s="172"/>
      <c r="D2391" t="s">
        <v>4163</v>
      </c>
      <c r="E2391" s="145">
        <v>16.99</v>
      </c>
      <c r="F2391" s="189">
        <v>0.25</v>
      </c>
      <c r="G2391" s="145">
        <v>12.74</v>
      </c>
      <c r="H2391" s="86">
        <v>9</v>
      </c>
      <c r="I2391" s="185">
        <f t="shared" si="240"/>
        <v>0</v>
      </c>
      <c r="J2391" s="185">
        <f t="shared" si="241"/>
        <v>0</v>
      </c>
      <c r="K2391"/>
    </row>
    <row r="2392" spans="1:11" ht="12.75">
      <c r="A2392"/>
      <c r="B2392" t="s">
        <v>4164</v>
      </c>
      <c r="C2392" s="172"/>
      <c r="D2392" t="s">
        <v>4165</v>
      </c>
      <c r="E2392" s="145">
        <v>16.99</v>
      </c>
      <c r="F2392" s="189">
        <v>0.25</v>
      </c>
      <c r="G2392" s="145">
        <v>12.74</v>
      </c>
      <c r="H2392" s="86">
        <v>9</v>
      </c>
      <c r="I2392" s="185">
        <f t="shared" si="240"/>
        <v>0</v>
      </c>
      <c r="J2392" s="185">
        <f t="shared" si="241"/>
        <v>0</v>
      </c>
      <c r="K2392"/>
    </row>
    <row r="2393" spans="1:11" ht="12.75">
      <c r="A2393"/>
      <c r="B2393" t="s">
        <v>4166</v>
      </c>
      <c r="C2393" s="172"/>
      <c r="D2393" t="s">
        <v>4167</v>
      </c>
      <c r="E2393" s="145">
        <v>16.99</v>
      </c>
      <c r="F2393" s="189">
        <v>0.25</v>
      </c>
      <c r="G2393" s="145">
        <v>12.74</v>
      </c>
      <c r="H2393" s="86">
        <v>9</v>
      </c>
      <c r="I2393" s="185">
        <f t="shared" si="240"/>
        <v>0</v>
      </c>
      <c r="J2393" s="185">
        <f t="shared" si="241"/>
        <v>0</v>
      </c>
      <c r="K2393"/>
    </row>
    <row r="2394" spans="1:11" ht="12.75">
      <c r="A2394"/>
      <c r="B2394" t="s">
        <v>4168</v>
      </c>
      <c r="C2394" s="172"/>
      <c r="D2394" t="s">
        <v>4169</v>
      </c>
      <c r="E2394" s="145">
        <v>18.99</v>
      </c>
      <c r="F2394" s="189">
        <v>0.25</v>
      </c>
      <c r="G2394" s="145">
        <v>14.24</v>
      </c>
      <c r="H2394" s="86">
        <v>9</v>
      </c>
      <c r="I2394" s="185">
        <f t="shared" si="240"/>
        <v>0</v>
      </c>
      <c r="J2394" s="185">
        <f t="shared" si="241"/>
        <v>0</v>
      </c>
      <c r="K2394"/>
    </row>
    <row r="2395" spans="1:11" ht="12.75">
      <c r="A2395"/>
      <c r="B2395" t="s">
        <v>4170</v>
      </c>
      <c r="C2395" s="172"/>
      <c r="D2395" t="s">
        <v>4171</v>
      </c>
      <c r="E2395" s="145">
        <v>17.99</v>
      </c>
      <c r="F2395" s="189">
        <v>0.25</v>
      </c>
      <c r="G2395" s="145">
        <v>13.49</v>
      </c>
      <c r="H2395" s="86">
        <v>9</v>
      </c>
      <c r="I2395" s="185">
        <f t="shared" si="240"/>
        <v>0</v>
      </c>
      <c r="J2395" s="185">
        <f t="shared" si="241"/>
        <v>0</v>
      </c>
      <c r="K2395"/>
    </row>
    <row r="2396" spans="1:11" ht="12.75">
      <c r="A2396"/>
      <c r="B2396" t="s">
        <v>4172</v>
      </c>
      <c r="C2396" s="172"/>
      <c r="D2396" t="s">
        <v>4173</v>
      </c>
      <c r="E2396" s="145">
        <v>17.99</v>
      </c>
      <c r="F2396" s="189">
        <v>0.25</v>
      </c>
      <c r="G2396" s="145">
        <v>13.49</v>
      </c>
      <c r="H2396" s="86">
        <v>9</v>
      </c>
      <c r="I2396" s="185">
        <f t="shared" si="240"/>
        <v>0</v>
      </c>
      <c r="J2396" s="185">
        <f t="shared" si="241"/>
        <v>0</v>
      </c>
      <c r="K2396"/>
    </row>
    <row r="2397" spans="1:11" ht="12.75">
      <c r="A2397"/>
      <c r="B2397" t="s">
        <v>4174</v>
      </c>
      <c r="C2397" s="172"/>
      <c r="D2397" t="s">
        <v>4175</v>
      </c>
      <c r="E2397" s="145">
        <v>17.99</v>
      </c>
      <c r="F2397" s="189">
        <v>0.25</v>
      </c>
      <c r="G2397" s="145">
        <v>13.49</v>
      </c>
      <c r="H2397" s="86">
        <v>9</v>
      </c>
      <c r="I2397" s="185">
        <f t="shared" si="240"/>
        <v>0</v>
      </c>
      <c r="J2397" s="185">
        <f t="shared" si="241"/>
        <v>0</v>
      </c>
      <c r="K2397"/>
    </row>
    <row r="2398" spans="1:11" ht="12.75">
      <c r="A2398"/>
      <c r="B2398" t="s">
        <v>4176</v>
      </c>
      <c r="C2398" s="172"/>
      <c r="D2398" t="s">
        <v>4177</v>
      </c>
      <c r="E2398" s="145">
        <v>17.99</v>
      </c>
      <c r="F2398" s="189">
        <v>0.25</v>
      </c>
      <c r="G2398" s="145">
        <v>13.49</v>
      </c>
      <c r="H2398" s="86">
        <v>9</v>
      </c>
      <c r="I2398" s="185">
        <f t="shared" si="240"/>
        <v>0</v>
      </c>
      <c r="J2398" s="185">
        <f t="shared" si="241"/>
        <v>0</v>
      </c>
      <c r="K2398"/>
    </row>
    <row r="2399" spans="1:11" ht="12.75">
      <c r="A2399"/>
      <c r="B2399" t="s">
        <v>4178</v>
      </c>
      <c r="C2399" s="172"/>
      <c r="D2399" t="s">
        <v>4179</v>
      </c>
      <c r="E2399" s="145">
        <v>19.99</v>
      </c>
      <c r="F2399" s="189">
        <v>0.25</v>
      </c>
      <c r="G2399" s="145">
        <v>14.99</v>
      </c>
      <c r="H2399" s="86">
        <v>9</v>
      </c>
      <c r="I2399" s="185">
        <f t="shared" si="240"/>
        <v>0</v>
      </c>
      <c r="J2399" s="185">
        <f t="shared" si="241"/>
        <v>0</v>
      </c>
      <c r="K2399"/>
    </row>
    <row r="2400" spans="1:11" ht="12.75">
      <c r="A2400" t="s">
        <v>4180</v>
      </c>
      <c r="B2400"/>
      <c r="C2400" s="172"/>
      <c r="D2400"/>
      <c r="E2400" s="145"/>
      <c r="F2400" s="187"/>
      <c r="G2400" s="145"/>
      <c r="H2400" s="86"/>
      <c r="I2400" s="185"/>
      <c r="J2400" s="185"/>
      <c r="K2400"/>
    </row>
    <row r="2401" spans="1:11" s="59" customFormat="1" ht="12.75">
      <c r="A2401"/>
      <c r="B2401" t="s">
        <v>4181</v>
      </c>
      <c r="C2401" s="172"/>
      <c r="D2401" t="s">
        <v>4182</v>
      </c>
      <c r="E2401" s="145">
        <v>17.99</v>
      </c>
      <c r="F2401" s="189">
        <v>0.25</v>
      </c>
      <c r="G2401" s="145">
        <v>13.49</v>
      </c>
      <c r="H2401" s="86">
        <v>9</v>
      </c>
      <c r="I2401" s="185">
        <f aca="true" t="shared" si="242" ref="I2401:I2415">C2401*E2401</f>
        <v>0</v>
      </c>
      <c r="J2401" s="185">
        <f aca="true" t="shared" si="243" ref="J2401:J2415">C2401*G2401</f>
        <v>0</v>
      </c>
      <c r="K2401"/>
    </row>
    <row r="2402" spans="1:11" ht="12.75">
      <c r="A2402"/>
      <c r="B2402" t="s">
        <v>4183</v>
      </c>
      <c r="C2402" s="172"/>
      <c r="D2402" t="s">
        <v>4184</v>
      </c>
      <c r="E2402" s="145">
        <v>17.99</v>
      </c>
      <c r="F2402" s="189">
        <v>0.25</v>
      </c>
      <c r="G2402" s="145">
        <v>13.49</v>
      </c>
      <c r="H2402" s="86">
        <v>9</v>
      </c>
      <c r="I2402" s="185">
        <f t="shared" si="242"/>
        <v>0</v>
      </c>
      <c r="J2402" s="185">
        <f t="shared" si="243"/>
        <v>0</v>
      </c>
      <c r="K2402"/>
    </row>
    <row r="2403" spans="1:11" s="59" customFormat="1" ht="12.75">
      <c r="A2403"/>
      <c r="B2403" t="s">
        <v>4185</v>
      </c>
      <c r="C2403" s="172"/>
      <c r="D2403" t="s">
        <v>4186</v>
      </c>
      <c r="E2403" s="145">
        <v>17.99</v>
      </c>
      <c r="F2403" s="189">
        <v>0.25</v>
      </c>
      <c r="G2403" s="145">
        <v>13.49</v>
      </c>
      <c r="H2403" s="86">
        <v>9</v>
      </c>
      <c r="I2403" s="185">
        <f t="shared" si="242"/>
        <v>0</v>
      </c>
      <c r="J2403" s="185">
        <f t="shared" si="243"/>
        <v>0</v>
      </c>
      <c r="K2403"/>
    </row>
    <row r="2404" spans="1:11" s="59" customFormat="1" ht="12.75">
      <c r="A2404"/>
      <c r="B2404" t="s">
        <v>4187</v>
      </c>
      <c r="C2404" s="172"/>
      <c r="D2404" t="s">
        <v>4188</v>
      </c>
      <c r="E2404" s="145">
        <v>17.99</v>
      </c>
      <c r="F2404" s="189">
        <v>0.25</v>
      </c>
      <c r="G2404" s="145">
        <v>13.49</v>
      </c>
      <c r="H2404" s="86">
        <v>9</v>
      </c>
      <c r="I2404" s="185">
        <f t="shared" si="242"/>
        <v>0</v>
      </c>
      <c r="J2404" s="185">
        <f t="shared" si="243"/>
        <v>0</v>
      </c>
      <c r="K2404"/>
    </row>
    <row r="2405" spans="1:11" ht="12.75">
      <c r="A2405"/>
      <c r="B2405" t="s">
        <v>4189</v>
      </c>
      <c r="C2405" s="172"/>
      <c r="D2405" t="s">
        <v>4190</v>
      </c>
      <c r="E2405" s="145">
        <v>19.99</v>
      </c>
      <c r="F2405" s="189">
        <v>0.25</v>
      </c>
      <c r="G2405" s="145">
        <v>14.99</v>
      </c>
      <c r="H2405" s="86">
        <v>9</v>
      </c>
      <c r="I2405" s="185">
        <f t="shared" si="242"/>
        <v>0</v>
      </c>
      <c r="J2405" s="185">
        <f t="shared" si="243"/>
        <v>0</v>
      </c>
      <c r="K2405"/>
    </row>
    <row r="2406" spans="1:11" ht="12.75">
      <c r="A2406"/>
      <c r="B2406" t="s">
        <v>4191</v>
      </c>
      <c r="C2406" s="172"/>
      <c r="D2406" t="s">
        <v>4192</v>
      </c>
      <c r="E2406" s="145">
        <v>18.99</v>
      </c>
      <c r="F2406" s="189">
        <v>0.25</v>
      </c>
      <c r="G2406" s="145">
        <v>14.24</v>
      </c>
      <c r="H2406" s="86">
        <v>9</v>
      </c>
      <c r="I2406" s="185">
        <f t="shared" si="242"/>
        <v>0</v>
      </c>
      <c r="J2406" s="185">
        <f t="shared" si="243"/>
        <v>0</v>
      </c>
      <c r="K2406"/>
    </row>
    <row r="2407" spans="1:11" ht="12.75">
      <c r="A2407"/>
      <c r="B2407" t="s">
        <v>4193</v>
      </c>
      <c r="C2407" s="172"/>
      <c r="D2407" t="s">
        <v>4194</v>
      </c>
      <c r="E2407" s="145">
        <v>18.99</v>
      </c>
      <c r="F2407" s="189">
        <v>0.25</v>
      </c>
      <c r="G2407" s="145">
        <v>14.24</v>
      </c>
      <c r="H2407" s="86">
        <v>9</v>
      </c>
      <c r="I2407" s="185">
        <f t="shared" si="242"/>
        <v>0</v>
      </c>
      <c r="J2407" s="185">
        <f t="shared" si="243"/>
        <v>0</v>
      </c>
      <c r="K2407"/>
    </row>
    <row r="2408" spans="1:11" ht="12.75">
      <c r="A2408"/>
      <c r="B2408" t="s">
        <v>4195</v>
      </c>
      <c r="C2408" s="172"/>
      <c r="D2408" t="s">
        <v>4196</v>
      </c>
      <c r="E2408" s="145">
        <v>18.99</v>
      </c>
      <c r="F2408" s="189">
        <v>0.25</v>
      </c>
      <c r="G2408" s="145">
        <v>14.24</v>
      </c>
      <c r="H2408" s="86">
        <v>9</v>
      </c>
      <c r="I2408" s="185">
        <f t="shared" si="242"/>
        <v>0</v>
      </c>
      <c r="J2408" s="185">
        <f t="shared" si="243"/>
        <v>0</v>
      </c>
      <c r="K2408"/>
    </row>
    <row r="2409" spans="1:11" ht="12.75">
      <c r="A2409"/>
      <c r="B2409" t="s">
        <v>4197</v>
      </c>
      <c r="C2409" s="172"/>
      <c r="D2409" t="s">
        <v>4198</v>
      </c>
      <c r="E2409" s="145">
        <v>18.99</v>
      </c>
      <c r="F2409" s="189">
        <v>0.25</v>
      </c>
      <c r="G2409" s="145">
        <v>14.24</v>
      </c>
      <c r="H2409" s="86">
        <v>9</v>
      </c>
      <c r="I2409" s="185">
        <f t="shared" si="242"/>
        <v>0</v>
      </c>
      <c r="J2409" s="185">
        <f t="shared" si="243"/>
        <v>0</v>
      </c>
      <c r="K2409"/>
    </row>
    <row r="2410" spans="1:11" ht="12.75">
      <c r="A2410"/>
      <c r="B2410" t="s">
        <v>4199</v>
      </c>
      <c r="C2410" s="172"/>
      <c r="D2410" t="s">
        <v>4200</v>
      </c>
      <c r="E2410" s="145">
        <v>20.99</v>
      </c>
      <c r="F2410" s="189">
        <v>0.25</v>
      </c>
      <c r="G2410" s="145">
        <v>15.74</v>
      </c>
      <c r="H2410" s="86">
        <v>9</v>
      </c>
      <c r="I2410" s="185">
        <f t="shared" si="242"/>
        <v>0</v>
      </c>
      <c r="J2410" s="185">
        <f t="shared" si="243"/>
        <v>0</v>
      </c>
      <c r="K2410"/>
    </row>
    <row r="2411" spans="1:11" ht="12.75">
      <c r="A2411"/>
      <c r="B2411" t="s">
        <v>4201</v>
      </c>
      <c r="C2411" s="172"/>
      <c r="D2411" t="s">
        <v>4202</v>
      </c>
      <c r="E2411" s="145">
        <v>17.99</v>
      </c>
      <c r="F2411" s="189">
        <v>0.25</v>
      </c>
      <c r="G2411" s="145">
        <v>13.49</v>
      </c>
      <c r="H2411" s="86">
        <v>9</v>
      </c>
      <c r="I2411" s="185">
        <f t="shared" si="242"/>
        <v>0</v>
      </c>
      <c r="J2411" s="185">
        <f t="shared" si="243"/>
        <v>0</v>
      </c>
      <c r="K2411"/>
    </row>
    <row r="2412" spans="1:11" ht="12.75">
      <c r="A2412"/>
      <c r="B2412" t="s">
        <v>4203</v>
      </c>
      <c r="C2412" s="172"/>
      <c r="D2412" t="s">
        <v>4204</v>
      </c>
      <c r="E2412" s="145">
        <v>17.99</v>
      </c>
      <c r="F2412" s="189">
        <v>0.25</v>
      </c>
      <c r="G2412" s="145">
        <v>13.49</v>
      </c>
      <c r="H2412" s="86">
        <v>9</v>
      </c>
      <c r="I2412" s="185">
        <f t="shared" si="242"/>
        <v>0</v>
      </c>
      <c r="J2412" s="185">
        <f t="shared" si="243"/>
        <v>0</v>
      </c>
      <c r="K2412"/>
    </row>
    <row r="2413" spans="1:11" ht="12.75">
      <c r="A2413"/>
      <c r="B2413" t="s">
        <v>4205</v>
      </c>
      <c r="C2413" s="172"/>
      <c r="D2413" t="s">
        <v>4206</v>
      </c>
      <c r="E2413" s="145">
        <v>17.99</v>
      </c>
      <c r="F2413" s="189">
        <v>0.25</v>
      </c>
      <c r="G2413" s="145">
        <v>13.49</v>
      </c>
      <c r="H2413" s="86">
        <v>9</v>
      </c>
      <c r="I2413" s="185">
        <f t="shared" si="242"/>
        <v>0</v>
      </c>
      <c r="J2413" s="185">
        <f t="shared" si="243"/>
        <v>0</v>
      </c>
      <c r="K2413"/>
    </row>
    <row r="2414" spans="1:11" ht="12.75">
      <c r="A2414"/>
      <c r="B2414" t="s">
        <v>4207</v>
      </c>
      <c r="C2414" s="172"/>
      <c r="D2414" t="s">
        <v>4208</v>
      </c>
      <c r="E2414" s="145">
        <v>17.99</v>
      </c>
      <c r="F2414" s="189">
        <v>0.25</v>
      </c>
      <c r="G2414" s="145">
        <v>13.49</v>
      </c>
      <c r="H2414" s="86">
        <v>9</v>
      </c>
      <c r="I2414" s="185">
        <f t="shared" si="242"/>
        <v>0</v>
      </c>
      <c r="J2414" s="185">
        <f t="shared" si="243"/>
        <v>0</v>
      </c>
      <c r="K2414"/>
    </row>
    <row r="2415" spans="1:11" ht="12.75">
      <c r="A2415"/>
      <c r="B2415" t="s">
        <v>4209</v>
      </c>
      <c r="C2415" s="172"/>
      <c r="D2415" t="s">
        <v>4210</v>
      </c>
      <c r="E2415" s="145">
        <v>19.99</v>
      </c>
      <c r="F2415" s="189">
        <v>0.25</v>
      </c>
      <c r="G2415" s="145">
        <v>14.99</v>
      </c>
      <c r="H2415" s="86">
        <v>9</v>
      </c>
      <c r="I2415" s="185">
        <f t="shared" si="242"/>
        <v>0</v>
      </c>
      <c r="J2415" s="185">
        <f t="shared" si="243"/>
        <v>0</v>
      </c>
      <c r="K2415"/>
    </row>
    <row r="2416" spans="1:11" ht="12.75">
      <c r="A2416" t="s">
        <v>353</v>
      </c>
      <c r="B2416"/>
      <c r="C2416" s="172"/>
      <c r="D2416"/>
      <c r="E2416" s="145"/>
      <c r="F2416" s="187"/>
      <c r="G2416" s="145"/>
      <c r="H2416" s="86"/>
      <c r="I2416" s="185"/>
      <c r="J2416" s="185"/>
      <c r="K2416"/>
    </row>
    <row r="2417" spans="1:11" ht="12.75">
      <c r="A2417"/>
      <c r="B2417" t="s">
        <v>4211</v>
      </c>
      <c r="C2417" s="172"/>
      <c r="D2417" t="s">
        <v>4212</v>
      </c>
      <c r="E2417" s="145">
        <v>48</v>
      </c>
      <c r="F2417" s="189">
        <v>0.25</v>
      </c>
      <c r="G2417" s="145">
        <v>36</v>
      </c>
      <c r="H2417" s="86">
        <v>9</v>
      </c>
      <c r="I2417" s="185">
        <f aca="true" t="shared" si="244" ref="I2417:I2428">C2417*E2417</f>
        <v>0</v>
      </c>
      <c r="J2417" s="185">
        <f aca="true" t="shared" si="245" ref="J2417:J2428">C2417*G2417</f>
        <v>0</v>
      </c>
      <c r="K2417"/>
    </row>
    <row r="2418" spans="1:11" ht="12.75">
      <c r="A2418"/>
      <c r="B2418" t="s">
        <v>4213</v>
      </c>
      <c r="C2418" s="172"/>
      <c r="D2418" t="s">
        <v>4214</v>
      </c>
      <c r="E2418" s="145">
        <v>48</v>
      </c>
      <c r="F2418" s="189">
        <v>0.25</v>
      </c>
      <c r="G2418" s="145">
        <v>36</v>
      </c>
      <c r="H2418" s="86">
        <v>9</v>
      </c>
      <c r="I2418" s="185">
        <f t="shared" si="244"/>
        <v>0</v>
      </c>
      <c r="J2418" s="185">
        <f t="shared" si="245"/>
        <v>0</v>
      </c>
      <c r="K2418"/>
    </row>
    <row r="2419" spans="1:11" ht="12.75">
      <c r="A2419"/>
      <c r="B2419" t="s">
        <v>4215</v>
      </c>
      <c r="C2419" s="172"/>
      <c r="D2419" t="s">
        <v>4216</v>
      </c>
      <c r="E2419" s="145">
        <v>48</v>
      </c>
      <c r="F2419" s="189">
        <v>0.25</v>
      </c>
      <c r="G2419" s="145">
        <v>36</v>
      </c>
      <c r="H2419" s="86">
        <v>9</v>
      </c>
      <c r="I2419" s="185">
        <f t="shared" si="244"/>
        <v>0</v>
      </c>
      <c r="J2419" s="185">
        <f t="shared" si="245"/>
        <v>0</v>
      </c>
      <c r="K2419"/>
    </row>
    <row r="2420" spans="1:11" ht="12.75">
      <c r="A2420"/>
      <c r="B2420" t="s">
        <v>4217</v>
      </c>
      <c r="C2420" s="172"/>
      <c r="D2420" t="s">
        <v>4218</v>
      </c>
      <c r="E2420" s="145">
        <v>48</v>
      </c>
      <c r="F2420" s="189">
        <v>0.25</v>
      </c>
      <c r="G2420" s="145">
        <v>36</v>
      </c>
      <c r="H2420" s="86">
        <v>9</v>
      </c>
      <c r="I2420" s="185">
        <f t="shared" si="244"/>
        <v>0</v>
      </c>
      <c r="J2420" s="185">
        <f t="shared" si="245"/>
        <v>0</v>
      </c>
      <c r="K2420"/>
    </row>
    <row r="2421" spans="1:11" ht="12.75">
      <c r="A2421"/>
      <c r="B2421" t="s">
        <v>4219</v>
      </c>
      <c r="C2421" s="172"/>
      <c r="D2421" t="s">
        <v>4220</v>
      </c>
      <c r="E2421" s="145">
        <v>48</v>
      </c>
      <c r="F2421" s="189">
        <v>0.25</v>
      </c>
      <c r="G2421" s="145">
        <v>36</v>
      </c>
      <c r="H2421" s="86">
        <v>9</v>
      </c>
      <c r="I2421" s="185">
        <f t="shared" si="244"/>
        <v>0</v>
      </c>
      <c r="J2421" s="185">
        <f t="shared" si="245"/>
        <v>0</v>
      </c>
      <c r="K2421"/>
    </row>
    <row r="2422" spans="1:11" ht="12.75">
      <c r="A2422"/>
      <c r="B2422" t="s">
        <v>4221</v>
      </c>
      <c r="C2422" s="172"/>
      <c r="D2422" t="s">
        <v>4222</v>
      </c>
      <c r="E2422" s="145">
        <v>48</v>
      </c>
      <c r="F2422" s="189">
        <v>0.25</v>
      </c>
      <c r="G2422" s="145">
        <v>36</v>
      </c>
      <c r="H2422" s="86">
        <v>9</v>
      </c>
      <c r="I2422" s="185">
        <f t="shared" si="244"/>
        <v>0</v>
      </c>
      <c r="J2422" s="185">
        <f t="shared" si="245"/>
        <v>0</v>
      </c>
      <c r="K2422"/>
    </row>
    <row r="2423" spans="1:11" ht="12.75">
      <c r="A2423"/>
      <c r="B2423" t="s">
        <v>4223</v>
      </c>
      <c r="C2423" s="172"/>
      <c r="D2423" t="s">
        <v>4224</v>
      </c>
      <c r="E2423" s="145">
        <v>48</v>
      </c>
      <c r="F2423" s="189">
        <v>0.25</v>
      </c>
      <c r="G2423" s="145">
        <v>36</v>
      </c>
      <c r="H2423" s="86">
        <v>9</v>
      </c>
      <c r="I2423" s="185">
        <f t="shared" si="244"/>
        <v>0</v>
      </c>
      <c r="J2423" s="185">
        <f t="shared" si="245"/>
        <v>0</v>
      </c>
      <c r="K2423"/>
    </row>
    <row r="2424" spans="1:11" ht="12.75">
      <c r="A2424"/>
      <c r="B2424" t="s">
        <v>4225</v>
      </c>
      <c r="C2424" s="172"/>
      <c r="D2424" t="s">
        <v>4226</v>
      </c>
      <c r="E2424" s="145">
        <v>48</v>
      </c>
      <c r="F2424" s="189">
        <v>0.25</v>
      </c>
      <c r="G2424" s="145">
        <v>36</v>
      </c>
      <c r="H2424" s="86">
        <v>9</v>
      </c>
      <c r="I2424" s="185">
        <f t="shared" si="244"/>
        <v>0</v>
      </c>
      <c r="J2424" s="185">
        <f t="shared" si="245"/>
        <v>0</v>
      </c>
      <c r="K2424"/>
    </row>
    <row r="2425" spans="1:11" s="59" customFormat="1" ht="12.75">
      <c r="A2425"/>
      <c r="B2425" t="s">
        <v>4227</v>
      </c>
      <c r="C2425" s="172"/>
      <c r="D2425" t="s">
        <v>4228</v>
      </c>
      <c r="E2425" s="145">
        <v>48</v>
      </c>
      <c r="F2425" s="189">
        <v>0.25</v>
      </c>
      <c r="G2425" s="145">
        <v>36</v>
      </c>
      <c r="H2425" s="86">
        <v>9</v>
      </c>
      <c r="I2425" s="185">
        <f t="shared" si="244"/>
        <v>0</v>
      </c>
      <c r="J2425" s="185">
        <f t="shared" si="245"/>
        <v>0</v>
      </c>
      <c r="K2425"/>
    </row>
    <row r="2426" spans="1:11" ht="12.75">
      <c r="A2426"/>
      <c r="B2426" t="s">
        <v>4229</v>
      </c>
      <c r="C2426" s="172"/>
      <c r="D2426" t="s">
        <v>4230</v>
      </c>
      <c r="E2426" s="145">
        <v>48</v>
      </c>
      <c r="F2426" s="189">
        <v>0.25</v>
      </c>
      <c r="G2426" s="145">
        <v>36</v>
      </c>
      <c r="H2426" s="86">
        <v>9</v>
      </c>
      <c r="I2426" s="185">
        <f t="shared" si="244"/>
        <v>0</v>
      </c>
      <c r="J2426" s="185">
        <f t="shared" si="245"/>
        <v>0</v>
      </c>
      <c r="K2426"/>
    </row>
    <row r="2427" spans="1:11" ht="12.75">
      <c r="A2427"/>
      <c r="B2427" t="s">
        <v>4231</v>
      </c>
      <c r="C2427" s="172"/>
      <c r="D2427" t="s">
        <v>4232</v>
      </c>
      <c r="E2427" s="145">
        <v>48</v>
      </c>
      <c r="F2427" s="189">
        <v>0.25</v>
      </c>
      <c r="G2427" s="145">
        <v>36</v>
      </c>
      <c r="H2427" s="86">
        <v>9</v>
      </c>
      <c r="I2427" s="185">
        <f t="shared" si="244"/>
        <v>0</v>
      </c>
      <c r="J2427" s="185">
        <f t="shared" si="245"/>
        <v>0</v>
      </c>
      <c r="K2427"/>
    </row>
    <row r="2428" spans="1:11" ht="12.75">
      <c r="A2428"/>
      <c r="B2428" t="s">
        <v>4233</v>
      </c>
      <c r="C2428" s="172"/>
      <c r="D2428" t="s">
        <v>4234</v>
      </c>
      <c r="E2428" s="145">
        <v>48</v>
      </c>
      <c r="F2428" s="189">
        <v>0.25</v>
      </c>
      <c r="G2428" s="145">
        <v>36</v>
      </c>
      <c r="H2428" s="86">
        <v>9</v>
      </c>
      <c r="I2428" s="185">
        <f t="shared" si="244"/>
        <v>0</v>
      </c>
      <c r="J2428" s="185">
        <f t="shared" si="245"/>
        <v>0</v>
      </c>
      <c r="K2428"/>
    </row>
    <row r="2429" spans="1:11" s="59" customFormat="1" ht="12.75">
      <c r="A2429" t="s">
        <v>380</v>
      </c>
      <c r="B2429"/>
      <c r="C2429" s="172"/>
      <c r="D2429"/>
      <c r="E2429" s="145"/>
      <c r="F2429" s="187"/>
      <c r="G2429" s="145"/>
      <c r="H2429" s="86"/>
      <c r="I2429" s="185"/>
      <c r="J2429" s="185"/>
      <c r="K2429"/>
    </row>
    <row r="2430" spans="1:11" ht="12.75">
      <c r="A2430"/>
      <c r="B2430" t="s">
        <v>4235</v>
      </c>
      <c r="C2430" s="172"/>
      <c r="D2430" t="s">
        <v>4236</v>
      </c>
      <c r="E2430" s="145">
        <v>18.95</v>
      </c>
      <c r="F2430" s="189">
        <v>0.25</v>
      </c>
      <c r="G2430" s="145">
        <v>14.21</v>
      </c>
      <c r="H2430" s="86">
        <v>9</v>
      </c>
      <c r="I2430" s="185">
        <f aca="true" t="shared" si="246" ref="I2430:I2466">C2430*E2430</f>
        <v>0</v>
      </c>
      <c r="J2430" s="185">
        <f aca="true" t="shared" si="247" ref="J2430:J2466">C2430*G2430</f>
        <v>0</v>
      </c>
      <c r="K2430"/>
    </row>
    <row r="2431" spans="1:11" ht="12.75">
      <c r="A2431"/>
      <c r="B2431" t="s">
        <v>4237</v>
      </c>
      <c r="C2431" s="172"/>
      <c r="D2431" t="s">
        <v>4238</v>
      </c>
      <c r="E2431" s="145">
        <v>18.95</v>
      </c>
      <c r="F2431" s="189">
        <v>0.25</v>
      </c>
      <c r="G2431" s="145">
        <v>14.21</v>
      </c>
      <c r="H2431" s="86">
        <v>9</v>
      </c>
      <c r="I2431" s="185">
        <f t="shared" si="246"/>
        <v>0</v>
      </c>
      <c r="J2431" s="185">
        <f t="shared" si="247"/>
        <v>0</v>
      </c>
      <c r="K2431"/>
    </row>
    <row r="2432" spans="1:11" ht="12.75">
      <c r="A2432"/>
      <c r="B2432" t="s">
        <v>4239</v>
      </c>
      <c r="C2432" s="172"/>
      <c r="D2432" t="s">
        <v>4240</v>
      </c>
      <c r="E2432" s="145">
        <v>18.95</v>
      </c>
      <c r="F2432" s="189">
        <v>0.25</v>
      </c>
      <c r="G2432" s="145">
        <v>14.21</v>
      </c>
      <c r="H2432" s="86">
        <v>9</v>
      </c>
      <c r="I2432" s="185">
        <f t="shared" si="246"/>
        <v>0</v>
      </c>
      <c r="J2432" s="185">
        <f t="shared" si="247"/>
        <v>0</v>
      </c>
      <c r="K2432"/>
    </row>
    <row r="2433" spans="1:11" ht="12.75">
      <c r="A2433"/>
      <c r="B2433" t="s">
        <v>4241</v>
      </c>
      <c r="C2433" s="172"/>
      <c r="D2433" t="s">
        <v>4242</v>
      </c>
      <c r="E2433" s="145">
        <v>18.95</v>
      </c>
      <c r="F2433" s="189">
        <v>0.25</v>
      </c>
      <c r="G2433" s="145">
        <v>14.21</v>
      </c>
      <c r="H2433" s="86">
        <v>9</v>
      </c>
      <c r="I2433" s="185">
        <f t="shared" si="246"/>
        <v>0</v>
      </c>
      <c r="J2433" s="185">
        <f t="shared" si="247"/>
        <v>0</v>
      </c>
      <c r="K2433"/>
    </row>
    <row r="2434" spans="1:11" ht="12.75">
      <c r="A2434"/>
      <c r="B2434" t="s">
        <v>4243</v>
      </c>
      <c r="C2434" s="172"/>
      <c r="D2434" t="s">
        <v>4244</v>
      </c>
      <c r="E2434" s="145">
        <v>21.95</v>
      </c>
      <c r="F2434" s="189">
        <v>0.25</v>
      </c>
      <c r="G2434" s="145">
        <v>16.46</v>
      </c>
      <c r="H2434" s="86">
        <v>9</v>
      </c>
      <c r="I2434" s="185">
        <f t="shared" si="246"/>
        <v>0</v>
      </c>
      <c r="J2434" s="185">
        <f t="shared" si="247"/>
        <v>0</v>
      </c>
      <c r="K2434"/>
    </row>
    <row r="2435" spans="1:11" ht="12.75">
      <c r="A2435"/>
      <c r="B2435" t="s">
        <v>4245</v>
      </c>
      <c r="C2435" s="172"/>
      <c r="D2435" t="s">
        <v>4246</v>
      </c>
      <c r="E2435" s="145">
        <v>21.95</v>
      </c>
      <c r="F2435" s="189">
        <v>0.25</v>
      </c>
      <c r="G2435" s="145">
        <v>16.46</v>
      </c>
      <c r="H2435" s="86">
        <v>9</v>
      </c>
      <c r="I2435" s="185">
        <f t="shared" si="246"/>
        <v>0</v>
      </c>
      <c r="J2435" s="185">
        <f t="shared" si="247"/>
        <v>0</v>
      </c>
      <c r="K2435"/>
    </row>
    <row r="2436" spans="1:11" ht="12.75">
      <c r="A2436"/>
      <c r="B2436" t="s">
        <v>4247</v>
      </c>
      <c r="C2436" s="172"/>
      <c r="D2436" t="s">
        <v>4248</v>
      </c>
      <c r="E2436" s="145">
        <v>21.95</v>
      </c>
      <c r="F2436" s="189">
        <v>0.25</v>
      </c>
      <c r="G2436" s="145">
        <v>16.46</v>
      </c>
      <c r="H2436" s="86">
        <v>9</v>
      </c>
      <c r="I2436" s="185">
        <f t="shared" si="246"/>
        <v>0</v>
      </c>
      <c r="J2436" s="185">
        <f t="shared" si="247"/>
        <v>0</v>
      </c>
      <c r="K2436"/>
    </row>
    <row r="2437" spans="1:11" ht="12.75">
      <c r="A2437"/>
      <c r="B2437" t="s">
        <v>4249</v>
      </c>
      <c r="C2437" s="172"/>
      <c r="D2437" t="s">
        <v>4250</v>
      </c>
      <c r="E2437" s="145">
        <v>21.95</v>
      </c>
      <c r="F2437" s="189">
        <v>0.25</v>
      </c>
      <c r="G2437" s="145">
        <v>16.46</v>
      </c>
      <c r="H2437" s="86">
        <v>9</v>
      </c>
      <c r="I2437" s="185">
        <f t="shared" si="246"/>
        <v>0</v>
      </c>
      <c r="J2437" s="185">
        <f t="shared" si="247"/>
        <v>0</v>
      </c>
      <c r="K2437"/>
    </row>
    <row r="2438" spans="1:11" ht="12.75">
      <c r="A2438"/>
      <c r="B2438" t="s">
        <v>4251</v>
      </c>
      <c r="C2438" s="172"/>
      <c r="D2438" t="s">
        <v>4252</v>
      </c>
      <c r="E2438" s="145">
        <v>21.95</v>
      </c>
      <c r="F2438" s="189">
        <v>0.25</v>
      </c>
      <c r="G2438" s="145">
        <v>16.46</v>
      </c>
      <c r="H2438" s="86">
        <v>9</v>
      </c>
      <c r="I2438" s="185">
        <f t="shared" si="246"/>
        <v>0</v>
      </c>
      <c r="J2438" s="185">
        <f t="shared" si="247"/>
        <v>0</v>
      </c>
      <c r="K2438"/>
    </row>
    <row r="2439" spans="1:11" ht="12.75">
      <c r="A2439"/>
      <c r="B2439" t="s">
        <v>4253</v>
      </c>
      <c r="C2439" s="172"/>
      <c r="D2439" t="s">
        <v>4254</v>
      </c>
      <c r="E2439" s="145">
        <v>21.95</v>
      </c>
      <c r="F2439" s="189">
        <v>0.25</v>
      </c>
      <c r="G2439" s="145">
        <v>16.46</v>
      </c>
      <c r="H2439" s="86">
        <v>9</v>
      </c>
      <c r="I2439" s="185">
        <f t="shared" si="246"/>
        <v>0</v>
      </c>
      <c r="J2439" s="185">
        <f t="shared" si="247"/>
        <v>0</v>
      </c>
      <c r="K2439"/>
    </row>
    <row r="2440" spans="1:11" ht="12.75">
      <c r="A2440"/>
      <c r="B2440" t="s">
        <v>4255</v>
      </c>
      <c r="C2440" s="172"/>
      <c r="D2440" t="s">
        <v>4256</v>
      </c>
      <c r="E2440" s="145">
        <v>21.95</v>
      </c>
      <c r="F2440" s="189">
        <v>0.25</v>
      </c>
      <c r="G2440" s="145">
        <v>16.46</v>
      </c>
      <c r="H2440" s="86">
        <v>9</v>
      </c>
      <c r="I2440" s="185">
        <f t="shared" si="246"/>
        <v>0</v>
      </c>
      <c r="J2440" s="185">
        <f t="shared" si="247"/>
        <v>0</v>
      </c>
      <c r="K2440"/>
    </row>
    <row r="2441" spans="1:11" ht="12.75">
      <c r="A2441"/>
      <c r="B2441" t="s">
        <v>4257</v>
      </c>
      <c r="C2441" s="172"/>
      <c r="D2441" t="s">
        <v>4258</v>
      </c>
      <c r="E2441" s="145">
        <v>21.95</v>
      </c>
      <c r="F2441" s="189">
        <v>0.25</v>
      </c>
      <c r="G2441" s="145">
        <v>16.46</v>
      </c>
      <c r="H2441" s="86">
        <v>9</v>
      </c>
      <c r="I2441" s="185">
        <f t="shared" si="246"/>
        <v>0</v>
      </c>
      <c r="J2441" s="185">
        <f t="shared" si="247"/>
        <v>0</v>
      </c>
      <c r="K2441"/>
    </row>
    <row r="2442" spans="1:11" ht="12.75">
      <c r="A2442"/>
      <c r="B2442" t="s">
        <v>4259</v>
      </c>
      <c r="C2442" s="172"/>
      <c r="D2442" t="s">
        <v>4260</v>
      </c>
      <c r="E2442" s="145">
        <v>15.95</v>
      </c>
      <c r="F2442" s="189">
        <v>0.25</v>
      </c>
      <c r="G2442" s="145">
        <v>11.96</v>
      </c>
      <c r="H2442" s="86">
        <v>9</v>
      </c>
      <c r="I2442" s="185">
        <f t="shared" si="246"/>
        <v>0</v>
      </c>
      <c r="J2442" s="185">
        <f t="shared" si="247"/>
        <v>0</v>
      </c>
      <c r="K2442"/>
    </row>
    <row r="2443" spans="1:11" ht="12.75">
      <c r="A2443"/>
      <c r="B2443" t="s">
        <v>4261</v>
      </c>
      <c r="C2443" s="172"/>
      <c r="D2443" t="s">
        <v>4262</v>
      </c>
      <c r="E2443" s="145">
        <v>15.95</v>
      </c>
      <c r="F2443" s="189">
        <v>0.25</v>
      </c>
      <c r="G2443" s="145">
        <v>11.96</v>
      </c>
      <c r="H2443" s="86">
        <v>9</v>
      </c>
      <c r="I2443" s="185">
        <f t="shared" si="246"/>
        <v>0</v>
      </c>
      <c r="J2443" s="185">
        <f t="shared" si="247"/>
        <v>0</v>
      </c>
      <c r="K2443"/>
    </row>
    <row r="2444" spans="1:11" ht="12.75">
      <c r="A2444"/>
      <c r="B2444" t="s">
        <v>4263</v>
      </c>
      <c r="C2444" s="172"/>
      <c r="D2444" t="s">
        <v>4264</v>
      </c>
      <c r="E2444" s="145">
        <v>15.95</v>
      </c>
      <c r="F2444" s="189">
        <v>0.25</v>
      </c>
      <c r="G2444" s="145">
        <v>11.96</v>
      </c>
      <c r="H2444" s="86">
        <v>9</v>
      </c>
      <c r="I2444" s="185">
        <f t="shared" si="246"/>
        <v>0</v>
      </c>
      <c r="J2444" s="185">
        <f t="shared" si="247"/>
        <v>0</v>
      </c>
      <c r="K2444"/>
    </row>
    <row r="2445" spans="1:11" ht="12.75">
      <c r="A2445"/>
      <c r="B2445" t="s">
        <v>4265</v>
      </c>
      <c r="C2445" s="172"/>
      <c r="D2445" t="s">
        <v>4266</v>
      </c>
      <c r="E2445" s="145">
        <v>15.95</v>
      </c>
      <c r="F2445" s="189">
        <v>0.25</v>
      </c>
      <c r="G2445" s="145">
        <v>11.96</v>
      </c>
      <c r="H2445" s="86">
        <v>9</v>
      </c>
      <c r="I2445" s="185">
        <f t="shared" si="246"/>
        <v>0</v>
      </c>
      <c r="J2445" s="185">
        <f t="shared" si="247"/>
        <v>0</v>
      </c>
      <c r="K2445"/>
    </row>
    <row r="2446" spans="1:11" ht="12.75">
      <c r="A2446"/>
      <c r="B2446" t="s">
        <v>4267</v>
      </c>
      <c r="C2446" s="172"/>
      <c r="D2446" t="s">
        <v>4268</v>
      </c>
      <c r="E2446" s="145">
        <v>15.95</v>
      </c>
      <c r="F2446" s="189">
        <v>0.25</v>
      </c>
      <c r="G2446" s="145">
        <v>11.96</v>
      </c>
      <c r="H2446" s="86">
        <v>9</v>
      </c>
      <c r="I2446" s="185">
        <f t="shared" si="246"/>
        <v>0</v>
      </c>
      <c r="J2446" s="185">
        <f t="shared" si="247"/>
        <v>0</v>
      </c>
      <c r="K2446"/>
    </row>
    <row r="2447" spans="1:11" ht="12.75">
      <c r="A2447"/>
      <c r="B2447" t="s">
        <v>4269</v>
      </c>
      <c r="C2447" s="172"/>
      <c r="D2447" t="s">
        <v>4270</v>
      </c>
      <c r="E2447" s="145">
        <v>29.95</v>
      </c>
      <c r="F2447" s="189">
        <v>0.25</v>
      </c>
      <c r="G2447" s="145">
        <v>22.46</v>
      </c>
      <c r="H2447" s="86">
        <v>9</v>
      </c>
      <c r="I2447" s="185">
        <f t="shared" si="246"/>
        <v>0</v>
      </c>
      <c r="J2447" s="185">
        <f t="shared" si="247"/>
        <v>0</v>
      </c>
      <c r="K2447"/>
    </row>
    <row r="2448" spans="1:11" ht="12.75">
      <c r="A2448"/>
      <c r="B2448" t="s">
        <v>4271</v>
      </c>
      <c r="C2448" s="172"/>
      <c r="D2448" t="s">
        <v>4272</v>
      </c>
      <c r="E2448" s="145">
        <v>29.95</v>
      </c>
      <c r="F2448" s="189">
        <v>0.25</v>
      </c>
      <c r="G2448" s="145">
        <v>22.46</v>
      </c>
      <c r="H2448" s="86">
        <v>9</v>
      </c>
      <c r="I2448" s="185">
        <f t="shared" si="246"/>
        <v>0</v>
      </c>
      <c r="J2448" s="185">
        <f t="shared" si="247"/>
        <v>0</v>
      </c>
      <c r="K2448"/>
    </row>
    <row r="2449" spans="1:11" ht="12.75">
      <c r="A2449"/>
      <c r="B2449" t="s">
        <v>4273</v>
      </c>
      <c r="C2449" s="172"/>
      <c r="D2449" t="s">
        <v>4274</v>
      </c>
      <c r="E2449" s="145">
        <v>29.95</v>
      </c>
      <c r="F2449" s="189">
        <v>0.25</v>
      </c>
      <c r="G2449" s="145">
        <v>22.46</v>
      </c>
      <c r="H2449" s="86">
        <v>9</v>
      </c>
      <c r="I2449" s="185">
        <f t="shared" si="246"/>
        <v>0</v>
      </c>
      <c r="J2449" s="185">
        <f t="shared" si="247"/>
        <v>0</v>
      </c>
      <c r="K2449"/>
    </row>
    <row r="2450" spans="1:11" ht="12.75">
      <c r="A2450"/>
      <c r="B2450" t="s">
        <v>4275</v>
      </c>
      <c r="C2450" s="172"/>
      <c r="D2450" t="s">
        <v>4276</v>
      </c>
      <c r="E2450" s="145">
        <v>29.95</v>
      </c>
      <c r="F2450" s="189">
        <v>0.25</v>
      </c>
      <c r="G2450" s="145">
        <v>22.46</v>
      </c>
      <c r="H2450" s="86">
        <v>9</v>
      </c>
      <c r="I2450" s="185">
        <f t="shared" si="246"/>
        <v>0</v>
      </c>
      <c r="J2450" s="185">
        <f t="shared" si="247"/>
        <v>0</v>
      </c>
      <c r="K2450"/>
    </row>
    <row r="2451" spans="1:11" ht="12.75">
      <c r="A2451"/>
      <c r="B2451" t="s">
        <v>4277</v>
      </c>
      <c r="C2451" s="172"/>
      <c r="D2451" t="s">
        <v>4278</v>
      </c>
      <c r="E2451" s="145">
        <v>32.95</v>
      </c>
      <c r="F2451" s="189">
        <v>0.25</v>
      </c>
      <c r="G2451" s="145">
        <v>24.71</v>
      </c>
      <c r="H2451" s="86">
        <v>9</v>
      </c>
      <c r="I2451" s="185">
        <f t="shared" si="246"/>
        <v>0</v>
      </c>
      <c r="J2451" s="185">
        <f t="shared" si="247"/>
        <v>0</v>
      </c>
      <c r="K2451"/>
    </row>
    <row r="2452" spans="1:11" ht="12.75">
      <c r="A2452"/>
      <c r="B2452" t="s">
        <v>4279</v>
      </c>
      <c r="C2452" s="172"/>
      <c r="D2452" t="s">
        <v>4280</v>
      </c>
      <c r="E2452" s="145">
        <v>18.95</v>
      </c>
      <c r="F2452" s="189">
        <v>0.25</v>
      </c>
      <c r="G2452" s="145">
        <v>14.21</v>
      </c>
      <c r="H2452" s="86">
        <v>9</v>
      </c>
      <c r="I2452" s="185">
        <f t="shared" si="246"/>
        <v>0</v>
      </c>
      <c r="J2452" s="185">
        <f t="shared" si="247"/>
        <v>0</v>
      </c>
      <c r="K2452"/>
    </row>
    <row r="2453" spans="1:11" ht="12.75">
      <c r="A2453"/>
      <c r="B2453" t="s">
        <v>4281</v>
      </c>
      <c r="C2453" s="172"/>
      <c r="D2453" t="s">
        <v>4282</v>
      </c>
      <c r="E2453" s="145">
        <v>18.95</v>
      </c>
      <c r="F2453" s="189">
        <v>0.25</v>
      </c>
      <c r="G2453" s="145">
        <v>14.21</v>
      </c>
      <c r="H2453" s="86">
        <v>9</v>
      </c>
      <c r="I2453" s="185">
        <f t="shared" si="246"/>
        <v>0</v>
      </c>
      <c r="J2453" s="185">
        <f t="shared" si="247"/>
        <v>0</v>
      </c>
      <c r="K2453"/>
    </row>
    <row r="2454" spans="1:11" ht="12.75">
      <c r="A2454"/>
      <c r="B2454" t="s">
        <v>4283</v>
      </c>
      <c r="C2454" s="172"/>
      <c r="D2454" t="s">
        <v>4284</v>
      </c>
      <c r="E2454" s="145">
        <v>18.95</v>
      </c>
      <c r="F2454" s="189">
        <v>0.25</v>
      </c>
      <c r="G2454" s="145">
        <v>14.21</v>
      </c>
      <c r="H2454" s="86">
        <v>9</v>
      </c>
      <c r="I2454" s="185">
        <f t="shared" si="246"/>
        <v>0</v>
      </c>
      <c r="J2454" s="185">
        <f t="shared" si="247"/>
        <v>0</v>
      </c>
      <c r="K2454"/>
    </row>
    <row r="2455" spans="1:11" ht="12.75">
      <c r="A2455"/>
      <c r="B2455" t="s">
        <v>4285</v>
      </c>
      <c r="C2455" s="172"/>
      <c r="D2455" t="s">
        <v>4286</v>
      </c>
      <c r="E2455" s="145">
        <v>18.95</v>
      </c>
      <c r="F2455" s="189">
        <v>0.25</v>
      </c>
      <c r="G2455" s="145">
        <v>14.21</v>
      </c>
      <c r="H2455" s="86">
        <v>9</v>
      </c>
      <c r="I2455" s="185">
        <f t="shared" si="246"/>
        <v>0</v>
      </c>
      <c r="J2455" s="185">
        <f t="shared" si="247"/>
        <v>0</v>
      </c>
      <c r="K2455"/>
    </row>
    <row r="2456" spans="1:11" ht="12.75">
      <c r="A2456"/>
      <c r="B2456" t="s">
        <v>4287</v>
      </c>
      <c r="C2456" s="172"/>
      <c r="D2456" t="s">
        <v>4288</v>
      </c>
      <c r="E2456" s="145">
        <v>21.95</v>
      </c>
      <c r="F2456" s="189">
        <v>0.25</v>
      </c>
      <c r="G2456" s="145">
        <v>16.46</v>
      </c>
      <c r="H2456" s="86">
        <v>9</v>
      </c>
      <c r="I2456" s="185">
        <f t="shared" si="246"/>
        <v>0</v>
      </c>
      <c r="J2456" s="185">
        <f t="shared" si="247"/>
        <v>0</v>
      </c>
      <c r="K2456"/>
    </row>
    <row r="2457" spans="1:11" ht="12.75">
      <c r="A2457"/>
      <c r="B2457" t="s">
        <v>4289</v>
      </c>
      <c r="C2457" s="172"/>
      <c r="D2457" t="s">
        <v>4290</v>
      </c>
      <c r="E2457" s="145">
        <v>18.95</v>
      </c>
      <c r="F2457" s="189">
        <v>0.25</v>
      </c>
      <c r="G2457" s="145">
        <v>14.21</v>
      </c>
      <c r="H2457" s="86">
        <v>9</v>
      </c>
      <c r="I2457" s="185">
        <f t="shared" si="246"/>
        <v>0</v>
      </c>
      <c r="J2457" s="185">
        <f t="shared" si="247"/>
        <v>0</v>
      </c>
      <c r="K2457"/>
    </row>
    <row r="2458" spans="1:11" ht="12.75">
      <c r="A2458"/>
      <c r="B2458" t="s">
        <v>4291</v>
      </c>
      <c r="C2458" s="172"/>
      <c r="D2458" t="s">
        <v>4292</v>
      </c>
      <c r="E2458" s="145">
        <v>18.95</v>
      </c>
      <c r="F2458" s="189">
        <v>0.25</v>
      </c>
      <c r="G2458" s="145">
        <v>14.21</v>
      </c>
      <c r="H2458" s="86">
        <v>9</v>
      </c>
      <c r="I2458" s="185">
        <f t="shared" si="246"/>
        <v>0</v>
      </c>
      <c r="J2458" s="185">
        <f t="shared" si="247"/>
        <v>0</v>
      </c>
      <c r="K2458"/>
    </row>
    <row r="2459" spans="1:11" ht="12.75">
      <c r="A2459"/>
      <c r="B2459" t="s">
        <v>4293</v>
      </c>
      <c r="C2459" s="172"/>
      <c r="D2459" t="s">
        <v>4294</v>
      </c>
      <c r="E2459" s="145">
        <v>18.95</v>
      </c>
      <c r="F2459" s="189">
        <v>0.25</v>
      </c>
      <c r="G2459" s="145">
        <v>14.21</v>
      </c>
      <c r="H2459" s="86">
        <v>9</v>
      </c>
      <c r="I2459" s="185">
        <f t="shared" si="246"/>
        <v>0</v>
      </c>
      <c r="J2459" s="185">
        <f t="shared" si="247"/>
        <v>0</v>
      </c>
      <c r="K2459"/>
    </row>
    <row r="2460" spans="1:11" ht="12.75">
      <c r="A2460"/>
      <c r="B2460" t="s">
        <v>4295</v>
      </c>
      <c r="C2460" s="172"/>
      <c r="D2460" t="s">
        <v>4296</v>
      </c>
      <c r="E2460" s="145">
        <v>18.95</v>
      </c>
      <c r="F2460" s="189">
        <v>0.25</v>
      </c>
      <c r="G2460" s="145">
        <v>14.21</v>
      </c>
      <c r="H2460" s="86">
        <v>9</v>
      </c>
      <c r="I2460" s="185">
        <f t="shared" si="246"/>
        <v>0</v>
      </c>
      <c r="J2460" s="185">
        <f t="shared" si="247"/>
        <v>0</v>
      </c>
      <c r="K2460"/>
    </row>
    <row r="2461" spans="1:11" ht="12.75">
      <c r="A2461"/>
      <c r="B2461" t="s">
        <v>4297</v>
      </c>
      <c r="C2461" s="172"/>
      <c r="D2461" t="s">
        <v>4298</v>
      </c>
      <c r="E2461" s="145">
        <v>21.99</v>
      </c>
      <c r="F2461" s="189">
        <v>0.25</v>
      </c>
      <c r="G2461" s="145">
        <v>16.49</v>
      </c>
      <c r="H2461" s="86">
        <v>9</v>
      </c>
      <c r="I2461" s="185">
        <f t="shared" si="246"/>
        <v>0</v>
      </c>
      <c r="J2461" s="185">
        <f t="shared" si="247"/>
        <v>0</v>
      </c>
      <c r="K2461"/>
    </row>
    <row r="2462" spans="1:11" ht="12.75">
      <c r="A2462"/>
      <c r="B2462" t="s">
        <v>4299</v>
      </c>
      <c r="C2462" s="172"/>
      <c r="D2462" t="s">
        <v>4300</v>
      </c>
      <c r="E2462" s="145">
        <v>18.95</v>
      </c>
      <c r="F2462" s="189">
        <v>0.25</v>
      </c>
      <c r="G2462" s="145">
        <v>14.21</v>
      </c>
      <c r="H2462" s="86">
        <v>9</v>
      </c>
      <c r="I2462" s="185">
        <f t="shared" si="246"/>
        <v>0</v>
      </c>
      <c r="J2462" s="185">
        <f t="shared" si="247"/>
        <v>0</v>
      </c>
      <c r="K2462"/>
    </row>
    <row r="2463" spans="1:11" ht="12.75">
      <c r="A2463"/>
      <c r="B2463" t="s">
        <v>4301</v>
      </c>
      <c r="C2463" s="172"/>
      <c r="D2463" t="s">
        <v>4302</v>
      </c>
      <c r="E2463" s="145">
        <v>18.95</v>
      </c>
      <c r="F2463" s="189">
        <v>0.25</v>
      </c>
      <c r="G2463" s="145">
        <v>14.21</v>
      </c>
      <c r="H2463" s="86">
        <v>9</v>
      </c>
      <c r="I2463" s="185">
        <f t="shared" si="246"/>
        <v>0</v>
      </c>
      <c r="J2463" s="185">
        <f t="shared" si="247"/>
        <v>0</v>
      </c>
      <c r="K2463"/>
    </row>
    <row r="2464" spans="1:11" ht="12.75">
      <c r="A2464"/>
      <c r="B2464" t="s">
        <v>4303</v>
      </c>
      <c r="C2464" s="172"/>
      <c r="D2464" t="s">
        <v>4304</v>
      </c>
      <c r="E2464" s="145">
        <v>18.95</v>
      </c>
      <c r="F2464" s="189">
        <v>0.25</v>
      </c>
      <c r="G2464" s="145">
        <v>14.21</v>
      </c>
      <c r="H2464" s="86">
        <v>9</v>
      </c>
      <c r="I2464" s="185">
        <f t="shared" si="246"/>
        <v>0</v>
      </c>
      <c r="J2464" s="185">
        <f t="shared" si="247"/>
        <v>0</v>
      </c>
      <c r="K2464"/>
    </row>
    <row r="2465" spans="1:11" ht="12.75">
      <c r="A2465"/>
      <c r="B2465" t="s">
        <v>4305</v>
      </c>
      <c r="C2465" s="172"/>
      <c r="D2465" t="s">
        <v>4306</v>
      </c>
      <c r="E2465" s="145">
        <v>18.95</v>
      </c>
      <c r="F2465" s="189">
        <v>0.25</v>
      </c>
      <c r="G2465" s="145">
        <v>14.21</v>
      </c>
      <c r="H2465" s="86">
        <v>9</v>
      </c>
      <c r="I2465" s="185">
        <f t="shared" si="246"/>
        <v>0</v>
      </c>
      <c r="J2465" s="185">
        <f t="shared" si="247"/>
        <v>0</v>
      </c>
      <c r="K2465"/>
    </row>
    <row r="2466" spans="1:11" ht="12.75">
      <c r="A2466"/>
      <c r="B2466" t="s">
        <v>4307</v>
      </c>
      <c r="C2466" s="172"/>
      <c r="D2466" t="s">
        <v>4308</v>
      </c>
      <c r="E2466" s="145">
        <v>21.95</v>
      </c>
      <c r="F2466" s="189">
        <v>0.25</v>
      </c>
      <c r="G2466" s="145">
        <v>16.46</v>
      </c>
      <c r="H2466" s="86">
        <v>9</v>
      </c>
      <c r="I2466" s="185">
        <f t="shared" si="246"/>
        <v>0</v>
      </c>
      <c r="J2466" s="185">
        <f t="shared" si="247"/>
        <v>0</v>
      </c>
      <c r="K2466"/>
    </row>
    <row r="2467" spans="1:11" ht="12.75">
      <c r="A2467" t="s">
        <v>473</v>
      </c>
      <c r="B2467"/>
      <c r="C2467" s="172"/>
      <c r="D2467"/>
      <c r="E2467" s="145"/>
      <c r="F2467" s="187"/>
      <c r="G2467" s="145"/>
      <c r="H2467" s="86"/>
      <c r="I2467" s="185"/>
      <c r="J2467" s="185"/>
      <c r="K2467"/>
    </row>
    <row r="2468" spans="1:11" ht="12.75">
      <c r="A2468"/>
      <c r="B2468" t="s">
        <v>4309</v>
      </c>
      <c r="C2468" s="172"/>
      <c r="D2468" t="s">
        <v>4310</v>
      </c>
      <c r="E2468" s="145">
        <v>18.95</v>
      </c>
      <c r="F2468" s="189">
        <v>0.25</v>
      </c>
      <c r="G2468" s="145">
        <v>14.21</v>
      </c>
      <c r="H2468" s="86">
        <v>9</v>
      </c>
      <c r="I2468" s="185">
        <f aca="true" t="shared" si="248" ref="I2468:I2509">C2468*E2468</f>
        <v>0</v>
      </c>
      <c r="J2468" s="185">
        <f aca="true" t="shared" si="249" ref="J2468:J2509">C2468*G2468</f>
        <v>0</v>
      </c>
      <c r="K2468"/>
    </row>
    <row r="2469" spans="1:11" ht="12.75">
      <c r="A2469"/>
      <c r="B2469" t="s">
        <v>4311</v>
      </c>
      <c r="C2469" s="172"/>
      <c r="D2469" t="s">
        <v>4312</v>
      </c>
      <c r="E2469" s="145">
        <v>18.95</v>
      </c>
      <c r="F2469" s="189">
        <v>0.25</v>
      </c>
      <c r="G2469" s="145">
        <v>14.21</v>
      </c>
      <c r="H2469" s="86">
        <v>9</v>
      </c>
      <c r="I2469" s="185">
        <f t="shared" si="248"/>
        <v>0</v>
      </c>
      <c r="J2469" s="185">
        <f t="shared" si="249"/>
        <v>0</v>
      </c>
      <c r="K2469"/>
    </row>
    <row r="2470" spans="1:11" ht="12.75">
      <c r="A2470"/>
      <c r="B2470" t="s">
        <v>4313</v>
      </c>
      <c r="C2470" s="172"/>
      <c r="D2470" t="s">
        <v>4314</v>
      </c>
      <c r="E2470" s="145">
        <v>18.95</v>
      </c>
      <c r="F2470" s="189">
        <v>0.25</v>
      </c>
      <c r="G2470" s="145">
        <v>14.21</v>
      </c>
      <c r="H2470" s="86">
        <v>9</v>
      </c>
      <c r="I2470" s="185">
        <f t="shared" si="248"/>
        <v>0</v>
      </c>
      <c r="J2470" s="185">
        <f t="shared" si="249"/>
        <v>0</v>
      </c>
      <c r="K2470"/>
    </row>
    <row r="2471" spans="1:11" ht="12.75">
      <c r="A2471"/>
      <c r="B2471" t="s">
        <v>4315</v>
      </c>
      <c r="C2471" s="172"/>
      <c r="D2471" t="s">
        <v>4316</v>
      </c>
      <c r="E2471" s="145">
        <v>18.95</v>
      </c>
      <c r="F2471" s="189">
        <v>0.25</v>
      </c>
      <c r="G2471" s="145">
        <v>14.21</v>
      </c>
      <c r="H2471" s="86">
        <v>9</v>
      </c>
      <c r="I2471" s="185">
        <f t="shared" si="248"/>
        <v>0</v>
      </c>
      <c r="J2471" s="185">
        <f t="shared" si="249"/>
        <v>0</v>
      </c>
      <c r="K2471"/>
    </row>
    <row r="2472" spans="1:11" ht="12.75">
      <c r="A2472"/>
      <c r="B2472" t="s">
        <v>4317</v>
      </c>
      <c r="C2472" s="172"/>
      <c r="D2472" t="s">
        <v>4318</v>
      </c>
      <c r="E2472" s="145">
        <v>18.95</v>
      </c>
      <c r="F2472" s="189">
        <v>0.25</v>
      </c>
      <c r="G2472" s="145">
        <v>14.21</v>
      </c>
      <c r="H2472" s="86">
        <v>9</v>
      </c>
      <c r="I2472" s="185">
        <f t="shared" si="248"/>
        <v>0</v>
      </c>
      <c r="J2472" s="185">
        <f t="shared" si="249"/>
        <v>0</v>
      </c>
      <c r="K2472"/>
    </row>
    <row r="2473" spans="1:11" ht="12.75">
      <c r="A2473"/>
      <c r="B2473" t="s">
        <v>4319</v>
      </c>
      <c r="C2473" s="172"/>
      <c r="D2473" t="s">
        <v>4320</v>
      </c>
      <c r="E2473" s="145">
        <v>18.95</v>
      </c>
      <c r="F2473" s="189">
        <v>0.25</v>
      </c>
      <c r="G2473" s="145">
        <v>14.21</v>
      </c>
      <c r="H2473" s="86">
        <v>9</v>
      </c>
      <c r="I2473" s="185">
        <f t="shared" si="248"/>
        <v>0</v>
      </c>
      <c r="J2473" s="185">
        <f t="shared" si="249"/>
        <v>0</v>
      </c>
      <c r="K2473"/>
    </row>
    <row r="2474" spans="1:11" ht="12.75">
      <c r="A2474"/>
      <c r="B2474" t="s">
        <v>4321</v>
      </c>
      <c r="C2474" s="172"/>
      <c r="D2474" t="s">
        <v>4322</v>
      </c>
      <c r="E2474" s="145">
        <v>18.95</v>
      </c>
      <c r="F2474" s="189">
        <v>0.25</v>
      </c>
      <c r="G2474" s="145">
        <v>14.21</v>
      </c>
      <c r="H2474" s="86">
        <v>9</v>
      </c>
      <c r="I2474" s="185">
        <f t="shared" si="248"/>
        <v>0</v>
      </c>
      <c r="J2474" s="185">
        <f t="shared" si="249"/>
        <v>0</v>
      </c>
      <c r="K2474"/>
    </row>
    <row r="2475" spans="1:11" ht="12.75">
      <c r="A2475"/>
      <c r="B2475" t="s">
        <v>4323</v>
      </c>
      <c r="C2475" s="172"/>
      <c r="D2475" t="s">
        <v>4324</v>
      </c>
      <c r="E2475" s="145">
        <v>18.95</v>
      </c>
      <c r="F2475" s="189">
        <v>0.25</v>
      </c>
      <c r="G2475" s="145">
        <v>14.21</v>
      </c>
      <c r="H2475" s="86">
        <v>9</v>
      </c>
      <c r="I2475" s="185">
        <f t="shared" si="248"/>
        <v>0</v>
      </c>
      <c r="J2475" s="185">
        <f t="shared" si="249"/>
        <v>0</v>
      </c>
      <c r="K2475"/>
    </row>
    <row r="2476" spans="1:11" ht="12.75">
      <c r="A2476"/>
      <c r="B2476" t="s">
        <v>4325</v>
      </c>
      <c r="C2476" s="172"/>
      <c r="D2476" t="s">
        <v>4326</v>
      </c>
      <c r="E2476" s="145">
        <v>21.95</v>
      </c>
      <c r="F2476" s="189">
        <v>0.25</v>
      </c>
      <c r="G2476" s="145">
        <v>16.46</v>
      </c>
      <c r="H2476" s="86">
        <v>9</v>
      </c>
      <c r="I2476" s="185">
        <f t="shared" si="248"/>
        <v>0</v>
      </c>
      <c r="J2476" s="185">
        <f t="shared" si="249"/>
        <v>0</v>
      </c>
      <c r="K2476"/>
    </row>
    <row r="2477" spans="1:11" ht="12.75">
      <c r="A2477"/>
      <c r="B2477" t="s">
        <v>4327</v>
      </c>
      <c r="C2477" s="172"/>
      <c r="D2477" t="s">
        <v>4328</v>
      </c>
      <c r="E2477" s="145">
        <v>18.95</v>
      </c>
      <c r="F2477" s="189">
        <v>0.25</v>
      </c>
      <c r="G2477" s="145">
        <v>14.21</v>
      </c>
      <c r="H2477" s="86">
        <v>9</v>
      </c>
      <c r="I2477" s="185">
        <f t="shared" si="248"/>
        <v>0</v>
      </c>
      <c r="J2477" s="185">
        <f t="shared" si="249"/>
        <v>0</v>
      </c>
      <c r="K2477"/>
    </row>
    <row r="2478" spans="1:11" ht="12.75">
      <c r="A2478"/>
      <c r="B2478" t="s">
        <v>4329</v>
      </c>
      <c r="C2478" s="172"/>
      <c r="D2478" t="s">
        <v>4330</v>
      </c>
      <c r="E2478" s="145">
        <v>18.95</v>
      </c>
      <c r="F2478" s="189">
        <v>0.25</v>
      </c>
      <c r="G2478" s="145">
        <v>14.21</v>
      </c>
      <c r="H2478" s="86">
        <v>9</v>
      </c>
      <c r="I2478" s="185">
        <f t="shared" si="248"/>
        <v>0</v>
      </c>
      <c r="J2478" s="185">
        <f t="shared" si="249"/>
        <v>0</v>
      </c>
      <c r="K2478"/>
    </row>
    <row r="2479" spans="1:11" ht="12.75">
      <c r="A2479"/>
      <c r="B2479" t="s">
        <v>4331</v>
      </c>
      <c r="C2479" s="172"/>
      <c r="D2479" t="s">
        <v>4332</v>
      </c>
      <c r="E2479" s="145">
        <v>18.95</v>
      </c>
      <c r="F2479" s="189">
        <v>0.25</v>
      </c>
      <c r="G2479" s="145">
        <v>14.21</v>
      </c>
      <c r="H2479" s="86">
        <v>9</v>
      </c>
      <c r="I2479" s="185">
        <f t="shared" si="248"/>
        <v>0</v>
      </c>
      <c r="J2479" s="185">
        <f t="shared" si="249"/>
        <v>0</v>
      </c>
      <c r="K2479"/>
    </row>
    <row r="2480" spans="1:11" ht="12.75">
      <c r="A2480"/>
      <c r="B2480" t="s">
        <v>4333</v>
      </c>
      <c r="C2480" s="172"/>
      <c r="D2480" t="s">
        <v>4334</v>
      </c>
      <c r="E2480" s="145">
        <v>18.95</v>
      </c>
      <c r="F2480" s="189">
        <v>0.25</v>
      </c>
      <c r="G2480" s="145">
        <v>14.21</v>
      </c>
      <c r="H2480" s="86">
        <v>9</v>
      </c>
      <c r="I2480" s="185">
        <f t="shared" si="248"/>
        <v>0</v>
      </c>
      <c r="J2480" s="185">
        <f t="shared" si="249"/>
        <v>0</v>
      </c>
      <c r="K2480"/>
    </row>
    <row r="2481" spans="1:11" ht="12.75">
      <c r="A2481"/>
      <c r="B2481" t="s">
        <v>4335</v>
      </c>
      <c r="C2481" s="172"/>
      <c r="D2481" t="s">
        <v>4336</v>
      </c>
      <c r="E2481" s="145">
        <v>21.95</v>
      </c>
      <c r="F2481" s="189">
        <v>0.25</v>
      </c>
      <c r="G2481" s="145">
        <v>16.46</v>
      </c>
      <c r="H2481" s="86">
        <v>9</v>
      </c>
      <c r="I2481" s="185">
        <f t="shared" si="248"/>
        <v>0</v>
      </c>
      <c r="J2481" s="185">
        <f t="shared" si="249"/>
        <v>0</v>
      </c>
      <c r="K2481"/>
    </row>
    <row r="2482" spans="1:11" ht="12.75">
      <c r="A2482"/>
      <c r="B2482" t="s">
        <v>4337</v>
      </c>
      <c r="C2482" s="172"/>
      <c r="D2482" t="s">
        <v>4338</v>
      </c>
      <c r="E2482" s="145">
        <v>18.95</v>
      </c>
      <c r="F2482" s="189">
        <v>0.25</v>
      </c>
      <c r="G2482" s="145">
        <v>14.21</v>
      </c>
      <c r="H2482" s="86">
        <v>9</v>
      </c>
      <c r="I2482" s="185">
        <f t="shared" si="248"/>
        <v>0</v>
      </c>
      <c r="J2482" s="185">
        <f t="shared" si="249"/>
        <v>0</v>
      </c>
      <c r="K2482"/>
    </row>
    <row r="2483" spans="1:11" ht="12.75">
      <c r="A2483"/>
      <c r="B2483" t="s">
        <v>4339</v>
      </c>
      <c r="C2483" s="172"/>
      <c r="D2483" t="s">
        <v>4340</v>
      </c>
      <c r="E2483" s="145">
        <v>18.95</v>
      </c>
      <c r="F2483" s="189">
        <v>0.25</v>
      </c>
      <c r="G2483" s="145">
        <v>14.21</v>
      </c>
      <c r="H2483" s="86">
        <v>9</v>
      </c>
      <c r="I2483" s="185">
        <f t="shared" si="248"/>
        <v>0</v>
      </c>
      <c r="J2483" s="185">
        <f t="shared" si="249"/>
        <v>0</v>
      </c>
      <c r="K2483"/>
    </row>
    <row r="2484" spans="1:11" ht="12.75">
      <c r="A2484"/>
      <c r="B2484" t="s">
        <v>4341</v>
      </c>
      <c r="C2484" s="172"/>
      <c r="D2484" t="s">
        <v>4342</v>
      </c>
      <c r="E2484" s="145">
        <v>18.95</v>
      </c>
      <c r="F2484" s="189">
        <v>0.25</v>
      </c>
      <c r="G2484" s="145">
        <v>14.21</v>
      </c>
      <c r="H2484" s="86">
        <v>9</v>
      </c>
      <c r="I2484" s="185">
        <f t="shared" si="248"/>
        <v>0</v>
      </c>
      <c r="J2484" s="185">
        <f t="shared" si="249"/>
        <v>0</v>
      </c>
      <c r="K2484"/>
    </row>
    <row r="2485" spans="1:11" ht="12.75">
      <c r="A2485"/>
      <c r="B2485" t="s">
        <v>4343</v>
      </c>
      <c r="C2485" s="172"/>
      <c r="D2485" t="s">
        <v>4344</v>
      </c>
      <c r="E2485" s="145">
        <v>18.95</v>
      </c>
      <c r="F2485" s="189">
        <v>0.25</v>
      </c>
      <c r="G2485" s="145">
        <v>14.21</v>
      </c>
      <c r="H2485" s="86">
        <v>9</v>
      </c>
      <c r="I2485" s="185">
        <f t="shared" si="248"/>
        <v>0</v>
      </c>
      <c r="J2485" s="185">
        <f t="shared" si="249"/>
        <v>0</v>
      </c>
      <c r="K2485"/>
    </row>
    <row r="2486" spans="1:11" ht="12.75">
      <c r="A2486"/>
      <c r="B2486" t="s">
        <v>4345</v>
      </c>
      <c r="C2486" s="172"/>
      <c r="D2486" t="s">
        <v>4346</v>
      </c>
      <c r="E2486" s="145">
        <v>18.95</v>
      </c>
      <c r="F2486" s="189">
        <v>0.25</v>
      </c>
      <c r="G2486" s="145">
        <v>14.21</v>
      </c>
      <c r="H2486" s="86">
        <v>9</v>
      </c>
      <c r="I2486" s="185">
        <f t="shared" si="248"/>
        <v>0</v>
      </c>
      <c r="J2486" s="185">
        <f t="shared" si="249"/>
        <v>0</v>
      </c>
      <c r="K2486"/>
    </row>
    <row r="2487" spans="1:11" ht="12.75">
      <c r="A2487"/>
      <c r="B2487" t="s">
        <v>4347</v>
      </c>
      <c r="C2487" s="172"/>
      <c r="D2487" t="s">
        <v>4348</v>
      </c>
      <c r="E2487" s="145">
        <v>18.95</v>
      </c>
      <c r="F2487" s="189">
        <v>0.25</v>
      </c>
      <c r="G2487" s="145">
        <v>14.21</v>
      </c>
      <c r="H2487" s="86">
        <v>9</v>
      </c>
      <c r="I2487" s="185">
        <f t="shared" si="248"/>
        <v>0</v>
      </c>
      <c r="J2487" s="185">
        <f t="shared" si="249"/>
        <v>0</v>
      </c>
      <c r="K2487"/>
    </row>
    <row r="2488" spans="1:11" ht="12.75">
      <c r="A2488"/>
      <c r="B2488" t="s">
        <v>4349</v>
      </c>
      <c r="C2488" s="172"/>
      <c r="D2488" t="s">
        <v>4350</v>
      </c>
      <c r="E2488" s="145">
        <v>18.95</v>
      </c>
      <c r="F2488" s="189">
        <v>0.25</v>
      </c>
      <c r="G2488" s="145">
        <v>14.21</v>
      </c>
      <c r="H2488" s="86">
        <v>9</v>
      </c>
      <c r="I2488" s="185">
        <f t="shared" si="248"/>
        <v>0</v>
      </c>
      <c r="J2488" s="185">
        <f t="shared" si="249"/>
        <v>0</v>
      </c>
      <c r="K2488"/>
    </row>
    <row r="2489" spans="1:11" ht="12.75">
      <c r="A2489"/>
      <c r="B2489" t="s">
        <v>4351</v>
      </c>
      <c r="C2489" s="172"/>
      <c r="D2489" t="s">
        <v>4352</v>
      </c>
      <c r="E2489" s="145">
        <v>18.95</v>
      </c>
      <c r="F2489" s="189">
        <v>0.25</v>
      </c>
      <c r="G2489" s="145">
        <v>14.21</v>
      </c>
      <c r="H2489" s="86">
        <v>9</v>
      </c>
      <c r="I2489" s="185">
        <f t="shared" si="248"/>
        <v>0</v>
      </c>
      <c r="J2489" s="185">
        <f t="shared" si="249"/>
        <v>0</v>
      </c>
      <c r="K2489"/>
    </row>
    <row r="2490" spans="1:11" ht="12.75">
      <c r="A2490"/>
      <c r="B2490" t="s">
        <v>4353</v>
      </c>
      <c r="C2490" s="172"/>
      <c r="D2490" t="s">
        <v>4354</v>
      </c>
      <c r="E2490" s="145">
        <v>21.95</v>
      </c>
      <c r="F2490" s="189">
        <v>0.25</v>
      </c>
      <c r="G2490" s="145">
        <v>16.46</v>
      </c>
      <c r="H2490" s="86">
        <v>9</v>
      </c>
      <c r="I2490" s="185">
        <f t="shared" si="248"/>
        <v>0</v>
      </c>
      <c r="J2490" s="185">
        <f t="shared" si="249"/>
        <v>0</v>
      </c>
      <c r="K2490"/>
    </row>
    <row r="2491" spans="1:11" ht="12.75">
      <c r="A2491"/>
      <c r="B2491" t="s">
        <v>4355</v>
      </c>
      <c r="C2491" s="172"/>
      <c r="D2491" t="s">
        <v>4356</v>
      </c>
      <c r="E2491" s="145">
        <v>18.95</v>
      </c>
      <c r="F2491" s="189">
        <v>0.25</v>
      </c>
      <c r="G2491" s="145">
        <v>14.21</v>
      </c>
      <c r="H2491" s="86">
        <v>9</v>
      </c>
      <c r="I2491" s="185">
        <f t="shared" si="248"/>
        <v>0</v>
      </c>
      <c r="J2491" s="185">
        <f t="shared" si="249"/>
        <v>0</v>
      </c>
      <c r="K2491"/>
    </row>
    <row r="2492" spans="1:11" ht="12.75">
      <c r="A2492"/>
      <c r="B2492" t="s">
        <v>4357</v>
      </c>
      <c r="C2492" s="172"/>
      <c r="D2492" t="s">
        <v>4358</v>
      </c>
      <c r="E2492" s="145">
        <v>18.95</v>
      </c>
      <c r="F2492" s="189">
        <v>0.25</v>
      </c>
      <c r="G2492" s="145">
        <v>14.21</v>
      </c>
      <c r="H2492" s="86">
        <v>9</v>
      </c>
      <c r="I2492" s="185">
        <f t="shared" si="248"/>
        <v>0</v>
      </c>
      <c r="J2492" s="185">
        <f t="shared" si="249"/>
        <v>0</v>
      </c>
      <c r="K2492"/>
    </row>
    <row r="2493" spans="1:11" ht="12.75">
      <c r="A2493"/>
      <c r="B2493" t="s">
        <v>4359</v>
      </c>
      <c r="C2493" s="172"/>
      <c r="D2493" t="s">
        <v>4360</v>
      </c>
      <c r="E2493" s="145">
        <v>18.95</v>
      </c>
      <c r="F2493" s="189">
        <v>0.25</v>
      </c>
      <c r="G2493" s="145">
        <v>14.21</v>
      </c>
      <c r="H2493" s="86">
        <v>9</v>
      </c>
      <c r="I2493" s="185">
        <f t="shared" si="248"/>
        <v>0</v>
      </c>
      <c r="J2493" s="185">
        <f t="shared" si="249"/>
        <v>0</v>
      </c>
      <c r="K2493"/>
    </row>
    <row r="2494" spans="1:11" ht="12.75">
      <c r="A2494"/>
      <c r="B2494" t="s">
        <v>4361</v>
      </c>
      <c r="C2494" s="172"/>
      <c r="D2494" t="s">
        <v>4362</v>
      </c>
      <c r="E2494" s="145">
        <v>18.95</v>
      </c>
      <c r="F2494" s="189">
        <v>0.25</v>
      </c>
      <c r="G2494" s="145">
        <v>14.21</v>
      </c>
      <c r="H2494" s="86">
        <v>9</v>
      </c>
      <c r="I2494" s="185">
        <f t="shared" si="248"/>
        <v>0</v>
      </c>
      <c r="J2494" s="185">
        <f t="shared" si="249"/>
        <v>0</v>
      </c>
      <c r="K2494"/>
    </row>
    <row r="2495" spans="1:11" ht="12.75">
      <c r="A2495"/>
      <c r="B2495" t="s">
        <v>4363</v>
      </c>
      <c r="C2495" s="172"/>
      <c r="D2495" t="s">
        <v>4364</v>
      </c>
      <c r="E2495" s="145">
        <v>18.95</v>
      </c>
      <c r="F2495" s="189">
        <v>0.25</v>
      </c>
      <c r="G2495" s="145">
        <v>14.21</v>
      </c>
      <c r="H2495" s="86">
        <v>9</v>
      </c>
      <c r="I2495" s="185">
        <f t="shared" si="248"/>
        <v>0</v>
      </c>
      <c r="J2495" s="185">
        <f t="shared" si="249"/>
        <v>0</v>
      </c>
      <c r="K2495"/>
    </row>
    <row r="2496" spans="1:11" ht="12.75">
      <c r="A2496"/>
      <c r="B2496" t="s">
        <v>4365</v>
      </c>
      <c r="C2496" s="172"/>
      <c r="D2496" t="s">
        <v>4366</v>
      </c>
      <c r="E2496" s="145">
        <v>18.95</v>
      </c>
      <c r="F2496" s="189">
        <v>0.25</v>
      </c>
      <c r="G2496" s="145">
        <v>14.21</v>
      </c>
      <c r="H2496" s="86">
        <v>9</v>
      </c>
      <c r="I2496" s="185">
        <f t="shared" si="248"/>
        <v>0</v>
      </c>
      <c r="J2496" s="185">
        <f t="shared" si="249"/>
        <v>0</v>
      </c>
      <c r="K2496"/>
    </row>
    <row r="2497" spans="1:11" ht="12.75">
      <c r="A2497"/>
      <c r="B2497" t="s">
        <v>4367</v>
      </c>
      <c r="C2497" s="172"/>
      <c r="D2497" t="s">
        <v>4368</v>
      </c>
      <c r="E2497" s="145">
        <v>18.95</v>
      </c>
      <c r="F2497" s="189">
        <v>0.25</v>
      </c>
      <c r="G2497" s="145">
        <v>14.21</v>
      </c>
      <c r="H2497" s="86">
        <v>9</v>
      </c>
      <c r="I2497" s="185">
        <f t="shared" si="248"/>
        <v>0</v>
      </c>
      <c r="J2497" s="185">
        <f t="shared" si="249"/>
        <v>0</v>
      </c>
      <c r="K2497"/>
    </row>
    <row r="2498" spans="1:11" ht="12.75">
      <c r="A2498"/>
      <c r="B2498" t="s">
        <v>4369</v>
      </c>
      <c r="C2498" s="172"/>
      <c r="D2498" t="s">
        <v>4370</v>
      </c>
      <c r="E2498" s="145">
        <v>18.95</v>
      </c>
      <c r="F2498" s="189">
        <v>0.25</v>
      </c>
      <c r="G2498" s="145">
        <v>14.21</v>
      </c>
      <c r="H2498" s="86">
        <v>9</v>
      </c>
      <c r="I2498" s="185">
        <f t="shared" si="248"/>
        <v>0</v>
      </c>
      <c r="J2498" s="185">
        <f t="shared" si="249"/>
        <v>0</v>
      </c>
      <c r="K2498"/>
    </row>
    <row r="2499" spans="1:11" ht="12.75">
      <c r="A2499"/>
      <c r="B2499" t="s">
        <v>4371</v>
      </c>
      <c r="C2499" s="172"/>
      <c r="D2499" t="s">
        <v>4372</v>
      </c>
      <c r="E2499" s="145">
        <v>21.95</v>
      </c>
      <c r="F2499" s="189">
        <v>0.25</v>
      </c>
      <c r="G2499" s="145">
        <v>16.46</v>
      </c>
      <c r="H2499" s="86">
        <v>9</v>
      </c>
      <c r="I2499" s="185">
        <f t="shared" si="248"/>
        <v>0</v>
      </c>
      <c r="J2499" s="185">
        <f t="shared" si="249"/>
        <v>0</v>
      </c>
      <c r="K2499"/>
    </row>
    <row r="2500" spans="1:11" ht="12.75">
      <c r="A2500"/>
      <c r="B2500" t="s">
        <v>4373</v>
      </c>
      <c r="C2500" s="172"/>
      <c r="D2500" t="s">
        <v>4374</v>
      </c>
      <c r="E2500" s="145">
        <v>18.95</v>
      </c>
      <c r="F2500" s="189">
        <v>0.25</v>
      </c>
      <c r="G2500" s="145">
        <v>14.21</v>
      </c>
      <c r="H2500" s="86">
        <v>9</v>
      </c>
      <c r="I2500" s="185">
        <f t="shared" si="248"/>
        <v>0</v>
      </c>
      <c r="J2500" s="185">
        <f t="shared" si="249"/>
        <v>0</v>
      </c>
      <c r="K2500"/>
    </row>
    <row r="2501" spans="1:11" ht="12.75">
      <c r="A2501"/>
      <c r="B2501" t="s">
        <v>4375</v>
      </c>
      <c r="C2501" s="172"/>
      <c r="D2501" t="s">
        <v>4376</v>
      </c>
      <c r="E2501" s="145">
        <v>18.95</v>
      </c>
      <c r="F2501" s="189">
        <v>0.25</v>
      </c>
      <c r="G2501" s="145">
        <v>14.21</v>
      </c>
      <c r="H2501" s="86">
        <v>9</v>
      </c>
      <c r="I2501" s="185">
        <f t="shared" si="248"/>
        <v>0</v>
      </c>
      <c r="J2501" s="185">
        <f t="shared" si="249"/>
        <v>0</v>
      </c>
      <c r="K2501"/>
    </row>
    <row r="2502" spans="1:11" ht="12.75">
      <c r="A2502"/>
      <c r="B2502" t="s">
        <v>4377</v>
      </c>
      <c r="C2502" s="172"/>
      <c r="D2502" t="s">
        <v>4378</v>
      </c>
      <c r="E2502" s="145">
        <v>18.95</v>
      </c>
      <c r="F2502" s="189">
        <v>0.25</v>
      </c>
      <c r="G2502" s="145">
        <v>14.21</v>
      </c>
      <c r="H2502" s="86">
        <v>9</v>
      </c>
      <c r="I2502" s="185">
        <f t="shared" si="248"/>
        <v>0</v>
      </c>
      <c r="J2502" s="185">
        <f t="shared" si="249"/>
        <v>0</v>
      </c>
      <c r="K2502"/>
    </row>
    <row r="2503" spans="1:11" ht="12.75">
      <c r="A2503"/>
      <c r="B2503" t="s">
        <v>4379</v>
      </c>
      <c r="C2503" s="172"/>
      <c r="D2503" t="s">
        <v>4380</v>
      </c>
      <c r="E2503" s="145">
        <v>18.95</v>
      </c>
      <c r="F2503" s="189">
        <v>0.25</v>
      </c>
      <c r="G2503" s="145">
        <v>14.21</v>
      </c>
      <c r="H2503" s="86">
        <v>9</v>
      </c>
      <c r="I2503" s="185">
        <f t="shared" si="248"/>
        <v>0</v>
      </c>
      <c r="J2503" s="185">
        <f t="shared" si="249"/>
        <v>0</v>
      </c>
      <c r="K2503"/>
    </row>
    <row r="2504" spans="1:11" ht="12.75">
      <c r="A2504"/>
      <c r="B2504" t="s">
        <v>4381</v>
      </c>
      <c r="C2504" s="172"/>
      <c r="D2504" t="s">
        <v>4382</v>
      </c>
      <c r="E2504" s="145">
        <v>21.95</v>
      </c>
      <c r="F2504" s="189">
        <v>0.25</v>
      </c>
      <c r="G2504" s="145">
        <v>16.46</v>
      </c>
      <c r="H2504" s="86">
        <v>9</v>
      </c>
      <c r="I2504" s="185">
        <f t="shared" si="248"/>
        <v>0</v>
      </c>
      <c r="J2504" s="185">
        <f t="shared" si="249"/>
        <v>0</v>
      </c>
      <c r="K2504"/>
    </row>
    <row r="2505" spans="1:11" ht="12.75">
      <c r="A2505"/>
      <c r="B2505" t="s">
        <v>4383</v>
      </c>
      <c r="C2505" s="172"/>
      <c r="D2505" t="s">
        <v>4384</v>
      </c>
      <c r="E2505" s="145">
        <v>18.95</v>
      </c>
      <c r="F2505" s="189">
        <v>0.25</v>
      </c>
      <c r="G2505" s="145">
        <v>14.21</v>
      </c>
      <c r="H2505" s="86">
        <v>9</v>
      </c>
      <c r="I2505" s="185">
        <f t="shared" si="248"/>
        <v>0</v>
      </c>
      <c r="J2505" s="185">
        <f t="shared" si="249"/>
        <v>0</v>
      </c>
      <c r="K2505"/>
    </row>
    <row r="2506" spans="1:11" ht="12.75">
      <c r="A2506"/>
      <c r="B2506" t="s">
        <v>4385</v>
      </c>
      <c r="C2506" s="172"/>
      <c r="D2506" t="s">
        <v>4386</v>
      </c>
      <c r="E2506" s="145">
        <v>18.95</v>
      </c>
      <c r="F2506" s="189">
        <v>0.25</v>
      </c>
      <c r="G2506" s="145">
        <v>14.21</v>
      </c>
      <c r="H2506" s="86">
        <v>9</v>
      </c>
      <c r="I2506" s="185">
        <f t="shared" si="248"/>
        <v>0</v>
      </c>
      <c r="J2506" s="185">
        <f t="shared" si="249"/>
        <v>0</v>
      </c>
      <c r="K2506"/>
    </row>
    <row r="2507" spans="1:11" ht="12.75">
      <c r="A2507"/>
      <c r="B2507" t="s">
        <v>4387</v>
      </c>
      <c r="C2507" s="172"/>
      <c r="D2507" t="s">
        <v>4388</v>
      </c>
      <c r="E2507" s="145">
        <v>18.95</v>
      </c>
      <c r="F2507" s="189">
        <v>0.25</v>
      </c>
      <c r="G2507" s="145">
        <v>14.21</v>
      </c>
      <c r="H2507" s="86">
        <v>9</v>
      </c>
      <c r="I2507" s="185">
        <f t="shared" si="248"/>
        <v>0</v>
      </c>
      <c r="J2507" s="185">
        <f t="shared" si="249"/>
        <v>0</v>
      </c>
      <c r="K2507"/>
    </row>
    <row r="2508" spans="1:11" ht="12.75">
      <c r="A2508"/>
      <c r="B2508" t="s">
        <v>4389</v>
      </c>
      <c r="C2508" s="172"/>
      <c r="D2508" t="s">
        <v>4390</v>
      </c>
      <c r="E2508" s="145">
        <v>18.95</v>
      </c>
      <c r="F2508" s="189">
        <v>0.25</v>
      </c>
      <c r="G2508" s="145">
        <v>14.21</v>
      </c>
      <c r="H2508" s="86">
        <v>9</v>
      </c>
      <c r="I2508" s="185">
        <f t="shared" si="248"/>
        <v>0</v>
      </c>
      <c r="J2508" s="185">
        <f t="shared" si="249"/>
        <v>0</v>
      </c>
      <c r="K2508"/>
    </row>
    <row r="2509" spans="1:11" ht="12.75">
      <c r="A2509"/>
      <c r="B2509" t="s">
        <v>4391</v>
      </c>
      <c r="C2509" s="172"/>
      <c r="D2509" t="s">
        <v>4392</v>
      </c>
      <c r="E2509" s="145">
        <v>21.95</v>
      </c>
      <c r="F2509" s="189">
        <v>0.25</v>
      </c>
      <c r="G2509" s="145">
        <v>16.46</v>
      </c>
      <c r="H2509" s="86">
        <v>9</v>
      </c>
      <c r="I2509" s="185">
        <f t="shared" si="248"/>
        <v>0</v>
      </c>
      <c r="J2509" s="185">
        <f t="shared" si="249"/>
        <v>0</v>
      </c>
      <c r="K2509"/>
    </row>
    <row r="2510" spans="1:11" ht="12.75">
      <c r="A2510" t="s">
        <v>271</v>
      </c>
      <c r="B2510"/>
      <c r="C2510" s="172"/>
      <c r="D2510"/>
      <c r="E2510" s="145"/>
      <c r="F2510" s="187"/>
      <c r="G2510" s="145"/>
      <c r="H2510" s="86"/>
      <c r="I2510" s="185"/>
      <c r="J2510" s="185"/>
      <c r="K2510"/>
    </row>
    <row r="2511" spans="1:11" ht="12.75">
      <c r="A2511"/>
      <c r="B2511" t="s">
        <v>4393</v>
      </c>
      <c r="C2511" s="172"/>
      <c r="D2511" t="s">
        <v>4394</v>
      </c>
      <c r="E2511" s="145">
        <v>18.99</v>
      </c>
      <c r="F2511" s="189">
        <v>0.25</v>
      </c>
      <c r="G2511" s="145">
        <v>14.24</v>
      </c>
      <c r="H2511" s="86">
        <v>9</v>
      </c>
      <c r="I2511" s="185">
        <f aca="true" t="shared" si="250" ref="I2511:I2530">C2511*E2511</f>
        <v>0</v>
      </c>
      <c r="J2511" s="185">
        <f aca="true" t="shared" si="251" ref="J2511:J2530">C2511*G2511</f>
        <v>0</v>
      </c>
      <c r="K2511"/>
    </row>
    <row r="2512" spans="1:11" ht="12.75">
      <c r="A2512"/>
      <c r="B2512" t="s">
        <v>4395</v>
      </c>
      <c r="C2512" s="172"/>
      <c r="D2512" t="s">
        <v>4396</v>
      </c>
      <c r="E2512" s="145">
        <v>18.99</v>
      </c>
      <c r="F2512" s="189">
        <v>0.25</v>
      </c>
      <c r="G2512" s="145">
        <v>14.24</v>
      </c>
      <c r="H2512" s="86">
        <v>9</v>
      </c>
      <c r="I2512" s="185">
        <f t="shared" si="250"/>
        <v>0</v>
      </c>
      <c r="J2512" s="185">
        <f t="shared" si="251"/>
        <v>0</v>
      </c>
      <c r="K2512"/>
    </row>
    <row r="2513" spans="1:11" s="59" customFormat="1" ht="12.75">
      <c r="A2513"/>
      <c r="B2513" t="s">
        <v>4397</v>
      </c>
      <c r="C2513" s="172"/>
      <c r="D2513" t="s">
        <v>4398</v>
      </c>
      <c r="E2513" s="145">
        <v>18.99</v>
      </c>
      <c r="F2513" s="189">
        <v>0.25</v>
      </c>
      <c r="G2513" s="145">
        <v>14.24</v>
      </c>
      <c r="H2513" s="86">
        <v>9</v>
      </c>
      <c r="I2513" s="185">
        <f t="shared" si="250"/>
        <v>0</v>
      </c>
      <c r="J2513" s="185">
        <f t="shared" si="251"/>
        <v>0</v>
      </c>
      <c r="K2513"/>
    </row>
    <row r="2514" spans="1:11" s="59" customFormat="1" ht="12.75">
      <c r="A2514"/>
      <c r="B2514" t="s">
        <v>4399</v>
      </c>
      <c r="C2514" s="172"/>
      <c r="D2514" t="s">
        <v>4400</v>
      </c>
      <c r="E2514" s="145">
        <v>18.99</v>
      </c>
      <c r="F2514" s="189">
        <v>0.25</v>
      </c>
      <c r="G2514" s="145">
        <v>14.24</v>
      </c>
      <c r="H2514" s="86">
        <v>9</v>
      </c>
      <c r="I2514" s="185">
        <f t="shared" si="250"/>
        <v>0</v>
      </c>
      <c r="J2514" s="185">
        <f t="shared" si="251"/>
        <v>0</v>
      </c>
      <c r="K2514"/>
    </row>
    <row r="2515" spans="1:11" ht="12.75">
      <c r="A2515"/>
      <c r="B2515" t="s">
        <v>4401</v>
      </c>
      <c r="C2515" s="172"/>
      <c r="D2515" t="s">
        <v>4402</v>
      </c>
      <c r="E2515" s="145">
        <v>20.99</v>
      </c>
      <c r="F2515" s="189">
        <v>0.25</v>
      </c>
      <c r="G2515" s="145">
        <v>15.74</v>
      </c>
      <c r="H2515" s="86">
        <v>9</v>
      </c>
      <c r="I2515" s="185">
        <f t="shared" si="250"/>
        <v>0</v>
      </c>
      <c r="J2515" s="185">
        <f t="shared" si="251"/>
        <v>0</v>
      </c>
      <c r="K2515"/>
    </row>
    <row r="2516" spans="1:11" ht="12.75">
      <c r="A2516"/>
      <c r="B2516" t="s">
        <v>4403</v>
      </c>
      <c r="C2516" s="172"/>
      <c r="D2516" t="s">
        <v>4404</v>
      </c>
      <c r="E2516" s="145">
        <v>16.99</v>
      </c>
      <c r="F2516" s="189">
        <v>0.25</v>
      </c>
      <c r="G2516" s="145">
        <v>12.74</v>
      </c>
      <c r="H2516" s="86">
        <v>9</v>
      </c>
      <c r="I2516" s="185">
        <f t="shared" si="250"/>
        <v>0</v>
      </c>
      <c r="J2516" s="185">
        <f t="shared" si="251"/>
        <v>0</v>
      </c>
      <c r="K2516"/>
    </row>
    <row r="2517" spans="1:11" ht="12.75">
      <c r="A2517"/>
      <c r="B2517" t="s">
        <v>4405</v>
      </c>
      <c r="C2517" s="172"/>
      <c r="D2517" t="s">
        <v>4406</v>
      </c>
      <c r="E2517" s="145">
        <v>16.99</v>
      </c>
      <c r="F2517" s="189">
        <v>0.25</v>
      </c>
      <c r="G2517" s="145">
        <v>12.74</v>
      </c>
      <c r="H2517" s="86">
        <v>9</v>
      </c>
      <c r="I2517" s="185">
        <f t="shared" si="250"/>
        <v>0</v>
      </c>
      <c r="J2517" s="185">
        <f t="shared" si="251"/>
        <v>0</v>
      </c>
      <c r="K2517"/>
    </row>
    <row r="2518" spans="1:11" ht="12.75">
      <c r="A2518"/>
      <c r="B2518" t="s">
        <v>4407</v>
      </c>
      <c r="C2518" s="172"/>
      <c r="D2518" t="s">
        <v>4408</v>
      </c>
      <c r="E2518" s="145">
        <v>16.99</v>
      </c>
      <c r="F2518" s="189">
        <v>0.25</v>
      </c>
      <c r="G2518" s="145">
        <v>12.74</v>
      </c>
      <c r="H2518" s="86">
        <v>9</v>
      </c>
      <c r="I2518" s="185">
        <f t="shared" si="250"/>
        <v>0</v>
      </c>
      <c r="J2518" s="185">
        <f t="shared" si="251"/>
        <v>0</v>
      </c>
      <c r="K2518"/>
    </row>
    <row r="2519" spans="1:11" ht="12.75">
      <c r="A2519"/>
      <c r="B2519" t="s">
        <v>4409</v>
      </c>
      <c r="C2519" s="172"/>
      <c r="D2519" t="s">
        <v>4410</v>
      </c>
      <c r="E2519" s="145">
        <v>16.99</v>
      </c>
      <c r="F2519" s="189">
        <v>0.25</v>
      </c>
      <c r="G2519" s="145">
        <v>12.74</v>
      </c>
      <c r="H2519" s="86">
        <v>9</v>
      </c>
      <c r="I2519" s="185">
        <f t="shared" si="250"/>
        <v>0</v>
      </c>
      <c r="J2519" s="185">
        <f t="shared" si="251"/>
        <v>0</v>
      </c>
      <c r="K2519"/>
    </row>
    <row r="2520" spans="1:11" ht="12.75">
      <c r="A2520"/>
      <c r="B2520" t="s">
        <v>4411</v>
      </c>
      <c r="C2520" s="172"/>
      <c r="D2520" t="s">
        <v>4412</v>
      </c>
      <c r="E2520" s="145">
        <v>18.99</v>
      </c>
      <c r="F2520" s="189">
        <v>0.25</v>
      </c>
      <c r="G2520" s="145">
        <v>14.24</v>
      </c>
      <c r="H2520" s="86">
        <v>9</v>
      </c>
      <c r="I2520" s="185">
        <f t="shared" si="250"/>
        <v>0</v>
      </c>
      <c r="J2520" s="185">
        <f t="shared" si="251"/>
        <v>0</v>
      </c>
      <c r="K2520"/>
    </row>
    <row r="2521" spans="1:11" ht="12.75">
      <c r="A2521"/>
      <c r="B2521" t="s">
        <v>4413</v>
      </c>
      <c r="C2521" s="172"/>
      <c r="D2521" t="s">
        <v>4414</v>
      </c>
      <c r="E2521" s="145">
        <v>16.99</v>
      </c>
      <c r="F2521" s="189">
        <v>0.25</v>
      </c>
      <c r="G2521" s="145">
        <v>12.74</v>
      </c>
      <c r="H2521" s="86">
        <v>9</v>
      </c>
      <c r="I2521" s="185">
        <f t="shared" si="250"/>
        <v>0</v>
      </c>
      <c r="J2521" s="185">
        <f t="shared" si="251"/>
        <v>0</v>
      </c>
      <c r="K2521"/>
    </row>
    <row r="2522" spans="1:11" ht="12.75">
      <c r="A2522"/>
      <c r="B2522" t="s">
        <v>4415</v>
      </c>
      <c r="C2522" s="172"/>
      <c r="D2522" t="s">
        <v>4416</v>
      </c>
      <c r="E2522" s="145">
        <v>16.99</v>
      </c>
      <c r="F2522" s="189">
        <v>0.25</v>
      </c>
      <c r="G2522" s="145">
        <v>12.74</v>
      </c>
      <c r="H2522" s="86">
        <v>9</v>
      </c>
      <c r="I2522" s="185">
        <f t="shared" si="250"/>
        <v>0</v>
      </c>
      <c r="J2522" s="185">
        <f t="shared" si="251"/>
        <v>0</v>
      </c>
      <c r="K2522"/>
    </row>
    <row r="2523" spans="1:11" ht="12.75">
      <c r="A2523"/>
      <c r="B2523" t="s">
        <v>4417</v>
      </c>
      <c r="C2523" s="172"/>
      <c r="D2523" t="s">
        <v>4418</v>
      </c>
      <c r="E2523" s="145">
        <v>16.99</v>
      </c>
      <c r="F2523" s="189">
        <v>0.25</v>
      </c>
      <c r="G2523" s="145">
        <v>12.74</v>
      </c>
      <c r="H2523" s="86">
        <v>9</v>
      </c>
      <c r="I2523" s="185">
        <f t="shared" si="250"/>
        <v>0</v>
      </c>
      <c r="J2523" s="185">
        <f t="shared" si="251"/>
        <v>0</v>
      </c>
      <c r="K2523"/>
    </row>
    <row r="2524" spans="1:11" ht="12.75">
      <c r="A2524"/>
      <c r="B2524" t="s">
        <v>4419</v>
      </c>
      <c r="C2524" s="172"/>
      <c r="D2524" t="s">
        <v>4420</v>
      </c>
      <c r="E2524" s="145">
        <v>16.99</v>
      </c>
      <c r="F2524" s="189">
        <v>0.25</v>
      </c>
      <c r="G2524" s="145">
        <v>12.74</v>
      </c>
      <c r="H2524" s="86">
        <v>9</v>
      </c>
      <c r="I2524" s="185">
        <f t="shared" si="250"/>
        <v>0</v>
      </c>
      <c r="J2524" s="185">
        <f t="shared" si="251"/>
        <v>0</v>
      </c>
      <c r="K2524"/>
    </row>
    <row r="2525" spans="1:11" ht="12.75">
      <c r="A2525"/>
      <c r="B2525" t="s">
        <v>4421</v>
      </c>
      <c r="C2525" s="172"/>
      <c r="D2525" t="s">
        <v>4422</v>
      </c>
      <c r="E2525" s="145">
        <v>18.99</v>
      </c>
      <c r="F2525" s="189">
        <v>0.25</v>
      </c>
      <c r="G2525" s="145">
        <v>14.24</v>
      </c>
      <c r="H2525" s="86">
        <v>9</v>
      </c>
      <c r="I2525" s="185">
        <f t="shared" si="250"/>
        <v>0</v>
      </c>
      <c r="J2525" s="185">
        <f t="shared" si="251"/>
        <v>0</v>
      </c>
      <c r="K2525"/>
    </row>
    <row r="2526" spans="1:11" ht="12.75">
      <c r="A2526"/>
      <c r="B2526" t="s">
        <v>4423</v>
      </c>
      <c r="C2526" s="172"/>
      <c r="D2526" t="s">
        <v>4424</v>
      </c>
      <c r="E2526" s="145">
        <v>26.99</v>
      </c>
      <c r="F2526" s="189">
        <v>0.25</v>
      </c>
      <c r="G2526" s="145">
        <v>20.24</v>
      </c>
      <c r="H2526" s="86">
        <v>9</v>
      </c>
      <c r="I2526" s="185">
        <f t="shared" si="250"/>
        <v>0</v>
      </c>
      <c r="J2526" s="185">
        <f t="shared" si="251"/>
        <v>0</v>
      </c>
      <c r="K2526"/>
    </row>
    <row r="2527" spans="1:11" ht="12.75">
      <c r="A2527"/>
      <c r="B2527" t="s">
        <v>4425</v>
      </c>
      <c r="C2527" s="172"/>
      <c r="D2527" t="s">
        <v>4426</v>
      </c>
      <c r="E2527" s="145">
        <v>26.99</v>
      </c>
      <c r="F2527" s="189">
        <v>0.25</v>
      </c>
      <c r="G2527" s="145">
        <v>20.24</v>
      </c>
      <c r="H2527" s="86">
        <v>9</v>
      </c>
      <c r="I2527" s="185">
        <f t="shared" si="250"/>
        <v>0</v>
      </c>
      <c r="J2527" s="185">
        <f t="shared" si="251"/>
        <v>0</v>
      </c>
      <c r="K2527"/>
    </row>
    <row r="2528" spans="1:11" ht="12.75">
      <c r="A2528"/>
      <c r="B2528" t="s">
        <v>4427</v>
      </c>
      <c r="C2528" s="172"/>
      <c r="D2528" t="s">
        <v>4428</v>
      </c>
      <c r="E2528" s="145">
        <v>26.99</v>
      </c>
      <c r="F2528" s="189">
        <v>0.25</v>
      </c>
      <c r="G2528" s="145">
        <v>20.24</v>
      </c>
      <c r="H2528" s="86">
        <v>9</v>
      </c>
      <c r="I2528" s="185">
        <f t="shared" si="250"/>
        <v>0</v>
      </c>
      <c r="J2528" s="185">
        <f t="shared" si="251"/>
        <v>0</v>
      </c>
      <c r="K2528"/>
    </row>
    <row r="2529" spans="1:11" ht="12.75">
      <c r="A2529"/>
      <c r="B2529" t="s">
        <v>4429</v>
      </c>
      <c r="C2529" s="172"/>
      <c r="D2529" t="s">
        <v>4430</v>
      </c>
      <c r="E2529" s="145">
        <v>26.99</v>
      </c>
      <c r="F2529" s="189">
        <v>0.25</v>
      </c>
      <c r="G2529" s="145">
        <v>20.24</v>
      </c>
      <c r="H2529" s="86">
        <v>9</v>
      </c>
      <c r="I2529" s="185">
        <f t="shared" si="250"/>
        <v>0</v>
      </c>
      <c r="J2529" s="185">
        <f t="shared" si="251"/>
        <v>0</v>
      </c>
      <c r="K2529"/>
    </row>
    <row r="2530" spans="1:11" ht="12.75">
      <c r="A2530"/>
      <c r="B2530" t="s">
        <v>4431</v>
      </c>
      <c r="C2530" s="172"/>
      <c r="D2530" t="s">
        <v>4432</v>
      </c>
      <c r="E2530" s="145">
        <v>28.99</v>
      </c>
      <c r="F2530" s="189">
        <v>0.25</v>
      </c>
      <c r="G2530" s="145">
        <v>21.74</v>
      </c>
      <c r="H2530" s="86">
        <v>9</v>
      </c>
      <c r="I2530" s="185">
        <f t="shared" si="250"/>
        <v>0</v>
      </c>
      <c r="J2530" s="185">
        <f t="shared" si="251"/>
        <v>0</v>
      </c>
      <c r="K2530"/>
    </row>
    <row r="2531" spans="1:11" ht="12.75">
      <c r="A2531" t="s">
        <v>414</v>
      </c>
      <c r="B2531"/>
      <c r="C2531" s="172"/>
      <c r="D2531"/>
      <c r="E2531" s="145"/>
      <c r="F2531" s="187"/>
      <c r="G2531" s="145"/>
      <c r="H2531" s="86"/>
      <c r="I2531" s="185"/>
      <c r="J2531" s="185"/>
      <c r="K2531"/>
    </row>
    <row r="2532" spans="1:11" ht="12.75">
      <c r="A2532"/>
      <c r="B2532" t="s">
        <v>4433</v>
      </c>
      <c r="C2532" s="172"/>
      <c r="D2532" t="s">
        <v>4434</v>
      </c>
      <c r="E2532" s="145">
        <v>18.99</v>
      </c>
      <c r="F2532" s="189">
        <v>0.25</v>
      </c>
      <c r="G2532" s="145">
        <v>14.24</v>
      </c>
      <c r="H2532" s="86">
        <v>9</v>
      </c>
      <c r="I2532" s="185">
        <f aca="true" t="shared" si="252" ref="I2532:I2551">C2532*E2532</f>
        <v>0</v>
      </c>
      <c r="J2532" s="185">
        <f aca="true" t="shared" si="253" ref="J2532:J2551">C2532*G2532</f>
        <v>0</v>
      </c>
      <c r="K2532"/>
    </row>
    <row r="2533" spans="1:11" ht="12.75">
      <c r="A2533"/>
      <c r="B2533" t="s">
        <v>4435</v>
      </c>
      <c r="C2533" s="172"/>
      <c r="D2533" t="s">
        <v>4436</v>
      </c>
      <c r="E2533" s="145">
        <v>18.99</v>
      </c>
      <c r="F2533" s="189">
        <v>0.25</v>
      </c>
      <c r="G2533" s="145">
        <v>14.24</v>
      </c>
      <c r="H2533" s="86">
        <v>9</v>
      </c>
      <c r="I2533" s="185">
        <f t="shared" si="252"/>
        <v>0</v>
      </c>
      <c r="J2533" s="185">
        <f t="shared" si="253"/>
        <v>0</v>
      </c>
      <c r="K2533"/>
    </row>
    <row r="2534" spans="1:11" ht="12.75">
      <c r="A2534"/>
      <c r="B2534" t="s">
        <v>4437</v>
      </c>
      <c r="C2534" s="172"/>
      <c r="D2534" t="s">
        <v>4438</v>
      </c>
      <c r="E2534" s="145">
        <v>18.99</v>
      </c>
      <c r="F2534" s="189">
        <v>0.25</v>
      </c>
      <c r="G2534" s="145">
        <v>14.24</v>
      </c>
      <c r="H2534" s="86">
        <v>9</v>
      </c>
      <c r="I2534" s="185">
        <f t="shared" si="252"/>
        <v>0</v>
      </c>
      <c r="J2534" s="185">
        <f t="shared" si="253"/>
        <v>0</v>
      </c>
      <c r="K2534"/>
    </row>
    <row r="2535" spans="1:11" ht="12.75">
      <c r="A2535"/>
      <c r="B2535" t="s">
        <v>4439</v>
      </c>
      <c r="C2535" s="172"/>
      <c r="D2535" t="s">
        <v>4440</v>
      </c>
      <c r="E2535" s="145">
        <v>18.99</v>
      </c>
      <c r="F2535" s="189">
        <v>0.25</v>
      </c>
      <c r="G2535" s="145">
        <v>14.24</v>
      </c>
      <c r="H2535" s="86">
        <v>9</v>
      </c>
      <c r="I2535" s="185">
        <f t="shared" si="252"/>
        <v>0</v>
      </c>
      <c r="J2535" s="185">
        <f t="shared" si="253"/>
        <v>0</v>
      </c>
      <c r="K2535"/>
    </row>
    <row r="2536" spans="1:11" ht="12.75">
      <c r="A2536"/>
      <c r="B2536" t="s">
        <v>4441</v>
      </c>
      <c r="C2536" s="172"/>
      <c r="D2536" t="s">
        <v>4442</v>
      </c>
      <c r="E2536" s="145">
        <v>20.99</v>
      </c>
      <c r="F2536" s="189">
        <v>0.25</v>
      </c>
      <c r="G2536" s="145">
        <v>15.74</v>
      </c>
      <c r="H2536" s="86">
        <v>9</v>
      </c>
      <c r="I2536" s="185">
        <f t="shared" si="252"/>
        <v>0</v>
      </c>
      <c r="J2536" s="185">
        <f t="shared" si="253"/>
        <v>0</v>
      </c>
      <c r="K2536"/>
    </row>
    <row r="2537" spans="1:11" ht="12.75">
      <c r="A2537"/>
      <c r="B2537" t="s">
        <v>4443</v>
      </c>
      <c r="C2537" s="172"/>
      <c r="D2537" t="s">
        <v>4444</v>
      </c>
      <c r="E2537" s="145">
        <v>26.99</v>
      </c>
      <c r="F2537" s="189">
        <v>0.25</v>
      </c>
      <c r="G2537" s="145">
        <v>20.24</v>
      </c>
      <c r="H2537" s="86">
        <v>9</v>
      </c>
      <c r="I2537" s="185">
        <f t="shared" si="252"/>
        <v>0</v>
      </c>
      <c r="J2537" s="185">
        <f t="shared" si="253"/>
        <v>0</v>
      </c>
      <c r="K2537"/>
    </row>
    <row r="2538" spans="1:11" ht="12.75">
      <c r="A2538"/>
      <c r="B2538" t="s">
        <v>4445</v>
      </c>
      <c r="C2538" s="172"/>
      <c r="D2538" t="s">
        <v>4446</v>
      </c>
      <c r="E2538" s="145">
        <v>26.99</v>
      </c>
      <c r="F2538" s="189">
        <v>0.25</v>
      </c>
      <c r="G2538" s="145">
        <v>20.24</v>
      </c>
      <c r="H2538" s="86">
        <v>9</v>
      </c>
      <c r="I2538" s="185">
        <f t="shared" si="252"/>
        <v>0</v>
      </c>
      <c r="J2538" s="185">
        <f t="shared" si="253"/>
        <v>0</v>
      </c>
      <c r="K2538"/>
    </row>
    <row r="2539" spans="1:11" ht="12.75">
      <c r="A2539"/>
      <c r="B2539" t="s">
        <v>4447</v>
      </c>
      <c r="C2539" s="172"/>
      <c r="D2539" t="s">
        <v>4448</v>
      </c>
      <c r="E2539" s="145">
        <v>26.99</v>
      </c>
      <c r="F2539" s="189">
        <v>0.25</v>
      </c>
      <c r="G2539" s="145">
        <v>20.24</v>
      </c>
      <c r="H2539" s="86">
        <v>9</v>
      </c>
      <c r="I2539" s="185">
        <f t="shared" si="252"/>
        <v>0</v>
      </c>
      <c r="J2539" s="185">
        <f t="shared" si="253"/>
        <v>0</v>
      </c>
      <c r="K2539"/>
    </row>
    <row r="2540" spans="1:11" ht="12.75">
      <c r="A2540"/>
      <c r="B2540" t="s">
        <v>4449</v>
      </c>
      <c r="C2540" s="172"/>
      <c r="D2540" t="s">
        <v>4450</v>
      </c>
      <c r="E2540" s="145">
        <v>26.99</v>
      </c>
      <c r="F2540" s="189">
        <v>0.25</v>
      </c>
      <c r="G2540" s="145">
        <v>20.24</v>
      </c>
      <c r="H2540" s="86">
        <v>9</v>
      </c>
      <c r="I2540" s="185">
        <f t="shared" si="252"/>
        <v>0</v>
      </c>
      <c r="J2540" s="185">
        <f t="shared" si="253"/>
        <v>0</v>
      </c>
      <c r="K2540"/>
    </row>
    <row r="2541" spans="1:11" ht="12.75">
      <c r="A2541"/>
      <c r="B2541" t="s">
        <v>4451</v>
      </c>
      <c r="C2541" s="172"/>
      <c r="D2541" t="s">
        <v>4452</v>
      </c>
      <c r="E2541" s="145">
        <v>28.99</v>
      </c>
      <c r="F2541" s="189">
        <v>0.25</v>
      </c>
      <c r="G2541" s="145">
        <v>21.74</v>
      </c>
      <c r="H2541" s="86">
        <v>9</v>
      </c>
      <c r="I2541" s="185">
        <f t="shared" si="252"/>
        <v>0</v>
      </c>
      <c r="J2541" s="185">
        <f t="shared" si="253"/>
        <v>0</v>
      </c>
      <c r="K2541"/>
    </row>
    <row r="2542" spans="1:11" ht="12.75">
      <c r="A2542"/>
      <c r="B2542" t="s">
        <v>4453</v>
      </c>
      <c r="C2542" s="172"/>
      <c r="D2542" t="s">
        <v>4454</v>
      </c>
      <c r="E2542" s="145">
        <v>16.99</v>
      </c>
      <c r="F2542" s="189">
        <v>0.25</v>
      </c>
      <c r="G2542" s="145">
        <v>12.74</v>
      </c>
      <c r="H2542" s="86">
        <v>9</v>
      </c>
      <c r="I2542" s="185">
        <f t="shared" si="252"/>
        <v>0</v>
      </c>
      <c r="J2542" s="185">
        <f t="shared" si="253"/>
        <v>0</v>
      </c>
      <c r="K2542"/>
    </row>
    <row r="2543" spans="1:11" ht="12.75">
      <c r="A2543"/>
      <c r="B2543" t="s">
        <v>4455</v>
      </c>
      <c r="C2543" s="172"/>
      <c r="D2543" t="s">
        <v>4456</v>
      </c>
      <c r="E2543" s="145">
        <v>16.99</v>
      </c>
      <c r="F2543" s="189">
        <v>0.25</v>
      </c>
      <c r="G2543" s="145">
        <v>12.74</v>
      </c>
      <c r="H2543" s="86">
        <v>9</v>
      </c>
      <c r="I2543" s="185">
        <f t="shared" si="252"/>
        <v>0</v>
      </c>
      <c r="J2543" s="185">
        <f t="shared" si="253"/>
        <v>0</v>
      </c>
      <c r="K2543"/>
    </row>
    <row r="2544" spans="1:11" ht="12.75">
      <c r="A2544"/>
      <c r="B2544" t="s">
        <v>4457</v>
      </c>
      <c r="C2544" s="172"/>
      <c r="D2544" t="s">
        <v>4458</v>
      </c>
      <c r="E2544" s="145">
        <v>16.99</v>
      </c>
      <c r="F2544" s="189">
        <v>0.25</v>
      </c>
      <c r="G2544" s="145">
        <v>12.74</v>
      </c>
      <c r="H2544" s="86">
        <v>9</v>
      </c>
      <c r="I2544" s="185">
        <f t="shared" si="252"/>
        <v>0</v>
      </c>
      <c r="J2544" s="185">
        <f t="shared" si="253"/>
        <v>0</v>
      </c>
      <c r="K2544"/>
    </row>
    <row r="2545" spans="1:11" ht="12.75">
      <c r="A2545"/>
      <c r="B2545" t="s">
        <v>4459</v>
      </c>
      <c r="C2545" s="172"/>
      <c r="D2545" t="s">
        <v>4460</v>
      </c>
      <c r="E2545" s="145">
        <v>16.99</v>
      </c>
      <c r="F2545" s="189">
        <v>0.25</v>
      </c>
      <c r="G2545" s="145">
        <v>12.74</v>
      </c>
      <c r="H2545" s="86">
        <v>9</v>
      </c>
      <c r="I2545" s="185">
        <f t="shared" si="252"/>
        <v>0</v>
      </c>
      <c r="J2545" s="185">
        <f t="shared" si="253"/>
        <v>0</v>
      </c>
      <c r="K2545"/>
    </row>
    <row r="2546" spans="1:11" ht="12.75">
      <c r="A2546"/>
      <c r="B2546" t="s">
        <v>4461</v>
      </c>
      <c r="C2546" s="172"/>
      <c r="D2546" t="s">
        <v>4462</v>
      </c>
      <c r="E2546" s="145">
        <v>18.99</v>
      </c>
      <c r="F2546" s="189">
        <v>0.25</v>
      </c>
      <c r="G2546" s="145">
        <v>14.24</v>
      </c>
      <c r="H2546" s="86">
        <v>9</v>
      </c>
      <c r="I2546" s="185">
        <f t="shared" si="252"/>
        <v>0</v>
      </c>
      <c r="J2546" s="185">
        <f t="shared" si="253"/>
        <v>0</v>
      </c>
      <c r="K2546"/>
    </row>
    <row r="2547" spans="1:11" ht="12.75">
      <c r="A2547"/>
      <c r="B2547" t="s">
        <v>4463</v>
      </c>
      <c r="C2547" s="172"/>
      <c r="D2547" t="s">
        <v>4464</v>
      </c>
      <c r="E2547" s="145">
        <v>18.99</v>
      </c>
      <c r="F2547" s="189">
        <v>0.25</v>
      </c>
      <c r="G2547" s="145">
        <v>14.24</v>
      </c>
      <c r="H2547" s="86">
        <v>9</v>
      </c>
      <c r="I2547" s="185">
        <f t="shared" si="252"/>
        <v>0</v>
      </c>
      <c r="J2547" s="185">
        <f t="shared" si="253"/>
        <v>0</v>
      </c>
      <c r="K2547"/>
    </row>
    <row r="2548" spans="1:11" ht="12.75">
      <c r="A2548"/>
      <c r="B2548" t="s">
        <v>4465</v>
      </c>
      <c r="C2548" s="172"/>
      <c r="D2548" t="s">
        <v>4466</v>
      </c>
      <c r="E2548" s="145">
        <v>18.99</v>
      </c>
      <c r="F2548" s="189">
        <v>0.25</v>
      </c>
      <c r="G2548" s="145">
        <v>14.24</v>
      </c>
      <c r="H2548" s="86">
        <v>9</v>
      </c>
      <c r="I2548" s="185">
        <f t="shared" si="252"/>
        <v>0</v>
      </c>
      <c r="J2548" s="185">
        <f t="shared" si="253"/>
        <v>0</v>
      </c>
      <c r="K2548"/>
    </row>
    <row r="2549" spans="1:11" ht="12.75">
      <c r="A2549"/>
      <c r="B2549" t="s">
        <v>4467</v>
      </c>
      <c r="C2549" s="172"/>
      <c r="D2549" t="s">
        <v>4468</v>
      </c>
      <c r="E2549" s="145">
        <v>18.99</v>
      </c>
      <c r="F2549" s="189">
        <v>0.25</v>
      </c>
      <c r="G2549" s="145">
        <v>14.24</v>
      </c>
      <c r="H2549" s="86">
        <v>9</v>
      </c>
      <c r="I2549" s="185">
        <f t="shared" si="252"/>
        <v>0</v>
      </c>
      <c r="J2549" s="185">
        <f t="shared" si="253"/>
        <v>0</v>
      </c>
      <c r="K2549"/>
    </row>
    <row r="2550" spans="1:11" ht="12.75">
      <c r="A2550"/>
      <c r="B2550" t="s">
        <v>4469</v>
      </c>
      <c r="C2550" s="172"/>
      <c r="D2550" t="s">
        <v>4470</v>
      </c>
      <c r="E2550" s="145">
        <v>18.99</v>
      </c>
      <c r="F2550" s="189">
        <v>0.25</v>
      </c>
      <c r="G2550" s="145">
        <v>14.24</v>
      </c>
      <c r="H2550" s="86">
        <v>9</v>
      </c>
      <c r="I2550" s="185">
        <f t="shared" si="252"/>
        <v>0</v>
      </c>
      <c r="J2550" s="185">
        <f t="shared" si="253"/>
        <v>0</v>
      </c>
      <c r="K2550"/>
    </row>
    <row r="2551" spans="1:11" ht="12.75">
      <c r="A2551"/>
      <c r="B2551" t="s">
        <v>4471</v>
      </c>
      <c r="C2551" s="172"/>
      <c r="D2551" t="s">
        <v>4472</v>
      </c>
      <c r="E2551" s="145">
        <v>20.99</v>
      </c>
      <c r="F2551" s="189">
        <v>0.25</v>
      </c>
      <c r="G2551" s="145">
        <v>15.74</v>
      </c>
      <c r="H2551" s="86">
        <v>9</v>
      </c>
      <c r="I2551" s="185">
        <f t="shared" si="252"/>
        <v>0</v>
      </c>
      <c r="J2551" s="185">
        <f t="shared" si="253"/>
        <v>0</v>
      </c>
      <c r="K2551"/>
    </row>
    <row r="2552" spans="1:11" ht="12.75">
      <c r="A2552" t="s">
        <v>4473</v>
      </c>
      <c r="B2552"/>
      <c r="C2552" s="172"/>
      <c r="D2552"/>
      <c r="E2552" s="145"/>
      <c r="F2552" s="187"/>
      <c r="G2552" s="145"/>
      <c r="H2552" s="86"/>
      <c r="I2552" s="185"/>
      <c r="J2552" s="185"/>
      <c r="K2552"/>
    </row>
    <row r="2553" spans="1:11" ht="12.75">
      <c r="A2553"/>
      <c r="B2553" t="s">
        <v>4474</v>
      </c>
      <c r="C2553" s="172"/>
      <c r="D2553" t="s">
        <v>4475</v>
      </c>
      <c r="E2553" s="145">
        <v>18.99</v>
      </c>
      <c r="F2553" s="189">
        <v>0.25</v>
      </c>
      <c r="G2553" s="145">
        <v>14.24</v>
      </c>
      <c r="H2553" s="86">
        <v>9</v>
      </c>
      <c r="I2553" s="185">
        <f aca="true" t="shared" si="254" ref="I2553:I2572">C2553*E2553</f>
        <v>0</v>
      </c>
      <c r="J2553" s="185">
        <f aca="true" t="shared" si="255" ref="J2553:J2572">C2553*G2553</f>
        <v>0</v>
      </c>
      <c r="K2553"/>
    </row>
    <row r="2554" spans="1:11" ht="12.75">
      <c r="A2554"/>
      <c r="B2554" t="s">
        <v>4476</v>
      </c>
      <c r="C2554" s="172"/>
      <c r="D2554" t="s">
        <v>4477</v>
      </c>
      <c r="E2554" s="145">
        <v>18.99</v>
      </c>
      <c r="F2554" s="189">
        <v>0.25</v>
      </c>
      <c r="G2554" s="145">
        <v>14.24</v>
      </c>
      <c r="H2554" s="86">
        <v>9</v>
      </c>
      <c r="I2554" s="185">
        <f t="shared" si="254"/>
        <v>0</v>
      </c>
      <c r="J2554" s="185">
        <f t="shared" si="255"/>
        <v>0</v>
      </c>
      <c r="K2554"/>
    </row>
    <row r="2555" spans="1:11" ht="12.75">
      <c r="A2555"/>
      <c r="B2555" t="s">
        <v>4478</v>
      </c>
      <c r="C2555" s="172"/>
      <c r="D2555" t="s">
        <v>4479</v>
      </c>
      <c r="E2555" s="145">
        <v>18.99</v>
      </c>
      <c r="F2555" s="189">
        <v>0.25</v>
      </c>
      <c r="G2555" s="145">
        <v>14.24</v>
      </c>
      <c r="H2555" s="86">
        <v>9</v>
      </c>
      <c r="I2555" s="185">
        <f t="shared" si="254"/>
        <v>0</v>
      </c>
      <c r="J2555" s="185">
        <f t="shared" si="255"/>
        <v>0</v>
      </c>
      <c r="K2555"/>
    </row>
    <row r="2556" spans="1:11" ht="12.75">
      <c r="A2556"/>
      <c r="B2556" t="s">
        <v>4480</v>
      </c>
      <c r="C2556" s="172"/>
      <c r="D2556" t="s">
        <v>4481</v>
      </c>
      <c r="E2556" s="145">
        <v>18.99</v>
      </c>
      <c r="F2556" s="189">
        <v>0.25</v>
      </c>
      <c r="G2556" s="145">
        <v>14.24</v>
      </c>
      <c r="H2556" s="86">
        <v>9</v>
      </c>
      <c r="I2556" s="185">
        <f t="shared" si="254"/>
        <v>0</v>
      </c>
      <c r="J2556" s="185">
        <f t="shared" si="255"/>
        <v>0</v>
      </c>
      <c r="K2556"/>
    </row>
    <row r="2557" spans="1:11" ht="12.75">
      <c r="A2557"/>
      <c r="B2557" t="s">
        <v>4482</v>
      </c>
      <c r="C2557" s="172"/>
      <c r="D2557" t="s">
        <v>4483</v>
      </c>
      <c r="E2557" s="145">
        <v>20.99</v>
      </c>
      <c r="F2557" s="189">
        <v>0.25</v>
      </c>
      <c r="G2557" s="145">
        <v>15.74</v>
      </c>
      <c r="H2557" s="86">
        <v>9</v>
      </c>
      <c r="I2557" s="185">
        <f t="shared" si="254"/>
        <v>0</v>
      </c>
      <c r="J2557" s="185">
        <f t="shared" si="255"/>
        <v>0</v>
      </c>
      <c r="K2557"/>
    </row>
    <row r="2558" spans="1:11" ht="12.75">
      <c r="A2558"/>
      <c r="B2558" t="s">
        <v>4484</v>
      </c>
      <c r="C2558" s="172"/>
      <c r="D2558" t="s">
        <v>4485</v>
      </c>
      <c r="E2558" s="145">
        <v>18.99</v>
      </c>
      <c r="F2558" s="189">
        <v>0.25</v>
      </c>
      <c r="G2558" s="145">
        <v>14.24</v>
      </c>
      <c r="H2558" s="86">
        <v>9</v>
      </c>
      <c r="I2558" s="185">
        <f t="shared" si="254"/>
        <v>0</v>
      </c>
      <c r="J2558" s="185">
        <f t="shared" si="255"/>
        <v>0</v>
      </c>
      <c r="K2558"/>
    </row>
    <row r="2559" spans="1:11" ht="12.75">
      <c r="A2559"/>
      <c r="B2559" t="s">
        <v>4486</v>
      </c>
      <c r="C2559" s="172"/>
      <c r="D2559" t="s">
        <v>4487</v>
      </c>
      <c r="E2559" s="145">
        <v>18.99</v>
      </c>
      <c r="F2559" s="189">
        <v>0.25</v>
      </c>
      <c r="G2559" s="145">
        <v>14.24</v>
      </c>
      <c r="H2559" s="86">
        <v>9</v>
      </c>
      <c r="I2559" s="185">
        <f t="shared" si="254"/>
        <v>0</v>
      </c>
      <c r="J2559" s="185">
        <f t="shared" si="255"/>
        <v>0</v>
      </c>
      <c r="K2559"/>
    </row>
    <row r="2560" spans="1:11" ht="12.75">
      <c r="A2560"/>
      <c r="B2560" t="s">
        <v>4488</v>
      </c>
      <c r="C2560" s="172"/>
      <c r="D2560" t="s">
        <v>4489</v>
      </c>
      <c r="E2560" s="145">
        <v>18.99</v>
      </c>
      <c r="F2560" s="189">
        <v>0.25</v>
      </c>
      <c r="G2560" s="145">
        <v>14.24</v>
      </c>
      <c r="H2560" s="86">
        <v>9</v>
      </c>
      <c r="I2560" s="185">
        <f t="shared" si="254"/>
        <v>0</v>
      </c>
      <c r="J2560" s="185">
        <f t="shared" si="255"/>
        <v>0</v>
      </c>
      <c r="K2560"/>
    </row>
    <row r="2561" spans="1:11" ht="12.75">
      <c r="A2561"/>
      <c r="B2561" t="s">
        <v>4490</v>
      </c>
      <c r="C2561" s="172"/>
      <c r="D2561" t="s">
        <v>4491</v>
      </c>
      <c r="E2561" s="145">
        <v>18.99</v>
      </c>
      <c r="F2561" s="189">
        <v>0.25</v>
      </c>
      <c r="G2561" s="145">
        <v>14.24</v>
      </c>
      <c r="H2561" s="86">
        <v>9</v>
      </c>
      <c r="I2561" s="185">
        <f t="shared" si="254"/>
        <v>0</v>
      </c>
      <c r="J2561" s="185">
        <f t="shared" si="255"/>
        <v>0</v>
      </c>
      <c r="K2561"/>
    </row>
    <row r="2562" spans="1:11" ht="12.75">
      <c r="A2562"/>
      <c r="B2562" t="s">
        <v>4492</v>
      </c>
      <c r="C2562" s="172"/>
      <c r="D2562" t="s">
        <v>4493</v>
      </c>
      <c r="E2562" s="145">
        <v>20.99</v>
      </c>
      <c r="F2562" s="189">
        <v>0.25</v>
      </c>
      <c r="G2562" s="145">
        <v>15.74</v>
      </c>
      <c r="H2562" s="86">
        <v>9</v>
      </c>
      <c r="I2562" s="185">
        <f t="shared" si="254"/>
        <v>0</v>
      </c>
      <c r="J2562" s="185">
        <f t="shared" si="255"/>
        <v>0</v>
      </c>
      <c r="K2562"/>
    </row>
    <row r="2563" spans="1:11" ht="12.75">
      <c r="A2563"/>
      <c r="B2563" t="s">
        <v>4494</v>
      </c>
      <c r="C2563" s="172"/>
      <c r="D2563" t="s">
        <v>4495</v>
      </c>
      <c r="E2563" s="145">
        <v>18.99</v>
      </c>
      <c r="F2563" s="189">
        <v>0.25</v>
      </c>
      <c r="G2563" s="145">
        <v>14.24</v>
      </c>
      <c r="H2563" s="86">
        <v>9</v>
      </c>
      <c r="I2563" s="185">
        <f t="shared" si="254"/>
        <v>0</v>
      </c>
      <c r="J2563" s="185">
        <f t="shared" si="255"/>
        <v>0</v>
      </c>
      <c r="K2563"/>
    </row>
    <row r="2564" spans="1:11" ht="12.75">
      <c r="A2564"/>
      <c r="B2564" t="s">
        <v>4496</v>
      </c>
      <c r="C2564" s="172"/>
      <c r="D2564" t="s">
        <v>4497</v>
      </c>
      <c r="E2564" s="145">
        <v>18.99</v>
      </c>
      <c r="F2564" s="189">
        <v>0.25</v>
      </c>
      <c r="G2564" s="145">
        <v>14.24</v>
      </c>
      <c r="H2564" s="86">
        <v>9</v>
      </c>
      <c r="I2564" s="185">
        <f t="shared" si="254"/>
        <v>0</v>
      </c>
      <c r="J2564" s="185">
        <f t="shared" si="255"/>
        <v>0</v>
      </c>
      <c r="K2564"/>
    </row>
    <row r="2565" spans="1:11" ht="12.75">
      <c r="A2565"/>
      <c r="B2565" t="s">
        <v>4498</v>
      </c>
      <c r="C2565" s="172"/>
      <c r="D2565" t="s">
        <v>4499</v>
      </c>
      <c r="E2565" s="145">
        <v>18.99</v>
      </c>
      <c r="F2565" s="189">
        <v>0.25</v>
      </c>
      <c r="G2565" s="145">
        <v>14.24</v>
      </c>
      <c r="H2565" s="86">
        <v>9</v>
      </c>
      <c r="I2565" s="185">
        <f t="shared" si="254"/>
        <v>0</v>
      </c>
      <c r="J2565" s="185">
        <f t="shared" si="255"/>
        <v>0</v>
      </c>
      <c r="K2565"/>
    </row>
    <row r="2566" spans="1:11" ht="12.75">
      <c r="A2566"/>
      <c r="B2566" t="s">
        <v>4500</v>
      </c>
      <c r="C2566" s="172"/>
      <c r="D2566" t="s">
        <v>4501</v>
      </c>
      <c r="E2566" s="145">
        <v>18.99</v>
      </c>
      <c r="F2566" s="189">
        <v>0.25</v>
      </c>
      <c r="G2566" s="145">
        <v>14.24</v>
      </c>
      <c r="H2566" s="86">
        <v>9</v>
      </c>
      <c r="I2566" s="185">
        <f t="shared" si="254"/>
        <v>0</v>
      </c>
      <c r="J2566" s="185">
        <f t="shared" si="255"/>
        <v>0</v>
      </c>
      <c r="K2566"/>
    </row>
    <row r="2567" spans="1:11" ht="12.75">
      <c r="A2567"/>
      <c r="B2567" t="s">
        <v>4502</v>
      </c>
      <c r="C2567" s="172"/>
      <c r="D2567" t="s">
        <v>4503</v>
      </c>
      <c r="E2567" s="145">
        <v>20.99</v>
      </c>
      <c r="F2567" s="189">
        <v>0.25</v>
      </c>
      <c r="G2567" s="145">
        <v>15.74</v>
      </c>
      <c r="H2567" s="86">
        <v>9</v>
      </c>
      <c r="I2567" s="185">
        <f t="shared" si="254"/>
        <v>0</v>
      </c>
      <c r="J2567" s="185">
        <f t="shared" si="255"/>
        <v>0</v>
      </c>
      <c r="K2567"/>
    </row>
    <row r="2568" spans="1:11" ht="12.75">
      <c r="A2568"/>
      <c r="B2568" t="s">
        <v>4504</v>
      </c>
      <c r="C2568" s="172"/>
      <c r="D2568" t="s">
        <v>4505</v>
      </c>
      <c r="E2568" s="145">
        <v>18.99</v>
      </c>
      <c r="F2568" s="189">
        <v>0.25</v>
      </c>
      <c r="G2568" s="145">
        <v>14.24</v>
      </c>
      <c r="H2568" s="86">
        <v>9</v>
      </c>
      <c r="I2568" s="185">
        <f t="shared" si="254"/>
        <v>0</v>
      </c>
      <c r="J2568" s="185">
        <f t="shared" si="255"/>
        <v>0</v>
      </c>
      <c r="K2568"/>
    </row>
    <row r="2569" spans="1:11" ht="12.75">
      <c r="A2569"/>
      <c r="B2569" t="s">
        <v>4506</v>
      </c>
      <c r="C2569" s="172"/>
      <c r="D2569" t="s">
        <v>4507</v>
      </c>
      <c r="E2569" s="145">
        <v>18.99</v>
      </c>
      <c r="F2569" s="189">
        <v>0.25</v>
      </c>
      <c r="G2569" s="145">
        <v>14.24</v>
      </c>
      <c r="H2569" s="86">
        <v>9</v>
      </c>
      <c r="I2569" s="185">
        <f t="shared" si="254"/>
        <v>0</v>
      </c>
      <c r="J2569" s="185">
        <f t="shared" si="255"/>
        <v>0</v>
      </c>
      <c r="K2569"/>
    </row>
    <row r="2570" spans="1:11" ht="12.75">
      <c r="A2570"/>
      <c r="B2570" t="s">
        <v>4508</v>
      </c>
      <c r="C2570" s="172"/>
      <c r="D2570" t="s">
        <v>4509</v>
      </c>
      <c r="E2570" s="145">
        <v>18.99</v>
      </c>
      <c r="F2570" s="189">
        <v>0.25</v>
      </c>
      <c r="G2570" s="145">
        <v>14.24</v>
      </c>
      <c r="H2570" s="86">
        <v>9</v>
      </c>
      <c r="I2570" s="185">
        <f t="shared" si="254"/>
        <v>0</v>
      </c>
      <c r="J2570" s="185">
        <f t="shared" si="255"/>
        <v>0</v>
      </c>
      <c r="K2570"/>
    </row>
    <row r="2571" spans="1:11" ht="12.75">
      <c r="A2571"/>
      <c r="B2571" t="s">
        <v>4510</v>
      </c>
      <c r="C2571" s="172"/>
      <c r="D2571" t="s">
        <v>4511</v>
      </c>
      <c r="E2571" s="145">
        <v>18.99</v>
      </c>
      <c r="F2571" s="189">
        <v>0.25</v>
      </c>
      <c r="G2571" s="145">
        <v>14.24</v>
      </c>
      <c r="H2571" s="86">
        <v>9</v>
      </c>
      <c r="I2571" s="185">
        <f t="shared" si="254"/>
        <v>0</v>
      </c>
      <c r="J2571" s="185">
        <f t="shared" si="255"/>
        <v>0</v>
      </c>
      <c r="K2571"/>
    </row>
    <row r="2572" spans="1:11" ht="12.75">
      <c r="A2572"/>
      <c r="B2572" t="s">
        <v>4512</v>
      </c>
      <c r="C2572" s="172"/>
      <c r="D2572" t="s">
        <v>4513</v>
      </c>
      <c r="E2572" s="145">
        <v>20.99</v>
      </c>
      <c r="F2572" s="189">
        <v>0.25</v>
      </c>
      <c r="G2572" s="145">
        <v>15.74</v>
      </c>
      <c r="H2572" s="86">
        <v>9</v>
      </c>
      <c r="I2572" s="185">
        <f t="shared" si="254"/>
        <v>0</v>
      </c>
      <c r="J2572" s="185">
        <f t="shared" si="255"/>
        <v>0</v>
      </c>
      <c r="K2572"/>
    </row>
    <row r="2573" spans="1:11" ht="12.75">
      <c r="A2573" t="s">
        <v>4514</v>
      </c>
      <c r="B2573"/>
      <c r="C2573" s="172"/>
      <c r="D2573"/>
      <c r="E2573" s="145"/>
      <c r="F2573" s="187"/>
      <c r="G2573" s="145"/>
      <c r="H2573" s="86"/>
      <c r="I2573" s="185"/>
      <c r="J2573" s="185"/>
      <c r="K2573"/>
    </row>
    <row r="2574" spans="1:11" ht="12.75">
      <c r="A2574"/>
      <c r="B2574" t="s">
        <v>4515</v>
      </c>
      <c r="C2574" s="172"/>
      <c r="D2574" t="s">
        <v>4516</v>
      </c>
      <c r="E2574" s="145">
        <v>18.99</v>
      </c>
      <c r="F2574" s="189">
        <v>0.25</v>
      </c>
      <c r="G2574" s="145">
        <v>14.24</v>
      </c>
      <c r="H2574" s="86">
        <v>9</v>
      </c>
      <c r="I2574" s="185">
        <f aca="true" t="shared" si="256" ref="I2574:I2588">C2574*E2574</f>
        <v>0</v>
      </c>
      <c r="J2574" s="185">
        <f aca="true" t="shared" si="257" ref="J2574:J2588">C2574*G2574</f>
        <v>0</v>
      </c>
      <c r="K2574"/>
    </row>
    <row r="2575" spans="1:11" ht="12.75">
      <c r="A2575"/>
      <c r="B2575" t="s">
        <v>4517</v>
      </c>
      <c r="C2575" s="172"/>
      <c r="D2575" t="s">
        <v>4518</v>
      </c>
      <c r="E2575" s="145">
        <v>18.99</v>
      </c>
      <c r="F2575" s="189">
        <v>0.25</v>
      </c>
      <c r="G2575" s="145">
        <v>14.24</v>
      </c>
      <c r="H2575" s="86">
        <v>9</v>
      </c>
      <c r="I2575" s="185">
        <f t="shared" si="256"/>
        <v>0</v>
      </c>
      <c r="J2575" s="185">
        <f t="shared" si="257"/>
        <v>0</v>
      </c>
      <c r="K2575"/>
    </row>
    <row r="2576" spans="1:11" ht="12.75">
      <c r="A2576"/>
      <c r="B2576" t="s">
        <v>4519</v>
      </c>
      <c r="C2576" s="172"/>
      <c r="D2576" t="s">
        <v>4520</v>
      </c>
      <c r="E2576" s="145">
        <v>18.99</v>
      </c>
      <c r="F2576" s="189">
        <v>0.25</v>
      </c>
      <c r="G2576" s="145">
        <v>14.24</v>
      </c>
      <c r="H2576" s="86">
        <v>9</v>
      </c>
      <c r="I2576" s="185">
        <f t="shared" si="256"/>
        <v>0</v>
      </c>
      <c r="J2576" s="185">
        <f t="shared" si="257"/>
        <v>0</v>
      </c>
      <c r="K2576"/>
    </row>
    <row r="2577" spans="1:11" ht="12.75">
      <c r="A2577"/>
      <c r="B2577" t="s">
        <v>4521</v>
      </c>
      <c r="C2577" s="172"/>
      <c r="D2577" t="s">
        <v>4522</v>
      </c>
      <c r="E2577" s="145">
        <v>18.99</v>
      </c>
      <c r="F2577" s="189">
        <v>0.25</v>
      </c>
      <c r="G2577" s="145">
        <v>14.24</v>
      </c>
      <c r="H2577" s="86">
        <v>9</v>
      </c>
      <c r="I2577" s="185">
        <f t="shared" si="256"/>
        <v>0</v>
      </c>
      <c r="J2577" s="185">
        <f t="shared" si="257"/>
        <v>0</v>
      </c>
      <c r="K2577"/>
    </row>
    <row r="2578" spans="1:11" ht="12.75">
      <c r="A2578"/>
      <c r="B2578" t="s">
        <v>4523</v>
      </c>
      <c r="C2578" s="172"/>
      <c r="D2578" t="s">
        <v>4524</v>
      </c>
      <c r="E2578" s="145">
        <v>20.99</v>
      </c>
      <c r="F2578" s="189">
        <v>0.25</v>
      </c>
      <c r="G2578" s="145">
        <v>15.74</v>
      </c>
      <c r="H2578" s="86">
        <v>9</v>
      </c>
      <c r="I2578" s="185">
        <f t="shared" si="256"/>
        <v>0</v>
      </c>
      <c r="J2578" s="185">
        <f t="shared" si="257"/>
        <v>0</v>
      </c>
      <c r="K2578"/>
    </row>
    <row r="2579" spans="1:11" ht="12.75">
      <c r="A2579"/>
      <c r="B2579" t="s">
        <v>4525</v>
      </c>
      <c r="C2579" s="172"/>
      <c r="D2579" t="s">
        <v>4526</v>
      </c>
      <c r="E2579" s="145">
        <v>18.99</v>
      </c>
      <c r="F2579" s="189">
        <v>0.25</v>
      </c>
      <c r="G2579" s="145">
        <v>14.24</v>
      </c>
      <c r="H2579" s="86">
        <v>9</v>
      </c>
      <c r="I2579" s="185">
        <f t="shared" si="256"/>
        <v>0</v>
      </c>
      <c r="J2579" s="185">
        <f t="shared" si="257"/>
        <v>0</v>
      </c>
      <c r="K2579"/>
    </row>
    <row r="2580" spans="1:11" ht="12.75">
      <c r="A2580"/>
      <c r="B2580" t="s">
        <v>4527</v>
      </c>
      <c r="C2580" s="172"/>
      <c r="D2580" t="s">
        <v>4528</v>
      </c>
      <c r="E2580" s="145">
        <v>18.99</v>
      </c>
      <c r="F2580" s="189">
        <v>0.25</v>
      </c>
      <c r="G2580" s="145">
        <v>14.24</v>
      </c>
      <c r="H2580" s="86">
        <v>9</v>
      </c>
      <c r="I2580" s="185">
        <f t="shared" si="256"/>
        <v>0</v>
      </c>
      <c r="J2580" s="185">
        <f t="shared" si="257"/>
        <v>0</v>
      </c>
      <c r="K2580"/>
    </row>
    <row r="2581" spans="1:11" ht="12.75">
      <c r="A2581"/>
      <c r="B2581" t="s">
        <v>4529</v>
      </c>
      <c r="C2581" s="172"/>
      <c r="D2581" t="s">
        <v>4530</v>
      </c>
      <c r="E2581" s="145">
        <v>18.99</v>
      </c>
      <c r="F2581" s="189">
        <v>0.25</v>
      </c>
      <c r="G2581" s="145">
        <v>14.24</v>
      </c>
      <c r="H2581" s="86">
        <v>9</v>
      </c>
      <c r="I2581" s="185">
        <f t="shared" si="256"/>
        <v>0</v>
      </c>
      <c r="J2581" s="185">
        <f t="shared" si="257"/>
        <v>0</v>
      </c>
      <c r="K2581"/>
    </row>
    <row r="2582" spans="1:11" ht="12.75">
      <c r="A2582"/>
      <c r="B2582" t="s">
        <v>4531</v>
      </c>
      <c r="C2582" s="172"/>
      <c r="D2582" t="s">
        <v>4532</v>
      </c>
      <c r="E2582" s="145">
        <v>18.99</v>
      </c>
      <c r="F2582" s="189">
        <v>0.25</v>
      </c>
      <c r="G2582" s="145">
        <v>14.24</v>
      </c>
      <c r="H2582" s="86">
        <v>9</v>
      </c>
      <c r="I2582" s="185">
        <f t="shared" si="256"/>
        <v>0</v>
      </c>
      <c r="J2582" s="185">
        <f t="shared" si="257"/>
        <v>0</v>
      </c>
      <c r="K2582"/>
    </row>
    <row r="2583" spans="1:11" ht="12.75">
      <c r="A2583"/>
      <c r="B2583" t="s">
        <v>4533</v>
      </c>
      <c r="C2583" s="172"/>
      <c r="D2583" t="s">
        <v>4534</v>
      </c>
      <c r="E2583" s="145">
        <v>20.99</v>
      </c>
      <c r="F2583" s="189">
        <v>0.25</v>
      </c>
      <c r="G2583" s="145">
        <v>15.74</v>
      </c>
      <c r="H2583" s="86">
        <v>9</v>
      </c>
      <c r="I2583" s="185">
        <f t="shared" si="256"/>
        <v>0</v>
      </c>
      <c r="J2583" s="185">
        <f t="shared" si="257"/>
        <v>0</v>
      </c>
      <c r="K2583"/>
    </row>
    <row r="2584" spans="1:11" ht="12.75">
      <c r="A2584"/>
      <c r="B2584" t="s">
        <v>4535</v>
      </c>
      <c r="C2584" s="172"/>
      <c r="D2584" t="s">
        <v>4536</v>
      </c>
      <c r="E2584" s="145">
        <v>18.99</v>
      </c>
      <c r="F2584" s="189">
        <v>0.25</v>
      </c>
      <c r="G2584" s="145">
        <v>14.24</v>
      </c>
      <c r="H2584" s="86">
        <v>9</v>
      </c>
      <c r="I2584" s="185">
        <f t="shared" si="256"/>
        <v>0</v>
      </c>
      <c r="J2584" s="185">
        <f t="shared" si="257"/>
        <v>0</v>
      </c>
      <c r="K2584"/>
    </row>
    <row r="2585" spans="1:11" ht="12.75">
      <c r="A2585"/>
      <c r="B2585" t="s">
        <v>4537</v>
      </c>
      <c r="C2585" s="172"/>
      <c r="D2585" t="s">
        <v>4538</v>
      </c>
      <c r="E2585" s="145">
        <v>18.99</v>
      </c>
      <c r="F2585" s="189">
        <v>0.25</v>
      </c>
      <c r="G2585" s="145">
        <v>14.24</v>
      </c>
      <c r="H2585" s="86">
        <v>9</v>
      </c>
      <c r="I2585" s="185">
        <f t="shared" si="256"/>
        <v>0</v>
      </c>
      <c r="J2585" s="185">
        <f t="shared" si="257"/>
        <v>0</v>
      </c>
      <c r="K2585"/>
    </row>
    <row r="2586" spans="1:11" ht="12.75">
      <c r="A2586"/>
      <c r="B2586" t="s">
        <v>4539</v>
      </c>
      <c r="C2586" s="172"/>
      <c r="D2586" t="s">
        <v>4540</v>
      </c>
      <c r="E2586" s="145">
        <v>18.99</v>
      </c>
      <c r="F2586" s="189">
        <v>0.25</v>
      </c>
      <c r="G2586" s="145">
        <v>14.24</v>
      </c>
      <c r="H2586" s="86">
        <v>9</v>
      </c>
      <c r="I2586" s="185">
        <f t="shared" si="256"/>
        <v>0</v>
      </c>
      <c r="J2586" s="185">
        <f t="shared" si="257"/>
        <v>0</v>
      </c>
      <c r="K2586"/>
    </row>
    <row r="2587" spans="1:11" ht="12.75">
      <c r="A2587"/>
      <c r="B2587" t="s">
        <v>4541</v>
      </c>
      <c r="C2587" s="172"/>
      <c r="D2587" t="s">
        <v>4542</v>
      </c>
      <c r="E2587" s="145">
        <v>18.99</v>
      </c>
      <c r="F2587" s="189">
        <v>0.25</v>
      </c>
      <c r="G2587" s="145">
        <v>14.24</v>
      </c>
      <c r="H2587" s="86">
        <v>9</v>
      </c>
      <c r="I2587" s="185">
        <f t="shared" si="256"/>
        <v>0</v>
      </c>
      <c r="J2587" s="185">
        <f t="shared" si="257"/>
        <v>0</v>
      </c>
      <c r="K2587"/>
    </row>
    <row r="2588" spans="1:11" ht="12.75">
      <c r="A2588"/>
      <c r="B2588" t="s">
        <v>4543</v>
      </c>
      <c r="C2588" s="172"/>
      <c r="D2588" t="s">
        <v>4544</v>
      </c>
      <c r="E2588" s="145">
        <v>20.99</v>
      </c>
      <c r="F2588" s="189">
        <v>0.25</v>
      </c>
      <c r="G2588" s="145">
        <v>15.74</v>
      </c>
      <c r="H2588" s="86">
        <v>9</v>
      </c>
      <c r="I2588" s="185">
        <f t="shared" si="256"/>
        <v>0</v>
      </c>
      <c r="J2588" s="185">
        <f t="shared" si="257"/>
        <v>0</v>
      </c>
      <c r="K2588"/>
    </row>
    <row r="2589" spans="1:11" ht="12.75">
      <c r="A2589" t="s">
        <v>415</v>
      </c>
      <c r="B2589"/>
      <c r="C2589" s="172"/>
      <c r="D2589"/>
      <c r="E2589" s="145"/>
      <c r="F2589" s="187"/>
      <c r="G2589" s="145"/>
      <c r="H2589" s="86"/>
      <c r="I2589" s="185"/>
      <c r="J2589" s="185"/>
      <c r="K2589"/>
    </row>
    <row r="2590" spans="1:11" ht="12.75">
      <c r="A2590"/>
      <c r="B2590" t="s">
        <v>4545</v>
      </c>
      <c r="C2590" s="172"/>
      <c r="D2590" t="s">
        <v>4546</v>
      </c>
      <c r="E2590" s="145">
        <v>25</v>
      </c>
      <c r="F2590" s="189">
        <v>0.25</v>
      </c>
      <c r="G2590" s="145">
        <v>18.75</v>
      </c>
      <c r="H2590" s="86">
        <v>9</v>
      </c>
      <c r="I2590" s="185">
        <f aca="true" t="shared" si="258" ref="I2590:I2621">C2590*E2590</f>
        <v>0</v>
      </c>
      <c r="J2590" s="185">
        <f aca="true" t="shared" si="259" ref="J2590:J2621">C2590*G2590</f>
        <v>0</v>
      </c>
      <c r="K2590"/>
    </row>
    <row r="2591" spans="1:11" ht="12.75">
      <c r="A2591"/>
      <c r="B2591" t="s">
        <v>4547</v>
      </c>
      <c r="C2591" s="172"/>
      <c r="D2591" t="s">
        <v>4548</v>
      </c>
      <c r="E2591" s="145">
        <v>25</v>
      </c>
      <c r="F2591" s="189">
        <v>0.25</v>
      </c>
      <c r="G2591" s="145">
        <v>18.75</v>
      </c>
      <c r="H2591" s="86">
        <v>9</v>
      </c>
      <c r="I2591" s="185">
        <f t="shared" si="258"/>
        <v>0</v>
      </c>
      <c r="J2591" s="185">
        <f t="shared" si="259"/>
        <v>0</v>
      </c>
      <c r="K2591"/>
    </row>
    <row r="2592" spans="1:11" ht="12.75">
      <c r="A2592"/>
      <c r="B2592" t="s">
        <v>4549</v>
      </c>
      <c r="C2592" s="172"/>
      <c r="D2592" t="s">
        <v>4550</v>
      </c>
      <c r="E2592" s="145">
        <v>25</v>
      </c>
      <c r="F2592" s="189">
        <v>0.25</v>
      </c>
      <c r="G2592" s="145">
        <v>18.75</v>
      </c>
      <c r="H2592" s="86">
        <v>9</v>
      </c>
      <c r="I2592" s="185">
        <f t="shared" si="258"/>
        <v>0</v>
      </c>
      <c r="J2592" s="185">
        <f t="shared" si="259"/>
        <v>0</v>
      </c>
      <c r="K2592"/>
    </row>
    <row r="2593" spans="1:11" ht="12.75">
      <c r="A2593"/>
      <c r="B2593" t="s">
        <v>4551</v>
      </c>
      <c r="C2593" s="172"/>
      <c r="D2593" t="s">
        <v>4552</v>
      </c>
      <c r="E2593" s="145">
        <v>25</v>
      </c>
      <c r="F2593" s="189">
        <v>0.25</v>
      </c>
      <c r="G2593" s="145">
        <v>18.75</v>
      </c>
      <c r="H2593" s="86">
        <v>9</v>
      </c>
      <c r="I2593" s="185">
        <f t="shared" si="258"/>
        <v>0</v>
      </c>
      <c r="J2593" s="185">
        <f t="shared" si="259"/>
        <v>0</v>
      </c>
      <c r="K2593"/>
    </row>
    <row r="2594" spans="1:11" ht="12.75">
      <c r="A2594"/>
      <c r="B2594" t="s">
        <v>4553</v>
      </c>
      <c r="C2594" s="172"/>
      <c r="D2594" t="s">
        <v>4554</v>
      </c>
      <c r="E2594" s="145">
        <v>26</v>
      </c>
      <c r="F2594" s="189">
        <v>0.25</v>
      </c>
      <c r="G2594" s="145">
        <v>19.5</v>
      </c>
      <c r="H2594" s="86">
        <v>9</v>
      </c>
      <c r="I2594" s="185">
        <f t="shared" si="258"/>
        <v>0</v>
      </c>
      <c r="J2594" s="185">
        <f t="shared" si="259"/>
        <v>0</v>
      </c>
      <c r="K2594"/>
    </row>
    <row r="2595" spans="1:11" ht="12.75">
      <c r="A2595"/>
      <c r="B2595" t="s">
        <v>4555</v>
      </c>
      <c r="C2595" s="172"/>
      <c r="D2595" t="s">
        <v>4556</v>
      </c>
      <c r="E2595" s="145">
        <v>26</v>
      </c>
      <c r="F2595" s="189">
        <v>0.25</v>
      </c>
      <c r="G2595" s="145">
        <v>19.5</v>
      </c>
      <c r="H2595" s="86">
        <v>9</v>
      </c>
      <c r="I2595" s="185">
        <f t="shared" si="258"/>
        <v>0</v>
      </c>
      <c r="J2595" s="185">
        <f t="shared" si="259"/>
        <v>0</v>
      </c>
      <c r="K2595"/>
    </row>
    <row r="2596" spans="1:11" ht="12.75">
      <c r="A2596"/>
      <c r="B2596" t="s">
        <v>4557</v>
      </c>
      <c r="C2596" s="172"/>
      <c r="D2596" t="s">
        <v>4558</v>
      </c>
      <c r="E2596" s="145">
        <v>26</v>
      </c>
      <c r="F2596" s="189">
        <v>0.25</v>
      </c>
      <c r="G2596" s="145">
        <v>19.5</v>
      </c>
      <c r="H2596" s="86">
        <v>9</v>
      </c>
      <c r="I2596" s="185">
        <f t="shared" si="258"/>
        <v>0</v>
      </c>
      <c r="J2596" s="185">
        <f t="shared" si="259"/>
        <v>0</v>
      </c>
      <c r="K2596"/>
    </row>
    <row r="2597" spans="1:11" ht="12.75">
      <c r="A2597"/>
      <c r="B2597" t="s">
        <v>4559</v>
      </c>
      <c r="C2597" s="172"/>
      <c r="D2597" t="s">
        <v>4560</v>
      </c>
      <c r="E2597" s="145">
        <v>26</v>
      </c>
      <c r="F2597" s="189">
        <v>0.25</v>
      </c>
      <c r="G2597" s="145">
        <v>19.5</v>
      </c>
      <c r="H2597" s="86">
        <v>9</v>
      </c>
      <c r="I2597" s="185">
        <f t="shared" si="258"/>
        <v>0</v>
      </c>
      <c r="J2597" s="185">
        <f t="shared" si="259"/>
        <v>0</v>
      </c>
      <c r="K2597"/>
    </row>
    <row r="2598" spans="1:11" ht="12.75">
      <c r="A2598"/>
      <c r="B2598" t="s">
        <v>4561</v>
      </c>
      <c r="C2598" s="172"/>
      <c r="D2598" t="s">
        <v>4562</v>
      </c>
      <c r="E2598" s="145">
        <v>18.99</v>
      </c>
      <c r="F2598" s="189">
        <v>0.25</v>
      </c>
      <c r="G2598" s="145">
        <v>14.24</v>
      </c>
      <c r="H2598" s="86">
        <v>9</v>
      </c>
      <c r="I2598" s="185">
        <f t="shared" si="258"/>
        <v>0</v>
      </c>
      <c r="J2598" s="185">
        <f t="shared" si="259"/>
        <v>0</v>
      </c>
      <c r="K2598"/>
    </row>
    <row r="2599" spans="1:11" ht="12.75">
      <c r="A2599"/>
      <c r="B2599" t="s">
        <v>4563</v>
      </c>
      <c r="C2599" s="172"/>
      <c r="D2599" t="s">
        <v>4564</v>
      </c>
      <c r="E2599" s="145">
        <v>18.99</v>
      </c>
      <c r="F2599" s="189">
        <v>0.25</v>
      </c>
      <c r="G2599" s="145">
        <v>14.24</v>
      </c>
      <c r="H2599" s="86">
        <v>9</v>
      </c>
      <c r="I2599" s="185">
        <f t="shared" si="258"/>
        <v>0</v>
      </c>
      <c r="J2599" s="185">
        <f t="shared" si="259"/>
        <v>0</v>
      </c>
      <c r="K2599"/>
    </row>
    <row r="2600" spans="1:11" ht="12.75">
      <c r="A2600"/>
      <c r="B2600" t="s">
        <v>4565</v>
      </c>
      <c r="C2600" s="172"/>
      <c r="D2600" t="s">
        <v>4566</v>
      </c>
      <c r="E2600" s="145">
        <v>18.99</v>
      </c>
      <c r="F2600" s="189">
        <v>0.25</v>
      </c>
      <c r="G2600" s="145">
        <v>14.24</v>
      </c>
      <c r="H2600" s="86">
        <v>9</v>
      </c>
      <c r="I2600" s="185">
        <f t="shared" si="258"/>
        <v>0</v>
      </c>
      <c r="J2600" s="185">
        <f t="shared" si="259"/>
        <v>0</v>
      </c>
      <c r="K2600"/>
    </row>
    <row r="2601" spans="1:11" ht="12.75">
      <c r="A2601"/>
      <c r="B2601" t="s">
        <v>4567</v>
      </c>
      <c r="C2601" s="172"/>
      <c r="D2601" t="s">
        <v>4568</v>
      </c>
      <c r="E2601" s="145">
        <v>18.99</v>
      </c>
      <c r="F2601" s="189">
        <v>0.25</v>
      </c>
      <c r="G2601" s="145">
        <v>14.24</v>
      </c>
      <c r="H2601" s="86">
        <v>9</v>
      </c>
      <c r="I2601" s="185">
        <f t="shared" si="258"/>
        <v>0</v>
      </c>
      <c r="J2601" s="185">
        <f t="shared" si="259"/>
        <v>0</v>
      </c>
      <c r="K2601"/>
    </row>
    <row r="2602" spans="1:11" ht="12.75">
      <c r="A2602"/>
      <c r="B2602" t="s">
        <v>4569</v>
      </c>
      <c r="C2602" s="172"/>
      <c r="D2602" t="s">
        <v>4570</v>
      </c>
      <c r="E2602" s="145">
        <v>18.99</v>
      </c>
      <c r="F2602" s="189">
        <v>0.25</v>
      </c>
      <c r="G2602" s="145">
        <v>14.24</v>
      </c>
      <c r="H2602" s="86">
        <v>9</v>
      </c>
      <c r="I2602" s="185">
        <f t="shared" si="258"/>
        <v>0</v>
      </c>
      <c r="J2602" s="185">
        <f t="shared" si="259"/>
        <v>0</v>
      </c>
      <c r="K2602"/>
    </row>
    <row r="2603" spans="1:11" ht="12.75">
      <c r="A2603"/>
      <c r="B2603" t="s">
        <v>4571</v>
      </c>
      <c r="C2603" s="172"/>
      <c r="D2603" t="s">
        <v>4572</v>
      </c>
      <c r="E2603" s="145">
        <v>18.99</v>
      </c>
      <c r="F2603" s="189">
        <v>0.25</v>
      </c>
      <c r="G2603" s="145">
        <v>14.24</v>
      </c>
      <c r="H2603" s="86">
        <v>9</v>
      </c>
      <c r="I2603" s="185">
        <f t="shared" si="258"/>
        <v>0</v>
      </c>
      <c r="J2603" s="185">
        <f t="shared" si="259"/>
        <v>0</v>
      </c>
      <c r="K2603"/>
    </row>
    <row r="2604" spans="1:11" ht="12.75">
      <c r="A2604"/>
      <c r="B2604" t="s">
        <v>4573</v>
      </c>
      <c r="C2604" s="172"/>
      <c r="D2604" t="s">
        <v>4574</v>
      </c>
      <c r="E2604" s="145">
        <v>18.99</v>
      </c>
      <c r="F2604" s="189">
        <v>0.25</v>
      </c>
      <c r="G2604" s="145">
        <v>14.24</v>
      </c>
      <c r="H2604" s="86">
        <v>9</v>
      </c>
      <c r="I2604" s="185">
        <f t="shared" si="258"/>
        <v>0</v>
      </c>
      <c r="J2604" s="185">
        <f t="shared" si="259"/>
        <v>0</v>
      </c>
      <c r="K2604"/>
    </row>
    <row r="2605" spans="1:11" ht="12.75">
      <c r="A2605"/>
      <c r="B2605" t="s">
        <v>4575</v>
      </c>
      <c r="C2605" s="172"/>
      <c r="D2605" t="s">
        <v>4576</v>
      </c>
      <c r="E2605" s="145">
        <v>18.99</v>
      </c>
      <c r="F2605" s="189">
        <v>0.25</v>
      </c>
      <c r="G2605" s="145">
        <v>14.24</v>
      </c>
      <c r="H2605" s="86">
        <v>9</v>
      </c>
      <c r="I2605" s="185">
        <f t="shared" si="258"/>
        <v>0</v>
      </c>
      <c r="J2605" s="185">
        <f t="shared" si="259"/>
        <v>0</v>
      </c>
      <c r="K2605"/>
    </row>
    <row r="2606" spans="1:11" ht="12.75">
      <c r="A2606"/>
      <c r="B2606" t="s">
        <v>4577</v>
      </c>
      <c r="C2606" s="172"/>
      <c r="D2606" t="s">
        <v>4578</v>
      </c>
      <c r="E2606" s="145">
        <v>25</v>
      </c>
      <c r="F2606" s="189">
        <v>0.25</v>
      </c>
      <c r="G2606" s="145">
        <v>18.75</v>
      </c>
      <c r="H2606" s="86">
        <v>9</v>
      </c>
      <c r="I2606" s="185">
        <f t="shared" si="258"/>
        <v>0</v>
      </c>
      <c r="J2606" s="185">
        <f t="shared" si="259"/>
        <v>0</v>
      </c>
      <c r="K2606"/>
    </row>
    <row r="2607" spans="1:11" ht="12.75">
      <c r="A2607"/>
      <c r="B2607" t="s">
        <v>4579</v>
      </c>
      <c r="C2607" s="172"/>
      <c r="D2607" t="s">
        <v>4580</v>
      </c>
      <c r="E2607" s="145">
        <v>25</v>
      </c>
      <c r="F2607" s="189">
        <v>0.25</v>
      </c>
      <c r="G2607" s="145">
        <v>18.75</v>
      </c>
      <c r="H2607" s="86">
        <v>9</v>
      </c>
      <c r="I2607" s="185">
        <f t="shared" si="258"/>
        <v>0</v>
      </c>
      <c r="J2607" s="185">
        <f t="shared" si="259"/>
        <v>0</v>
      </c>
      <c r="K2607"/>
    </row>
    <row r="2608" spans="1:11" ht="12.75">
      <c r="A2608"/>
      <c r="B2608" t="s">
        <v>4581</v>
      </c>
      <c r="C2608" s="172"/>
      <c r="D2608" t="s">
        <v>4582</v>
      </c>
      <c r="E2608" s="145">
        <v>25</v>
      </c>
      <c r="F2608" s="189">
        <v>0.25</v>
      </c>
      <c r="G2608" s="145">
        <v>18.75</v>
      </c>
      <c r="H2608" s="86">
        <v>9</v>
      </c>
      <c r="I2608" s="185">
        <f t="shared" si="258"/>
        <v>0</v>
      </c>
      <c r="J2608" s="185">
        <f t="shared" si="259"/>
        <v>0</v>
      </c>
      <c r="K2608"/>
    </row>
    <row r="2609" spans="1:11" ht="12.75">
      <c r="A2609"/>
      <c r="B2609" t="s">
        <v>4583</v>
      </c>
      <c r="C2609" s="172"/>
      <c r="D2609" t="s">
        <v>4584</v>
      </c>
      <c r="E2609" s="145">
        <v>25</v>
      </c>
      <c r="F2609" s="189">
        <v>0.25</v>
      </c>
      <c r="G2609" s="145">
        <v>18.75</v>
      </c>
      <c r="H2609" s="86">
        <v>9</v>
      </c>
      <c r="I2609" s="185">
        <f t="shared" si="258"/>
        <v>0</v>
      </c>
      <c r="J2609" s="185">
        <f t="shared" si="259"/>
        <v>0</v>
      </c>
      <c r="K2609"/>
    </row>
    <row r="2610" spans="1:11" ht="12.75">
      <c r="A2610"/>
      <c r="B2610" t="s">
        <v>4585</v>
      </c>
      <c r="C2610" s="172"/>
      <c r="D2610" t="s">
        <v>4586</v>
      </c>
      <c r="E2610" s="145">
        <v>21.99</v>
      </c>
      <c r="F2610" s="189">
        <v>0.25</v>
      </c>
      <c r="G2610" s="145">
        <v>16.49</v>
      </c>
      <c r="H2610" s="86">
        <v>9</v>
      </c>
      <c r="I2610" s="185">
        <f t="shared" si="258"/>
        <v>0</v>
      </c>
      <c r="J2610" s="185">
        <f t="shared" si="259"/>
        <v>0</v>
      </c>
      <c r="K2610"/>
    </row>
    <row r="2611" spans="1:11" ht="12.75">
      <c r="A2611"/>
      <c r="B2611" t="s">
        <v>4587</v>
      </c>
      <c r="C2611" s="172"/>
      <c r="D2611" t="s">
        <v>4588</v>
      </c>
      <c r="E2611" s="145">
        <v>21.99</v>
      </c>
      <c r="F2611" s="189">
        <v>0.25</v>
      </c>
      <c r="G2611" s="145">
        <v>16.49</v>
      </c>
      <c r="H2611" s="86">
        <v>9</v>
      </c>
      <c r="I2611" s="185">
        <f t="shared" si="258"/>
        <v>0</v>
      </c>
      <c r="J2611" s="185">
        <f t="shared" si="259"/>
        <v>0</v>
      </c>
      <c r="K2611"/>
    </row>
    <row r="2612" spans="1:11" ht="12.75">
      <c r="A2612"/>
      <c r="B2612" t="s">
        <v>4589</v>
      </c>
      <c r="C2612" s="172"/>
      <c r="D2612" t="s">
        <v>4590</v>
      </c>
      <c r="E2612" s="145">
        <v>21.99</v>
      </c>
      <c r="F2612" s="189">
        <v>0.25</v>
      </c>
      <c r="G2612" s="145">
        <v>16.49</v>
      </c>
      <c r="H2612" s="86">
        <v>9</v>
      </c>
      <c r="I2612" s="185">
        <f t="shared" si="258"/>
        <v>0</v>
      </c>
      <c r="J2612" s="185">
        <f t="shared" si="259"/>
        <v>0</v>
      </c>
      <c r="K2612"/>
    </row>
    <row r="2613" spans="1:11" ht="12.75">
      <c r="A2613"/>
      <c r="B2613" t="s">
        <v>4591</v>
      </c>
      <c r="C2613" s="172"/>
      <c r="D2613" t="s">
        <v>4592</v>
      </c>
      <c r="E2613" s="145">
        <v>21.99</v>
      </c>
      <c r="F2613" s="189">
        <v>0.25</v>
      </c>
      <c r="G2613" s="145">
        <v>16.49</v>
      </c>
      <c r="H2613" s="86">
        <v>9</v>
      </c>
      <c r="I2613" s="185">
        <f t="shared" si="258"/>
        <v>0</v>
      </c>
      <c r="J2613" s="185">
        <f t="shared" si="259"/>
        <v>0</v>
      </c>
      <c r="K2613"/>
    </row>
    <row r="2614" spans="1:11" ht="12.75">
      <c r="A2614"/>
      <c r="B2614" t="s">
        <v>4593</v>
      </c>
      <c r="C2614" s="172"/>
      <c r="D2614" t="s">
        <v>4594</v>
      </c>
      <c r="E2614" s="145">
        <v>26</v>
      </c>
      <c r="F2614" s="189">
        <v>0.25</v>
      </c>
      <c r="G2614" s="145">
        <v>19.5</v>
      </c>
      <c r="H2614" s="86">
        <v>9</v>
      </c>
      <c r="I2614" s="185">
        <f t="shared" si="258"/>
        <v>0</v>
      </c>
      <c r="J2614" s="185">
        <f t="shared" si="259"/>
        <v>0</v>
      </c>
      <c r="K2614"/>
    </row>
    <row r="2615" spans="1:11" ht="12.75">
      <c r="A2615"/>
      <c r="B2615" t="s">
        <v>4595</v>
      </c>
      <c r="C2615" s="172"/>
      <c r="D2615" t="s">
        <v>4596</v>
      </c>
      <c r="E2615" s="145">
        <v>26</v>
      </c>
      <c r="F2615" s="189">
        <v>0.25</v>
      </c>
      <c r="G2615" s="145">
        <v>19.5</v>
      </c>
      <c r="H2615" s="86">
        <v>9</v>
      </c>
      <c r="I2615" s="185">
        <f t="shared" si="258"/>
        <v>0</v>
      </c>
      <c r="J2615" s="185">
        <f t="shared" si="259"/>
        <v>0</v>
      </c>
      <c r="K2615"/>
    </row>
    <row r="2616" spans="1:11" ht="12.75">
      <c r="A2616"/>
      <c r="B2616" t="s">
        <v>4597</v>
      </c>
      <c r="C2616" s="172"/>
      <c r="D2616" t="s">
        <v>4598</v>
      </c>
      <c r="E2616" s="145">
        <v>26</v>
      </c>
      <c r="F2616" s="189">
        <v>0.25</v>
      </c>
      <c r="G2616" s="145">
        <v>19.5</v>
      </c>
      <c r="H2616" s="86">
        <v>9</v>
      </c>
      <c r="I2616" s="185">
        <f t="shared" si="258"/>
        <v>0</v>
      </c>
      <c r="J2616" s="185">
        <f t="shared" si="259"/>
        <v>0</v>
      </c>
      <c r="K2616"/>
    </row>
    <row r="2617" spans="1:11" ht="12.75">
      <c r="A2617"/>
      <c r="B2617" t="s">
        <v>4599</v>
      </c>
      <c r="C2617" s="172"/>
      <c r="D2617" t="s">
        <v>4600</v>
      </c>
      <c r="E2617" s="145">
        <v>26</v>
      </c>
      <c r="F2617" s="189">
        <v>0.25</v>
      </c>
      <c r="G2617" s="145">
        <v>19.5</v>
      </c>
      <c r="H2617" s="86">
        <v>9</v>
      </c>
      <c r="I2617" s="185">
        <f t="shared" si="258"/>
        <v>0</v>
      </c>
      <c r="J2617" s="185">
        <f t="shared" si="259"/>
        <v>0</v>
      </c>
      <c r="K2617"/>
    </row>
    <row r="2618" spans="1:11" ht="12.75">
      <c r="A2618"/>
      <c r="B2618" t="s">
        <v>4601</v>
      </c>
      <c r="C2618" s="172"/>
      <c r="D2618" t="s">
        <v>4602</v>
      </c>
      <c r="E2618" s="145">
        <v>36</v>
      </c>
      <c r="F2618" s="189">
        <v>0.25</v>
      </c>
      <c r="G2618" s="145">
        <v>27</v>
      </c>
      <c r="H2618" s="86">
        <v>9</v>
      </c>
      <c r="I2618" s="185">
        <f t="shared" si="258"/>
        <v>0</v>
      </c>
      <c r="J2618" s="185">
        <f t="shared" si="259"/>
        <v>0</v>
      </c>
      <c r="K2618"/>
    </row>
    <row r="2619" spans="1:11" ht="12.75">
      <c r="A2619"/>
      <c r="B2619" t="s">
        <v>4603</v>
      </c>
      <c r="C2619" s="172"/>
      <c r="D2619" t="s">
        <v>4604</v>
      </c>
      <c r="E2619" s="145">
        <v>36</v>
      </c>
      <c r="F2619" s="189">
        <v>0.25</v>
      </c>
      <c r="G2619" s="145">
        <v>27</v>
      </c>
      <c r="H2619" s="86">
        <v>9</v>
      </c>
      <c r="I2619" s="185">
        <f t="shared" si="258"/>
        <v>0</v>
      </c>
      <c r="J2619" s="185">
        <f t="shared" si="259"/>
        <v>0</v>
      </c>
      <c r="K2619"/>
    </row>
    <row r="2620" spans="1:11" ht="12.75">
      <c r="A2620"/>
      <c r="B2620" t="s">
        <v>4605</v>
      </c>
      <c r="C2620" s="172"/>
      <c r="D2620" t="s">
        <v>4606</v>
      </c>
      <c r="E2620" s="145">
        <v>36</v>
      </c>
      <c r="F2620" s="189">
        <v>0.25</v>
      </c>
      <c r="G2620" s="145">
        <v>27</v>
      </c>
      <c r="H2620" s="86">
        <v>9</v>
      </c>
      <c r="I2620" s="185">
        <f t="shared" si="258"/>
        <v>0</v>
      </c>
      <c r="J2620" s="185">
        <f t="shared" si="259"/>
        <v>0</v>
      </c>
      <c r="K2620"/>
    </row>
    <row r="2621" spans="1:11" ht="12.75">
      <c r="A2621"/>
      <c r="B2621" t="s">
        <v>4607</v>
      </c>
      <c r="C2621" s="172"/>
      <c r="D2621" t="s">
        <v>4608</v>
      </c>
      <c r="E2621" s="145">
        <v>36</v>
      </c>
      <c r="F2621" s="189">
        <v>0.25</v>
      </c>
      <c r="G2621" s="145">
        <v>27</v>
      </c>
      <c r="H2621" s="86">
        <v>9</v>
      </c>
      <c r="I2621" s="185">
        <f t="shared" si="258"/>
        <v>0</v>
      </c>
      <c r="J2621" s="185">
        <f t="shared" si="259"/>
        <v>0</v>
      </c>
      <c r="K2621"/>
    </row>
    <row r="2622" spans="1:11" ht="12.75">
      <c r="A2622" t="s">
        <v>416</v>
      </c>
      <c r="B2622"/>
      <c r="C2622" s="172"/>
      <c r="D2622"/>
      <c r="E2622" s="145"/>
      <c r="F2622" s="187"/>
      <c r="G2622" s="145"/>
      <c r="H2622" s="86"/>
      <c r="I2622" s="185"/>
      <c r="J2622" s="185"/>
      <c r="K2622"/>
    </row>
    <row r="2623" spans="1:11" ht="12.75">
      <c r="A2623"/>
      <c r="B2623" t="s">
        <v>4609</v>
      </c>
      <c r="C2623" s="172"/>
      <c r="D2623" t="s">
        <v>4610</v>
      </c>
      <c r="E2623" s="145">
        <v>14</v>
      </c>
      <c r="F2623" s="189">
        <v>0.25</v>
      </c>
      <c r="G2623" s="145">
        <v>10.5</v>
      </c>
      <c r="H2623" s="86">
        <v>9</v>
      </c>
      <c r="I2623" s="185">
        <f aca="true" t="shared" si="260" ref="I2623:I2645">C2623*E2623</f>
        <v>0</v>
      </c>
      <c r="J2623" s="185">
        <f aca="true" t="shared" si="261" ref="J2623:J2645">C2623*G2623</f>
        <v>0</v>
      </c>
      <c r="K2623"/>
    </row>
    <row r="2624" spans="1:11" ht="12.75">
      <c r="A2624"/>
      <c r="B2624" t="s">
        <v>4611</v>
      </c>
      <c r="C2624" s="172"/>
      <c r="D2624" t="s">
        <v>4612</v>
      </c>
      <c r="E2624" s="145">
        <v>14</v>
      </c>
      <c r="F2624" s="189">
        <v>0.25</v>
      </c>
      <c r="G2624" s="145">
        <v>10.5</v>
      </c>
      <c r="H2624" s="86">
        <v>9</v>
      </c>
      <c r="I2624" s="185">
        <f t="shared" si="260"/>
        <v>0</v>
      </c>
      <c r="J2624" s="185">
        <f t="shared" si="261"/>
        <v>0</v>
      </c>
      <c r="K2624"/>
    </row>
    <row r="2625" spans="1:11" ht="12.75">
      <c r="A2625"/>
      <c r="B2625" t="s">
        <v>4613</v>
      </c>
      <c r="C2625" s="172"/>
      <c r="D2625" t="s">
        <v>4614</v>
      </c>
      <c r="E2625" s="145">
        <v>14</v>
      </c>
      <c r="F2625" s="189">
        <v>0.25</v>
      </c>
      <c r="G2625" s="145">
        <v>10.5</v>
      </c>
      <c r="H2625" s="86">
        <v>9</v>
      </c>
      <c r="I2625" s="185">
        <f t="shared" si="260"/>
        <v>0</v>
      </c>
      <c r="J2625" s="185">
        <f t="shared" si="261"/>
        <v>0</v>
      </c>
      <c r="K2625"/>
    </row>
    <row r="2626" spans="1:11" ht="12.75">
      <c r="A2626"/>
      <c r="B2626" t="s">
        <v>4615</v>
      </c>
      <c r="C2626" s="172"/>
      <c r="D2626" t="s">
        <v>4616</v>
      </c>
      <c r="E2626" s="145">
        <v>14</v>
      </c>
      <c r="F2626" s="189">
        <v>0.25</v>
      </c>
      <c r="G2626" s="145">
        <v>10.5</v>
      </c>
      <c r="H2626" s="86">
        <v>9</v>
      </c>
      <c r="I2626" s="185">
        <f t="shared" si="260"/>
        <v>0</v>
      </c>
      <c r="J2626" s="185">
        <f t="shared" si="261"/>
        <v>0</v>
      </c>
      <c r="K2626"/>
    </row>
    <row r="2627" spans="1:11" ht="12.75">
      <c r="A2627"/>
      <c r="B2627" t="s">
        <v>4617</v>
      </c>
      <c r="C2627" s="172"/>
      <c r="D2627" t="s">
        <v>4618</v>
      </c>
      <c r="E2627" s="145">
        <v>14</v>
      </c>
      <c r="F2627" s="189">
        <v>0.25</v>
      </c>
      <c r="G2627" s="145">
        <v>10.5</v>
      </c>
      <c r="H2627" s="86">
        <v>9</v>
      </c>
      <c r="I2627" s="185">
        <f t="shared" si="260"/>
        <v>0</v>
      </c>
      <c r="J2627" s="185">
        <f t="shared" si="261"/>
        <v>0</v>
      </c>
      <c r="K2627"/>
    </row>
    <row r="2628" spans="1:11" ht="12.75">
      <c r="A2628"/>
      <c r="B2628" t="s">
        <v>4619</v>
      </c>
      <c r="C2628" s="172"/>
      <c r="D2628" t="s">
        <v>4620</v>
      </c>
      <c r="E2628" s="145">
        <v>14</v>
      </c>
      <c r="F2628" s="189">
        <v>0.25</v>
      </c>
      <c r="G2628" s="145">
        <v>10.5</v>
      </c>
      <c r="H2628" s="86">
        <v>9</v>
      </c>
      <c r="I2628" s="185">
        <f t="shared" si="260"/>
        <v>0</v>
      </c>
      <c r="J2628" s="185">
        <f t="shared" si="261"/>
        <v>0</v>
      </c>
      <c r="K2628"/>
    </row>
    <row r="2629" spans="1:11" ht="12.75">
      <c r="A2629"/>
      <c r="B2629" t="s">
        <v>4621</v>
      </c>
      <c r="C2629" s="172"/>
      <c r="D2629" t="s">
        <v>4622</v>
      </c>
      <c r="E2629" s="145">
        <v>14</v>
      </c>
      <c r="F2629" s="189">
        <v>0.25</v>
      </c>
      <c r="G2629" s="145">
        <v>10.5</v>
      </c>
      <c r="H2629" s="86">
        <v>9</v>
      </c>
      <c r="I2629" s="185">
        <f t="shared" si="260"/>
        <v>0</v>
      </c>
      <c r="J2629" s="185">
        <f t="shared" si="261"/>
        <v>0</v>
      </c>
      <c r="K2629"/>
    </row>
    <row r="2630" spans="1:11" ht="12.75">
      <c r="A2630"/>
      <c r="B2630" t="s">
        <v>4623</v>
      </c>
      <c r="C2630" s="172"/>
      <c r="D2630" t="s">
        <v>4624</v>
      </c>
      <c r="E2630" s="145">
        <v>26.99</v>
      </c>
      <c r="F2630" s="189">
        <v>0.25</v>
      </c>
      <c r="G2630" s="145">
        <v>20.24</v>
      </c>
      <c r="H2630" s="86">
        <v>9</v>
      </c>
      <c r="I2630" s="185">
        <f t="shared" si="260"/>
        <v>0</v>
      </c>
      <c r="J2630" s="185">
        <f t="shared" si="261"/>
        <v>0</v>
      </c>
      <c r="K2630"/>
    </row>
    <row r="2631" spans="1:11" ht="12.75">
      <c r="A2631"/>
      <c r="B2631" t="s">
        <v>4625</v>
      </c>
      <c r="C2631" s="172"/>
      <c r="D2631" t="s">
        <v>4626</v>
      </c>
      <c r="E2631" s="145">
        <v>26.99</v>
      </c>
      <c r="F2631" s="189">
        <v>0.25</v>
      </c>
      <c r="G2631" s="145">
        <v>20.24</v>
      </c>
      <c r="H2631" s="86">
        <v>9</v>
      </c>
      <c r="I2631" s="185">
        <f t="shared" si="260"/>
        <v>0</v>
      </c>
      <c r="J2631" s="185">
        <f t="shared" si="261"/>
        <v>0</v>
      </c>
      <c r="K2631"/>
    </row>
    <row r="2632" spans="1:11" ht="12.75">
      <c r="A2632"/>
      <c r="B2632" t="s">
        <v>4627</v>
      </c>
      <c r="C2632" s="172"/>
      <c r="D2632" t="s">
        <v>4628</v>
      </c>
      <c r="E2632" s="145">
        <v>26.99</v>
      </c>
      <c r="F2632" s="189">
        <v>0.25</v>
      </c>
      <c r="G2632" s="145">
        <v>20.24</v>
      </c>
      <c r="H2632" s="86">
        <v>9</v>
      </c>
      <c r="I2632" s="185">
        <f t="shared" si="260"/>
        <v>0</v>
      </c>
      <c r="J2632" s="185">
        <f t="shared" si="261"/>
        <v>0</v>
      </c>
      <c r="K2632"/>
    </row>
    <row r="2633" spans="1:11" ht="12.75">
      <c r="A2633"/>
      <c r="B2633" t="s">
        <v>4629</v>
      </c>
      <c r="C2633" s="172"/>
      <c r="D2633" t="s">
        <v>4630</v>
      </c>
      <c r="E2633" s="145">
        <v>26.99</v>
      </c>
      <c r="F2633" s="189">
        <v>0.25</v>
      </c>
      <c r="G2633" s="145">
        <v>20.24</v>
      </c>
      <c r="H2633" s="86">
        <v>9</v>
      </c>
      <c r="I2633" s="185">
        <f t="shared" si="260"/>
        <v>0</v>
      </c>
      <c r="J2633" s="185">
        <f t="shared" si="261"/>
        <v>0</v>
      </c>
      <c r="K2633"/>
    </row>
    <row r="2634" spans="1:11" ht="12.75">
      <c r="A2634"/>
      <c r="B2634" t="s">
        <v>4631</v>
      </c>
      <c r="C2634" s="172"/>
      <c r="D2634" t="s">
        <v>4632</v>
      </c>
      <c r="E2634" s="145">
        <v>21.99</v>
      </c>
      <c r="F2634" s="189">
        <v>0.25</v>
      </c>
      <c r="G2634" s="145">
        <v>16.49</v>
      </c>
      <c r="H2634" s="86">
        <v>9</v>
      </c>
      <c r="I2634" s="185">
        <f t="shared" si="260"/>
        <v>0</v>
      </c>
      <c r="J2634" s="185">
        <f t="shared" si="261"/>
        <v>0</v>
      </c>
      <c r="K2634"/>
    </row>
    <row r="2635" spans="1:11" ht="12.75">
      <c r="A2635"/>
      <c r="B2635" t="s">
        <v>4633</v>
      </c>
      <c r="C2635" s="172"/>
      <c r="D2635" t="s">
        <v>4634</v>
      </c>
      <c r="E2635" s="145">
        <v>21.99</v>
      </c>
      <c r="F2635" s="189">
        <v>0.25</v>
      </c>
      <c r="G2635" s="145">
        <v>16.49</v>
      </c>
      <c r="H2635" s="86">
        <v>9</v>
      </c>
      <c r="I2635" s="185">
        <f t="shared" si="260"/>
        <v>0</v>
      </c>
      <c r="J2635" s="185">
        <f t="shared" si="261"/>
        <v>0</v>
      </c>
      <c r="K2635"/>
    </row>
    <row r="2636" spans="1:11" ht="12.75">
      <c r="A2636"/>
      <c r="B2636" t="s">
        <v>4635</v>
      </c>
      <c r="C2636" s="172"/>
      <c r="D2636" t="s">
        <v>4636</v>
      </c>
      <c r="E2636" s="145">
        <v>21.99</v>
      </c>
      <c r="F2636" s="189">
        <v>0.25</v>
      </c>
      <c r="G2636" s="145">
        <v>16.49</v>
      </c>
      <c r="H2636" s="86">
        <v>9</v>
      </c>
      <c r="I2636" s="185">
        <f t="shared" si="260"/>
        <v>0</v>
      </c>
      <c r="J2636" s="185">
        <f t="shared" si="261"/>
        <v>0</v>
      </c>
      <c r="K2636"/>
    </row>
    <row r="2637" spans="1:11" ht="12.75">
      <c r="A2637"/>
      <c r="B2637" t="s">
        <v>4637</v>
      </c>
      <c r="C2637" s="172"/>
      <c r="D2637" t="s">
        <v>4638</v>
      </c>
      <c r="E2637" s="145">
        <v>21.99</v>
      </c>
      <c r="F2637" s="189">
        <v>0.25</v>
      </c>
      <c r="G2637" s="145">
        <v>16.49</v>
      </c>
      <c r="H2637" s="86">
        <v>9</v>
      </c>
      <c r="I2637" s="185">
        <f t="shared" si="260"/>
        <v>0</v>
      </c>
      <c r="J2637" s="185">
        <f t="shared" si="261"/>
        <v>0</v>
      </c>
      <c r="K2637"/>
    </row>
    <row r="2638" spans="1:11" ht="12.75">
      <c r="A2638"/>
      <c r="B2638" t="s">
        <v>4639</v>
      </c>
      <c r="C2638" s="172"/>
      <c r="D2638" t="s">
        <v>4640</v>
      </c>
      <c r="E2638" s="145">
        <v>49.99</v>
      </c>
      <c r="F2638" s="189">
        <v>0.25</v>
      </c>
      <c r="G2638" s="145">
        <v>37.49</v>
      </c>
      <c r="H2638" s="86">
        <v>9</v>
      </c>
      <c r="I2638" s="185">
        <f t="shared" si="260"/>
        <v>0</v>
      </c>
      <c r="J2638" s="185">
        <f t="shared" si="261"/>
        <v>0</v>
      </c>
      <c r="K2638"/>
    </row>
    <row r="2639" spans="1:11" ht="12.75">
      <c r="A2639"/>
      <c r="B2639" t="s">
        <v>4641</v>
      </c>
      <c r="C2639" s="172"/>
      <c r="D2639" t="s">
        <v>4642</v>
      </c>
      <c r="E2639" s="145">
        <v>49.99</v>
      </c>
      <c r="F2639" s="189">
        <v>0.25</v>
      </c>
      <c r="G2639" s="145">
        <v>37.49</v>
      </c>
      <c r="H2639" s="86">
        <v>9</v>
      </c>
      <c r="I2639" s="185">
        <f t="shared" si="260"/>
        <v>0</v>
      </c>
      <c r="J2639" s="185">
        <f t="shared" si="261"/>
        <v>0</v>
      </c>
      <c r="K2639"/>
    </row>
    <row r="2640" spans="1:11" ht="12.75">
      <c r="A2640"/>
      <c r="B2640" t="s">
        <v>4643</v>
      </c>
      <c r="C2640" s="172"/>
      <c r="D2640" t="s">
        <v>4644</v>
      </c>
      <c r="E2640" s="145">
        <v>49.99</v>
      </c>
      <c r="F2640" s="189">
        <v>0.25</v>
      </c>
      <c r="G2640" s="145">
        <v>37.49</v>
      </c>
      <c r="H2640" s="86">
        <v>9</v>
      </c>
      <c r="I2640" s="185">
        <f t="shared" si="260"/>
        <v>0</v>
      </c>
      <c r="J2640" s="185">
        <f t="shared" si="261"/>
        <v>0</v>
      </c>
      <c r="K2640"/>
    </row>
    <row r="2641" spans="1:11" ht="12.75">
      <c r="A2641"/>
      <c r="B2641" t="s">
        <v>4645</v>
      </c>
      <c r="C2641" s="172"/>
      <c r="D2641" t="s">
        <v>4646</v>
      </c>
      <c r="E2641" s="145">
        <v>49.99</v>
      </c>
      <c r="F2641" s="189">
        <v>0.25</v>
      </c>
      <c r="G2641" s="145">
        <v>37.49</v>
      </c>
      <c r="H2641" s="86">
        <v>9</v>
      </c>
      <c r="I2641" s="185">
        <f t="shared" si="260"/>
        <v>0</v>
      </c>
      <c r="J2641" s="185">
        <f t="shared" si="261"/>
        <v>0</v>
      </c>
      <c r="K2641"/>
    </row>
    <row r="2642" spans="1:11" ht="12.75">
      <c r="A2642"/>
      <c r="B2642" t="s">
        <v>4647</v>
      </c>
      <c r="C2642" s="172"/>
      <c r="D2642" t="s">
        <v>4648</v>
      </c>
      <c r="E2642" s="145">
        <v>39.99</v>
      </c>
      <c r="F2642" s="189">
        <v>0.25</v>
      </c>
      <c r="G2642" s="145">
        <v>29.99</v>
      </c>
      <c r="H2642" s="86">
        <v>9</v>
      </c>
      <c r="I2642" s="185">
        <f t="shared" si="260"/>
        <v>0</v>
      </c>
      <c r="J2642" s="185">
        <f t="shared" si="261"/>
        <v>0</v>
      </c>
      <c r="K2642"/>
    </row>
    <row r="2643" spans="1:11" ht="12.75">
      <c r="A2643"/>
      <c r="B2643" t="s">
        <v>4649</v>
      </c>
      <c r="C2643" s="172"/>
      <c r="D2643" t="s">
        <v>4650</v>
      </c>
      <c r="E2643" s="145">
        <v>39.99</v>
      </c>
      <c r="F2643" s="189">
        <v>0.25</v>
      </c>
      <c r="G2643" s="145">
        <v>29.99</v>
      </c>
      <c r="H2643" s="86">
        <v>9</v>
      </c>
      <c r="I2643" s="185">
        <f t="shared" si="260"/>
        <v>0</v>
      </c>
      <c r="J2643" s="185">
        <f t="shared" si="261"/>
        <v>0</v>
      </c>
      <c r="K2643"/>
    </row>
    <row r="2644" spans="1:11" ht="12.75">
      <c r="A2644"/>
      <c r="B2644" t="s">
        <v>4651</v>
      </c>
      <c r="C2644" s="172"/>
      <c r="D2644" t="s">
        <v>4652</v>
      </c>
      <c r="E2644" s="145">
        <v>39.99</v>
      </c>
      <c r="F2644" s="189">
        <v>0.25</v>
      </c>
      <c r="G2644" s="145">
        <v>29.99</v>
      </c>
      <c r="H2644" s="86">
        <v>9</v>
      </c>
      <c r="I2644" s="185">
        <f t="shared" si="260"/>
        <v>0</v>
      </c>
      <c r="J2644" s="185">
        <f t="shared" si="261"/>
        <v>0</v>
      </c>
      <c r="K2644"/>
    </row>
    <row r="2645" spans="1:11" ht="12.75">
      <c r="A2645"/>
      <c r="B2645" t="s">
        <v>4653</v>
      </c>
      <c r="C2645" s="172"/>
      <c r="D2645" t="s">
        <v>4654</v>
      </c>
      <c r="E2645" s="145">
        <v>39.99</v>
      </c>
      <c r="F2645" s="189">
        <v>0.25</v>
      </c>
      <c r="G2645" s="145">
        <v>29.99</v>
      </c>
      <c r="H2645" s="86">
        <v>9</v>
      </c>
      <c r="I2645" s="185">
        <f t="shared" si="260"/>
        <v>0</v>
      </c>
      <c r="J2645" s="185">
        <f t="shared" si="261"/>
        <v>0</v>
      </c>
      <c r="K2645"/>
    </row>
    <row r="2646" spans="1:11" ht="12.75">
      <c r="A2646" t="s">
        <v>260</v>
      </c>
      <c r="B2646"/>
      <c r="C2646" s="172"/>
      <c r="D2646"/>
      <c r="E2646" s="145"/>
      <c r="F2646" s="187"/>
      <c r="G2646" s="145"/>
      <c r="H2646" s="86"/>
      <c r="I2646" s="185"/>
      <c r="J2646" s="185"/>
      <c r="K2646"/>
    </row>
    <row r="2647" spans="1:11" ht="12.75">
      <c r="A2647"/>
      <c r="B2647" t="s">
        <v>4655</v>
      </c>
      <c r="C2647" s="172"/>
      <c r="D2647" t="s">
        <v>4656</v>
      </c>
      <c r="E2647" s="145">
        <v>9.99</v>
      </c>
      <c r="F2647" s="189">
        <v>0.25</v>
      </c>
      <c r="G2647" s="145">
        <v>7.49</v>
      </c>
      <c r="H2647" s="86">
        <v>9</v>
      </c>
      <c r="I2647" s="185">
        <f aca="true" t="shared" si="262" ref="I2647:I2654">C2647*E2647</f>
        <v>0</v>
      </c>
      <c r="J2647" s="185">
        <f aca="true" t="shared" si="263" ref="J2647:J2654">C2647*G2647</f>
        <v>0</v>
      </c>
      <c r="K2647"/>
    </row>
    <row r="2648" spans="1:11" ht="12.75">
      <c r="A2648"/>
      <c r="B2648" t="s">
        <v>4657</v>
      </c>
      <c r="C2648" s="172"/>
      <c r="D2648" t="s">
        <v>4658</v>
      </c>
      <c r="E2648" s="145">
        <v>7.99</v>
      </c>
      <c r="F2648" s="189">
        <v>0.25</v>
      </c>
      <c r="G2648" s="145">
        <v>5.99</v>
      </c>
      <c r="H2648" s="86">
        <v>9</v>
      </c>
      <c r="I2648" s="185">
        <f t="shared" si="262"/>
        <v>0</v>
      </c>
      <c r="J2648" s="185">
        <f t="shared" si="263"/>
        <v>0</v>
      </c>
      <c r="K2648"/>
    </row>
    <row r="2649" spans="1:11" ht="12.75">
      <c r="A2649"/>
      <c r="B2649" t="s">
        <v>4659</v>
      </c>
      <c r="C2649" s="172"/>
      <c r="D2649" t="s">
        <v>4660</v>
      </c>
      <c r="E2649" s="145">
        <v>9.99</v>
      </c>
      <c r="F2649" s="189">
        <v>0.25</v>
      </c>
      <c r="G2649" s="145">
        <v>7.49</v>
      </c>
      <c r="H2649" s="86">
        <v>9</v>
      </c>
      <c r="I2649" s="185">
        <f t="shared" si="262"/>
        <v>0</v>
      </c>
      <c r="J2649" s="185">
        <f t="shared" si="263"/>
        <v>0</v>
      </c>
      <c r="K2649"/>
    </row>
    <row r="2650" spans="1:11" ht="12.75">
      <c r="A2650"/>
      <c r="B2650" t="s">
        <v>4661</v>
      </c>
      <c r="C2650" s="172"/>
      <c r="D2650" t="s">
        <v>4662</v>
      </c>
      <c r="E2650" s="145">
        <v>9.99</v>
      </c>
      <c r="F2650" s="189">
        <v>0.25</v>
      </c>
      <c r="G2650" s="145">
        <v>7.49</v>
      </c>
      <c r="H2650" s="86">
        <v>9</v>
      </c>
      <c r="I2650" s="185">
        <f t="shared" si="262"/>
        <v>0</v>
      </c>
      <c r="J2650" s="185">
        <f t="shared" si="263"/>
        <v>0</v>
      </c>
      <c r="K2650"/>
    </row>
    <row r="2651" spans="1:11" ht="12.75">
      <c r="A2651"/>
      <c r="B2651" t="s">
        <v>4663</v>
      </c>
      <c r="C2651" s="172"/>
      <c r="D2651" t="s">
        <v>4664</v>
      </c>
      <c r="E2651" s="145">
        <v>22</v>
      </c>
      <c r="F2651" s="189">
        <v>0.25</v>
      </c>
      <c r="G2651" s="145">
        <v>16.5</v>
      </c>
      <c r="H2651" s="86">
        <v>8</v>
      </c>
      <c r="I2651" s="185">
        <f t="shared" si="262"/>
        <v>0</v>
      </c>
      <c r="J2651" s="185">
        <f t="shared" si="263"/>
        <v>0</v>
      </c>
      <c r="K2651"/>
    </row>
    <row r="2652" spans="1:11" ht="12.75">
      <c r="A2652"/>
      <c r="B2652" t="s">
        <v>4665</v>
      </c>
      <c r="C2652" s="172"/>
      <c r="D2652" t="s">
        <v>4666</v>
      </c>
      <c r="E2652" s="145">
        <v>22</v>
      </c>
      <c r="F2652" s="189">
        <v>0.25</v>
      </c>
      <c r="G2652" s="145">
        <v>16.5</v>
      </c>
      <c r="H2652" s="86">
        <v>8</v>
      </c>
      <c r="I2652" s="185">
        <f t="shared" si="262"/>
        <v>0</v>
      </c>
      <c r="J2652" s="185">
        <f t="shared" si="263"/>
        <v>0</v>
      </c>
      <c r="K2652"/>
    </row>
    <row r="2653" spans="1:11" ht="12.75">
      <c r="A2653"/>
      <c r="B2653" t="s">
        <v>4667</v>
      </c>
      <c r="C2653" s="172"/>
      <c r="D2653" t="s">
        <v>4668</v>
      </c>
      <c r="E2653" s="145">
        <v>15</v>
      </c>
      <c r="F2653" s="189">
        <v>0.25</v>
      </c>
      <c r="G2653" s="145">
        <v>11.25</v>
      </c>
      <c r="H2653" s="86">
        <v>8</v>
      </c>
      <c r="I2653" s="185">
        <f t="shared" si="262"/>
        <v>0</v>
      </c>
      <c r="J2653" s="185">
        <f t="shared" si="263"/>
        <v>0</v>
      </c>
      <c r="K2653"/>
    </row>
    <row r="2654" spans="1:11" ht="12.75">
      <c r="A2654"/>
      <c r="B2654" t="s">
        <v>4669</v>
      </c>
      <c r="C2654" s="172"/>
      <c r="D2654" t="s">
        <v>4670</v>
      </c>
      <c r="E2654" s="145">
        <v>15</v>
      </c>
      <c r="F2654" s="189">
        <v>0.25</v>
      </c>
      <c r="G2654" s="145">
        <v>11.25</v>
      </c>
      <c r="H2654" s="86">
        <v>8</v>
      </c>
      <c r="I2654" s="185">
        <f t="shared" si="262"/>
        <v>0</v>
      </c>
      <c r="J2654" s="185">
        <f t="shared" si="263"/>
        <v>0</v>
      </c>
      <c r="K2654"/>
    </row>
    <row r="2655" spans="1:11" ht="12.75">
      <c r="A2655" t="s">
        <v>381</v>
      </c>
      <c r="B2655"/>
      <c r="C2655" s="172"/>
      <c r="D2655"/>
      <c r="E2655" s="145"/>
      <c r="F2655" s="187"/>
      <c r="G2655" s="145"/>
      <c r="H2655" s="86"/>
      <c r="I2655" s="185"/>
      <c r="J2655" s="185"/>
      <c r="K2655"/>
    </row>
    <row r="2656" spans="1:11" ht="12.75">
      <c r="A2656"/>
      <c r="B2656" t="s">
        <v>4671</v>
      </c>
      <c r="C2656" s="172"/>
      <c r="D2656" t="s">
        <v>4672</v>
      </c>
      <c r="E2656" s="145">
        <v>16.99</v>
      </c>
      <c r="F2656" s="189">
        <v>0.25</v>
      </c>
      <c r="G2656" s="145">
        <v>12.74</v>
      </c>
      <c r="H2656" s="86">
        <v>9</v>
      </c>
      <c r="I2656" s="185">
        <f aca="true" t="shared" si="264" ref="I2656:I2685">C2656*E2656</f>
        <v>0</v>
      </c>
      <c r="J2656" s="185">
        <f aca="true" t="shared" si="265" ref="J2656:J2685">C2656*G2656</f>
        <v>0</v>
      </c>
      <c r="K2656"/>
    </row>
    <row r="2657" spans="1:11" ht="12.75">
      <c r="A2657"/>
      <c r="B2657" t="s">
        <v>4673</v>
      </c>
      <c r="C2657" s="172"/>
      <c r="D2657" t="s">
        <v>4674</v>
      </c>
      <c r="E2657" s="145">
        <v>16.99</v>
      </c>
      <c r="F2657" s="189">
        <v>0.25</v>
      </c>
      <c r="G2657" s="145">
        <v>12.74</v>
      </c>
      <c r="H2657" s="86">
        <v>9</v>
      </c>
      <c r="I2657" s="185">
        <f t="shared" si="264"/>
        <v>0</v>
      </c>
      <c r="J2657" s="185">
        <f t="shared" si="265"/>
        <v>0</v>
      </c>
      <c r="K2657"/>
    </row>
    <row r="2658" spans="1:11" ht="12.75">
      <c r="A2658"/>
      <c r="B2658" t="s">
        <v>4675</v>
      </c>
      <c r="C2658" s="172"/>
      <c r="D2658" t="s">
        <v>4676</v>
      </c>
      <c r="E2658" s="145">
        <v>16.99</v>
      </c>
      <c r="F2658" s="189">
        <v>0.25</v>
      </c>
      <c r="G2658" s="145">
        <v>12.74</v>
      </c>
      <c r="H2658" s="86">
        <v>9</v>
      </c>
      <c r="I2658" s="185">
        <f t="shared" si="264"/>
        <v>0</v>
      </c>
      <c r="J2658" s="185">
        <f t="shared" si="265"/>
        <v>0</v>
      </c>
      <c r="K2658"/>
    </row>
    <row r="2659" spans="1:11" ht="12.75">
      <c r="A2659"/>
      <c r="B2659" t="s">
        <v>4677</v>
      </c>
      <c r="C2659" s="172"/>
      <c r="D2659" t="s">
        <v>4678</v>
      </c>
      <c r="E2659" s="145">
        <v>16.99</v>
      </c>
      <c r="F2659" s="189">
        <v>0.25</v>
      </c>
      <c r="G2659" s="145">
        <v>12.74</v>
      </c>
      <c r="H2659" s="86">
        <v>9</v>
      </c>
      <c r="I2659" s="185">
        <f t="shared" si="264"/>
        <v>0</v>
      </c>
      <c r="J2659" s="185">
        <f t="shared" si="265"/>
        <v>0</v>
      </c>
      <c r="K2659"/>
    </row>
    <row r="2660" spans="1:11" ht="12.75">
      <c r="A2660"/>
      <c r="B2660" t="s">
        <v>4679</v>
      </c>
      <c r="C2660" s="172"/>
      <c r="D2660" t="s">
        <v>4680</v>
      </c>
      <c r="E2660" s="145">
        <v>18.99</v>
      </c>
      <c r="F2660" s="189">
        <v>0.25</v>
      </c>
      <c r="G2660" s="145">
        <v>14.24</v>
      </c>
      <c r="H2660" s="86">
        <v>9</v>
      </c>
      <c r="I2660" s="185">
        <f t="shared" si="264"/>
        <v>0</v>
      </c>
      <c r="J2660" s="185">
        <f t="shared" si="265"/>
        <v>0</v>
      </c>
      <c r="K2660"/>
    </row>
    <row r="2661" spans="1:11" ht="12.75">
      <c r="A2661"/>
      <c r="B2661" t="s">
        <v>4681</v>
      </c>
      <c r="C2661" s="172"/>
      <c r="D2661" t="s">
        <v>4682</v>
      </c>
      <c r="E2661" s="145">
        <v>16.99</v>
      </c>
      <c r="F2661" s="189">
        <v>0.25</v>
      </c>
      <c r="G2661" s="145">
        <v>12.74</v>
      </c>
      <c r="H2661" s="86">
        <v>9</v>
      </c>
      <c r="I2661" s="185">
        <f t="shared" si="264"/>
        <v>0</v>
      </c>
      <c r="J2661" s="185">
        <f t="shared" si="265"/>
        <v>0</v>
      </c>
      <c r="K2661"/>
    </row>
    <row r="2662" spans="1:11" ht="12.75">
      <c r="A2662"/>
      <c r="B2662" t="s">
        <v>4683</v>
      </c>
      <c r="C2662" s="172"/>
      <c r="D2662" t="s">
        <v>4684</v>
      </c>
      <c r="E2662" s="145">
        <v>16.99</v>
      </c>
      <c r="F2662" s="189">
        <v>0.25</v>
      </c>
      <c r="G2662" s="145">
        <v>12.74</v>
      </c>
      <c r="H2662" s="86">
        <v>9</v>
      </c>
      <c r="I2662" s="185">
        <f t="shared" si="264"/>
        <v>0</v>
      </c>
      <c r="J2662" s="185">
        <f t="shared" si="265"/>
        <v>0</v>
      </c>
      <c r="K2662"/>
    </row>
    <row r="2663" spans="1:11" ht="12.75">
      <c r="A2663"/>
      <c r="B2663" t="s">
        <v>4685</v>
      </c>
      <c r="C2663" s="172"/>
      <c r="D2663" t="s">
        <v>4686</v>
      </c>
      <c r="E2663" s="145">
        <v>16.99</v>
      </c>
      <c r="F2663" s="189">
        <v>0.25</v>
      </c>
      <c r="G2663" s="145">
        <v>12.74</v>
      </c>
      <c r="H2663" s="86">
        <v>9</v>
      </c>
      <c r="I2663" s="185">
        <f t="shared" si="264"/>
        <v>0</v>
      </c>
      <c r="J2663" s="185">
        <f t="shared" si="265"/>
        <v>0</v>
      </c>
      <c r="K2663"/>
    </row>
    <row r="2664" spans="1:11" ht="12.75">
      <c r="A2664"/>
      <c r="B2664" t="s">
        <v>4687</v>
      </c>
      <c r="C2664" s="172"/>
      <c r="D2664" t="s">
        <v>4688</v>
      </c>
      <c r="E2664" s="145">
        <v>16.99</v>
      </c>
      <c r="F2664" s="189">
        <v>0.25</v>
      </c>
      <c r="G2664" s="145">
        <v>12.74</v>
      </c>
      <c r="H2664" s="86">
        <v>9</v>
      </c>
      <c r="I2664" s="185">
        <f t="shared" si="264"/>
        <v>0</v>
      </c>
      <c r="J2664" s="185">
        <f t="shared" si="265"/>
        <v>0</v>
      </c>
      <c r="K2664"/>
    </row>
    <row r="2665" spans="1:11" ht="12.75">
      <c r="A2665"/>
      <c r="B2665" t="s">
        <v>4689</v>
      </c>
      <c r="C2665" s="172"/>
      <c r="D2665" t="s">
        <v>4690</v>
      </c>
      <c r="E2665" s="145">
        <v>18.99</v>
      </c>
      <c r="F2665" s="189">
        <v>0.25</v>
      </c>
      <c r="G2665" s="145">
        <v>14.24</v>
      </c>
      <c r="H2665" s="86">
        <v>9</v>
      </c>
      <c r="I2665" s="185">
        <f t="shared" si="264"/>
        <v>0</v>
      </c>
      <c r="J2665" s="185">
        <f t="shared" si="265"/>
        <v>0</v>
      </c>
      <c r="K2665"/>
    </row>
    <row r="2666" spans="1:11" ht="12.75">
      <c r="A2666"/>
      <c r="B2666" t="s">
        <v>4691</v>
      </c>
      <c r="C2666" s="172"/>
      <c r="D2666" t="s">
        <v>4692</v>
      </c>
      <c r="E2666" s="145">
        <v>24</v>
      </c>
      <c r="F2666" s="189">
        <v>0.25</v>
      </c>
      <c r="G2666" s="145">
        <v>18</v>
      </c>
      <c r="H2666" s="86">
        <v>9</v>
      </c>
      <c r="I2666" s="185">
        <f t="shared" si="264"/>
        <v>0</v>
      </c>
      <c r="J2666" s="185">
        <f t="shared" si="265"/>
        <v>0</v>
      </c>
      <c r="K2666"/>
    </row>
    <row r="2667" spans="1:11" ht="12.75">
      <c r="A2667"/>
      <c r="B2667" t="s">
        <v>4693</v>
      </c>
      <c r="C2667" s="172"/>
      <c r="D2667" t="s">
        <v>4694</v>
      </c>
      <c r="E2667" s="145">
        <v>24</v>
      </c>
      <c r="F2667" s="189">
        <v>0.25</v>
      </c>
      <c r="G2667" s="145">
        <v>18</v>
      </c>
      <c r="H2667" s="86">
        <v>9</v>
      </c>
      <c r="I2667" s="185">
        <f t="shared" si="264"/>
        <v>0</v>
      </c>
      <c r="J2667" s="185">
        <f t="shared" si="265"/>
        <v>0</v>
      </c>
      <c r="K2667"/>
    </row>
    <row r="2668" spans="1:11" ht="12.75">
      <c r="A2668"/>
      <c r="B2668" t="s">
        <v>4695</v>
      </c>
      <c r="C2668" s="172"/>
      <c r="D2668" t="s">
        <v>4696</v>
      </c>
      <c r="E2668" s="145">
        <v>24</v>
      </c>
      <c r="F2668" s="189">
        <v>0.25</v>
      </c>
      <c r="G2668" s="145">
        <v>18</v>
      </c>
      <c r="H2668" s="86">
        <v>9</v>
      </c>
      <c r="I2668" s="185">
        <f t="shared" si="264"/>
        <v>0</v>
      </c>
      <c r="J2668" s="185">
        <f t="shared" si="265"/>
        <v>0</v>
      </c>
      <c r="K2668"/>
    </row>
    <row r="2669" spans="1:11" ht="12.75">
      <c r="A2669"/>
      <c r="B2669" t="s">
        <v>4697</v>
      </c>
      <c r="C2669" s="172"/>
      <c r="D2669" t="s">
        <v>4698</v>
      </c>
      <c r="E2669" s="145">
        <v>24</v>
      </c>
      <c r="F2669" s="189">
        <v>0.25</v>
      </c>
      <c r="G2669" s="145">
        <v>18</v>
      </c>
      <c r="H2669" s="86">
        <v>9</v>
      </c>
      <c r="I2669" s="185">
        <f t="shared" si="264"/>
        <v>0</v>
      </c>
      <c r="J2669" s="185">
        <f t="shared" si="265"/>
        <v>0</v>
      </c>
      <c r="K2669"/>
    </row>
    <row r="2670" spans="1:11" ht="12.75">
      <c r="A2670"/>
      <c r="B2670" t="s">
        <v>4699</v>
      </c>
      <c r="C2670" s="172"/>
      <c r="D2670" t="s">
        <v>4700</v>
      </c>
      <c r="E2670" s="145">
        <v>24</v>
      </c>
      <c r="F2670" s="189">
        <v>0.25</v>
      </c>
      <c r="G2670" s="145">
        <v>18</v>
      </c>
      <c r="H2670" s="86">
        <v>9</v>
      </c>
      <c r="I2670" s="185">
        <f t="shared" si="264"/>
        <v>0</v>
      </c>
      <c r="J2670" s="185">
        <f t="shared" si="265"/>
        <v>0</v>
      </c>
      <c r="K2670"/>
    </row>
    <row r="2671" spans="1:11" ht="12.75">
      <c r="A2671"/>
      <c r="B2671" t="s">
        <v>4701</v>
      </c>
      <c r="C2671" s="172"/>
      <c r="D2671" t="s">
        <v>4702</v>
      </c>
      <c r="E2671" s="145">
        <v>26.99</v>
      </c>
      <c r="F2671" s="189">
        <v>0.25</v>
      </c>
      <c r="G2671" s="145">
        <v>20.24</v>
      </c>
      <c r="H2671" s="86">
        <v>9</v>
      </c>
      <c r="I2671" s="185">
        <f t="shared" si="264"/>
        <v>0</v>
      </c>
      <c r="J2671" s="185">
        <f t="shared" si="265"/>
        <v>0</v>
      </c>
      <c r="K2671"/>
    </row>
    <row r="2672" spans="1:11" ht="12.75">
      <c r="A2672"/>
      <c r="B2672" t="s">
        <v>4703</v>
      </c>
      <c r="C2672" s="172"/>
      <c r="D2672" t="s">
        <v>4704</v>
      </c>
      <c r="E2672" s="145">
        <v>26.99</v>
      </c>
      <c r="F2672" s="189">
        <v>0.25</v>
      </c>
      <c r="G2672" s="145">
        <v>20.24</v>
      </c>
      <c r="H2672" s="86">
        <v>9</v>
      </c>
      <c r="I2672" s="185">
        <f t="shared" si="264"/>
        <v>0</v>
      </c>
      <c r="J2672" s="185">
        <f t="shared" si="265"/>
        <v>0</v>
      </c>
      <c r="K2672"/>
    </row>
    <row r="2673" spans="1:11" ht="12.75">
      <c r="A2673"/>
      <c r="B2673" t="s">
        <v>4705</v>
      </c>
      <c r="C2673" s="172"/>
      <c r="D2673" t="s">
        <v>4706</v>
      </c>
      <c r="E2673" s="145">
        <v>26.99</v>
      </c>
      <c r="F2673" s="189">
        <v>0.25</v>
      </c>
      <c r="G2673" s="145">
        <v>20.24</v>
      </c>
      <c r="H2673" s="86">
        <v>9</v>
      </c>
      <c r="I2673" s="185">
        <f t="shared" si="264"/>
        <v>0</v>
      </c>
      <c r="J2673" s="185">
        <f t="shared" si="265"/>
        <v>0</v>
      </c>
      <c r="K2673"/>
    </row>
    <row r="2674" spans="1:11" ht="12.75">
      <c r="A2674"/>
      <c r="B2674" t="s">
        <v>4707</v>
      </c>
      <c r="C2674" s="172"/>
      <c r="D2674" t="s">
        <v>4708</v>
      </c>
      <c r="E2674" s="145">
        <v>26.99</v>
      </c>
      <c r="F2674" s="189">
        <v>0.25</v>
      </c>
      <c r="G2674" s="145">
        <v>20.24</v>
      </c>
      <c r="H2674" s="86">
        <v>9</v>
      </c>
      <c r="I2674" s="185">
        <f t="shared" si="264"/>
        <v>0</v>
      </c>
      <c r="J2674" s="185">
        <f t="shared" si="265"/>
        <v>0</v>
      </c>
      <c r="K2674"/>
    </row>
    <row r="2675" spans="1:11" ht="12.75">
      <c r="A2675"/>
      <c r="B2675" t="s">
        <v>4709</v>
      </c>
      <c r="C2675" s="172"/>
      <c r="D2675" t="s">
        <v>4710</v>
      </c>
      <c r="E2675" s="145">
        <v>28.99</v>
      </c>
      <c r="F2675" s="189">
        <v>0.25</v>
      </c>
      <c r="G2675" s="145">
        <v>21.74</v>
      </c>
      <c r="H2675" s="86">
        <v>9</v>
      </c>
      <c r="I2675" s="185">
        <f t="shared" si="264"/>
        <v>0</v>
      </c>
      <c r="J2675" s="185">
        <f t="shared" si="265"/>
        <v>0</v>
      </c>
      <c r="K2675"/>
    </row>
    <row r="2676" spans="1:11" ht="12.75">
      <c r="A2676"/>
      <c r="B2676" t="s">
        <v>4711</v>
      </c>
      <c r="C2676" s="172"/>
      <c r="D2676" t="s">
        <v>4712</v>
      </c>
      <c r="E2676" s="145">
        <v>18.99</v>
      </c>
      <c r="F2676" s="189">
        <v>0.25</v>
      </c>
      <c r="G2676" s="145">
        <v>14.24</v>
      </c>
      <c r="H2676" s="86">
        <v>9</v>
      </c>
      <c r="I2676" s="185">
        <f t="shared" si="264"/>
        <v>0</v>
      </c>
      <c r="J2676" s="185">
        <f t="shared" si="265"/>
        <v>0</v>
      </c>
      <c r="K2676"/>
    </row>
    <row r="2677" spans="1:11" ht="12.75">
      <c r="A2677"/>
      <c r="B2677" t="s">
        <v>4713</v>
      </c>
      <c r="C2677" s="172"/>
      <c r="D2677" t="s">
        <v>4714</v>
      </c>
      <c r="E2677" s="145">
        <v>18.99</v>
      </c>
      <c r="F2677" s="189">
        <v>0.25</v>
      </c>
      <c r="G2677" s="145">
        <v>14.24</v>
      </c>
      <c r="H2677" s="86">
        <v>9</v>
      </c>
      <c r="I2677" s="185">
        <f t="shared" si="264"/>
        <v>0</v>
      </c>
      <c r="J2677" s="185">
        <f t="shared" si="265"/>
        <v>0</v>
      </c>
      <c r="K2677"/>
    </row>
    <row r="2678" spans="1:11" ht="12.75">
      <c r="A2678"/>
      <c r="B2678" t="s">
        <v>4715</v>
      </c>
      <c r="C2678" s="172"/>
      <c r="D2678" t="s">
        <v>4716</v>
      </c>
      <c r="E2678" s="145">
        <v>18.99</v>
      </c>
      <c r="F2678" s="189">
        <v>0.25</v>
      </c>
      <c r="G2678" s="145">
        <v>14.24</v>
      </c>
      <c r="H2678" s="86">
        <v>9</v>
      </c>
      <c r="I2678" s="185">
        <f t="shared" si="264"/>
        <v>0</v>
      </c>
      <c r="J2678" s="185">
        <f t="shared" si="265"/>
        <v>0</v>
      </c>
      <c r="K2678"/>
    </row>
    <row r="2679" spans="1:11" ht="12.75">
      <c r="A2679"/>
      <c r="B2679" t="s">
        <v>4717</v>
      </c>
      <c r="C2679" s="172"/>
      <c r="D2679" t="s">
        <v>4718</v>
      </c>
      <c r="E2679" s="145">
        <v>18.99</v>
      </c>
      <c r="F2679" s="189">
        <v>0.25</v>
      </c>
      <c r="G2679" s="145">
        <v>14.24</v>
      </c>
      <c r="H2679" s="86">
        <v>9</v>
      </c>
      <c r="I2679" s="185">
        <f t="shared" si="264"/>
        <v>0</v>
      </c>
      <c r="J2679" s="185">
        <f t="shared" si="265"/>
        <v>0</v>
      </c>
      <c r="K2679"/>
    </row>
    <row r="2680" spans="1:11" ht="12.75">
      <c r="A2680"/>
      <c r="B2680" t="s">
        <v>4719</v>
      </c>
      <c r="C2680" s="172"/>
      <c r="D2680" t="s">
        <v>4720</v>
      </c>
      <c r="E2680" s="145">
        <v>20.99</v>
      </c>
      <c r="F2680" s="189">
        <v>0.25</v>
      </c>
      <c r="G2680" s="145">
        <v>15.74</v>
      </c>
      <c r="H2680" s="86">
        <v>9</v>
      </c>
      <c r="I2680" s="185">
        <f t="shared" si="264"/>
        <v>0</v>
      </c>
      <c r="J2680" s="185">
        <f t="shared" si="265"/>
        <v>0</v>
      </c>
      <c r="K2680"/>
    </row>
    <row r="2681" spans="1:11" ht="12.75">
      <c r="A2681"/>
      <c r="B2681" t="s">
        <v>4721</v>
      </c>
      <c r="C2681" s="172"/>
      <c r="D2681" t="s">
        <v>4722</v>
      </c>
      <c r="E2681" s="145">
        <v>16.99</v>
      </c>
      <c r="F2681" s="189">
        <v>0.25</v>
      </c>
      <c r="G2681" s="145">
        <v>12.74</v>
      </c>
      <c r="H2681" s="86">
        <v>9</v>
      </c>
      <c r="I2681" s="185">
        <f t="shared" si="264"/>
        <v>0</v>
      </c>
      <c r="J2681" s="185">
        <f t="shared" si="265"/>
        <v>0</v>
      </c>
      <c r="K2681"/>
    </row>
    <row r="2682" spans="1:11" ht="12.75">
      <c r="A2682"/>
      <c r="B2682" t="s">
        <v>4723</v>
      </c>
      <c r="C2682" s="172"/>
      <c r="D2682" t="s">
        <v>4724</v>
      </c>
      <c r="E2682" s="145">
        <v>16.99</v>
      </c>
      <c r="F2682" s="189">
        <v>0.25</v>
      </c>
      <c r="G2682" s="145">
        <v>12.74</v>
      </c>
      <c r="H2682" s="86">
        <v>9</v>
      </c>
      <c r="I2682" s="185">
        <f t="shared" si="264"/>
        <v>0</v>
      </c>
      <c r="J2682" s="185">
        <f t="shared" si="265"/>
        <v>0</v>
      </c>
      <c r="K2682"/>
    </row>
    <row r="2683" spans="1:11" ht="12.75">
      <c r="A2683"/>
      <c r="B2683" t="s">
        <v>4725</v>
      </c>
      <c r="C2683" s="172"/>
      <c r="D2683" t="s">
        <v>4726</v>
      </c>
      <c r="E2683" s="145">
        <v>16.99</v>
      </c>
      <c r="F2683" s="189">
        <v>0.25</v>
      </c>
      <c r="G2683" s="145">
        <v>12.74</v>
      </c>
      <c r="H2683" s="86">
        <v>9</v>
      </c>
      <c r="I2683" s="185">
        <f t="shared" si="264"/>
        <v>0</v>
      </c>
      <c r="J2683" s="185">
        <f t="shared" si="265"/>
        <v>0</v>
      </c>
      <c r="K2683"/>
    </row>
    <row r="2684" spans="1:11" ht="12.75">
      <c r="A2684"/>
      <c r="B2684" t="s">
        <v>4727</v>
      </c>
      <c r="C2684" s="172"/>
      <c r="D2684" t="s">
        <v>4728</v>
      </c>
      <c r="E2684" s="145">
        <v>16.99</v>
      </c>
      <c r="F2684" s="189">
        <v>0.25</v>
      </c>
      <c r="G2684" s="145">
        <v>12.74</v>
      </c>
      <c r="H2684" s="86">
        <v>9</v>
      </c>
      <c r="I2684" s="185">
        <f t="shared" si="264"/>
        <v>0</v>
      </c>
      <c r="J2684" s="185">
        <f t="shared" si="265"/>
        <v>0</v>
      </c>
      <c r="K2684"/>
    </row>
    <row r="2685" spans="1:11" ht="12.75">
      <c r="A2685"/>
      <c r="B2685" t="s">
        <v>4729</v>
      </c>
      <c r="C2685" s="172"/>
      <c r="D2685" t="s">
        <v>4730</v>
      </c>
      <c r="E2685" s="145">
        <v>18.99</v>
      </c>
      <c r="F2685" s="189">
        <v>0.25</v>
      </c>
      <c r="G2685" s="145">
        <v>14.24</v>
      </c>
      <c r="H2685" s="86">
        <v>9</v>
      </c>
      <c r="I2685" s="185">
        <f t="shared" si="264"/>
        <v>0</v>
      </c>
      <c r="J2685" s="185">
        <f t="shared" si="265"/>
        <v>0</v>
      </c>
      <c r="K2685"/>
    </row>
    <row r="2686" spans="1:11" ht="12.75">
      <c r="A2686" t="s">
        <v>417</v>
      </c>
      <c r="B2686"/>
      <c r="C2686" s="172"/>
      <c r="D2686"/>
      <c r="E2686" s="145"/>
      <c r="F2686" s="187"/>
      <c r="G2686" s="145"/>
      <c r="H2686" s="86"/>
      <c r="I2686" s="185"/>
      <c r="J2686" s="185"/>
      <c r="K2686"/>
    </row>
    <row r="2687" spans="1:11" ht="12.75">
      <c r="A2687"/>
      <c r="B2687" t="s">
        <v>4731</v>
      </c>
      <c r="C2687" s="172"/>
      <c r="D2687" t="s">
        <v>4732</v>
      </c>
      <c r="E2687" s="145">
        <v>27.99</v>
      </c>
      <c r="F2687" s="189">
        <v>0.25</v>
      </c>
      <c r="G2687" s="145">
        <v>20.99</v>
      </c>
      <c r="H2687" s="86">
        <v>9</v>
      </c>
      <c r="I2687" s="185">
        <f aca="true" t="shared" si="266" ref="I2687:I2692">C2687*E2687</f>
        <v>0</v>
      </c>
      <c r="J2687" s="185">
        <f aca="true" t="shared" si="267" ref="J2687:J2692">C2687*G2687</f>
        <v>0</v>
      </c>
      <c r="K2687"/>
    </row>
    <row r="2688" spans="1:11" ht="12.75">
      <c r="A2688"/>
      <c r="B2688" t="s">
        <v>4733</v>
      </c>
      <c r="C2688" s="172"/>
      <c r="D2688" t="s">
        <v>4734</v>
      </c>
      <c r="E2688" s="145">
        <v>27.99</v>
      </c>
      <c r="F2688" s="189">
        <v>0.25</v>
      </c>
      <c r="G2688" s="145">
        <v>20.99</v>
      </c>
      <c r="H2688" s="86">
        <v>9</v>
      </c>
      <c r="I2688" s="185">
        <f t="shared" si="266"/>
        <v>0</v>
      </c>
      <c r="J2688" s="185">
        <f t="shared" si="267"/>
        <v>0</v>
      </c>
      <c r="K2688"/>
    </row>
    <row r="2689" spans="1:11" ht="12.75">
      <c r="A2689"/>
      <c r="B2689" t="s">
        <v>4735</v>
      </c>
      <c r="C2689" s="172"/>
      <c r="D2689" t="s">
        <v>4736</v>
      </c>
      <c r="E2689" s="145">
        <v>27.99</v>
      </c>
      <c r="F2689" s="189">
        <v>0.25</v>
      </c>
      <c r="G2689" s="145">
        <v>20.99</v>
      </c>
      <c r="H2689" s="86">
        <v>9</v>
      </c>
      <c r="I2689" s="185">
        <f t="shared" si="266"/>
        <v>0</v>
      </c>
      <c r="J2689" s="185">
        <f t="shared" si="267"/>
        <v>0</v>
      </c>
      <c r="K2689"/>
    </row>
    <row r="2690" spans="1:11" ht="12.75">
      <c r="A2690"/>
      <c r="B2690" t="s">
        <v>4737</v>
      </c>
      <c r="C2690" s="172"/>
      <c r="D2690" t="s">
        <v>4738</v>
      </c>
      <c r="E2690" s="145">
        <v>27.99</v>
      </c>
      <c r="F2690" s="189">
        <v>0.25</v>
      </c>
      <c r="G2690" s="145">
        <v>20.99</v>
      </c>
      <c r="H2690" s="86">
        <v>9</v>
      </c>
      <c r="I2690" s="185">
        <f t="shared" si="266"/>
        <v>0</v>
      </c>
      <c r="J2690" s="185">
        <f t="shared" si="267"/>
        <v>0</v>
      </c>
      <c r="K2690"/>
    </row>
    <row r="2691" spans="1:11" ht="12.75">
      <c r="A2691"/>
      <c r="B2691" t="s">
        <v>4739</v>
      </c>
      <c r="C2691" s="172"/>
      <c r="D2691" t="s">
        <v>4740</v>
      </c>
      <c r="E2691" s="145">
        <v>27.99</v>
      </c>
      <c r="F2691" s="189">
        <v>0.25</v>
      </c>
      <c r="G2691" s="145">
        <v>20.99</v>
      </c>
      <c r="H2691" s="86">
        <v>9</v>
      </c>
      <c r="I2691" s="185">
        <f t="shared" si="266"/>
        <v>0</v>
      </c>
      <c r="J2691" s="185">
        <f t="shared" si="267"/>
        <v>0</v>
      </c>
      <c r="K2691"/>
    </row>
    <row r="2692" spans="1:11" ht="12.75">
      <c r="A2692"/>
      <c r="B2692" t="s">
        <v>4741</v>
      </c>
      <c r="C2692" s="172"/>
      <c r="D2692" t="s">
        <v>4742</v>
      </c>
      <c r="E2692" s="145">
        <v>27.99</v>
      </c>
      <c r="F2692" s="189">
        <v>0.25</v>
      </c>
      <c r="G2692" s="145">
        <v>20.99</v>
      </c>
      <c r="H2692" s="86">
        <v>9</v>
      </c>
      <c r="I2692" s="185">
        <f t="shared" si="266"/>
        <v>0</v>
      </c>
      <c r="J2692" s="185">
        <f t="shared" si="267"/>
        <v>0</v>
      </c>
      <c r="K2692"/>
    </row>
    <row r="2693" spans="1:11" ht="12.75">
      <c r="A2693" s="72" t="s">
        <v>38</v>
      </c>
      <c r="B2693" s="44" t="s">
        <v>43</v>
      </c>
      <c r="C2693" s="173"/>
      <c r="D2693" s="44"/>
      <c r="E2693" s="48"/>
      <c r="F2693" s="110"/>
      <c r="G2693" s="48"/>
      <c r="H2693" s="84"/>
      <c r="I2693" s="132"/>
      <c r="J2693" s="132"/>
      <c r="K2693"/>
    </row>
    <row r="2694" spans="1:11" ht="12.75">
      <c r="A2694" t="s">
        <v>354</v>
      </c>
      <c r="B2694"/>
      <c r="C2694" s="172"/>
      <c r="D2694"/>
      <c r="E2694" s="145"/>
      <c r="F2694" s="187"/>
      <c r="G2694" s="145"/>
      <c r="H2694" s="86"/>
      <c r="I2694" s="185"/>
      <c r="J2694" s="185"/>
      <c r="K2694"/>
    </row>
    <row r="2695" spans="1:11" ht="12.75">
      <c r="A2695"/>
      <c r="B2695" t="s">
        <v>4743</v>
      </c>
      <c r="C2695" s="172"/>
      <c r="D2695" t="s">
        <v>4744</v>
      </c>
      <c r="E2695" s="145">
        <v>119.88</v>
      </c>
      <c r="F2695" s="189">
        <v>0.25</v>
      </c>
      <c r="G2695" s="145">
        <v>89.91</v>
      </c>
      <c r="H2695" s="86">
        <v>10</v>
      </c>
      <c r="I2695" s="185">
        <f>C2695*E2695</f>
        <v>0</v>
      </c>
      <c r="J2695" s="185">
        <f>C2695*G2695</f>
        <v>0</v>
      </c>
      <c r="K2695"/>
    </row>
    <row r="2696" spans="1:11" ht="12.75">
      <c r="A2696" t="s">
        <v>355</v>
      </c>
      <c r="B2696"/>
      <c r="C2696" s="172"/>
      <c r="D2696"/>
      <c r="E2696" s="145"/>
      <c r="F2696" s="187"/>
      <c r="G2696" s="145"/>
      <c r="H2696" s="86"/>
      <c r="I2696" s="185"/>
      <c r="J2696" s="185"/>
      <c r="K2696"/>
    </row>
    <row r="2697" spans="1:11" ht="12.75">
      <c r="A2697"/>
      <c r="B2697" t="s">
        <v>4745</v>
      </c>
      <c r="C2697" s="172"/>
      <c r="D2697" t="s">
        <v>4746</v>
      </c>
      <c r="E2697" s="145">
        <v>19.99</v>
      </c>
      <c r="F2697" s="189">
        <v>0.25</v>
      </c>
      <c r="G2697" s="145">
        <v>14.99</v>
      </c>
      <c r="H2697" s="86">
        <v>10</v>
      </c>
      <c r="I2697" s="185">
        <f>C2697*E2697</f>
        <v>0</v>
      </c>
      <c r="J2697" s="185">
        <f>C2697*G2697</f>
        <v>0</v>
      </c>
      <c r="K2697"/>
    </row>
    <row r="2698" spans="1:11" ht="12.75">
      <c r="A2698" t="s">
        <v>475</v>
      </c>
      <c r="B2698"/>
      <c r="C2698" s="172"/>
      <c r="D2698"/>
      <c r="E2698" s="145"/>
      <c r="F2698" s="187"/>
      <c r="G2698" s="145"/>
      <c r="H2698" s="86"/>
      <c r="I2698" s="185"/>
      <c r="J2698" s="185"/>
      <c r="K2698"/>
    </row>
    <row r="2699" spans="1:11" ht="12.75">
      <c r="A2699"/>
      <c r="B2699" t="s">
        <v>4747</v>
      </c>
      <c r="C2699" s="172"/>
      <c r="D2699" t="s">
        <v>4748</v>
      </c>
      <c r="E2699" s="145">
        <v>59.99</v>
      </c>
      <c r="F2699" s="189">
        <v>0.25</v>
      </c>
      <c r="G2699" s="145">
        <v>44.99</v>
      </c>
      <c r="H2699" s="86">
        <v>10</v>
      </c>
      <c r="I2699" s="185">
        <f>C2699*E2699</f>
        <v>0</v>
      </c>
      <c r="J2699" s="185">
        <f>C2699*G2699</f>
        <v>0</v>
      </c>
      <c r="K2699"/>
    </row>
    <row r="2700" spans="1:11" ht="12.75">
      <c r="A2700" t="s">
        <v>476</v>
      </c>
      <c r="B2700"/>
      <c r="C2700" s="172"/>
      <c r="D2700"/>
      <c r="E2700" s="145"/>
      <c r="F2700" s="187"/>
      <c r="G2700" s="145"/>
      <c r="H2700" s="86"/>
      <c r="I2700" s="185"/>
      <c r="J2700" s="185"/>
      <c r="K2700"/>
    </row>
    <row r="2701" spans="1:11" ht="12.75">
      <c r="A2701"/>
      <c r="B2701" t="s">
        <v>4749</v>
      </c>
      <c r="C2701" s="172"/>
      <c r="D2701" t="s">
        <v>4750</v>
      </c>
      <c r="E2701" s="145">
        <v>45</v>
      </c>
      <c r="F2701" s="189">
        <v>0.25</v>
      </c>
      <c r="G2701" s="145">
        <v>33.75</v>
      </c>
      <c r="H2701" s="86">
        <v>10</v>
      </c>
      <c r="I2701" s="185">
        <f>C2701*E2701</f>
        <v>0</v>
      </c>
      <c r="J2701" s="185">
        <f>C2701*G2701</f>
        <v>0</v>
      </c>
      <c r="K2701"/>
    </row>
    <row r="2702" spans="1:11" ht="12.75">
      <c r="A2702"/>
      <c r="B2702" t="s">
        <v>4751</v>
      </c>
      <c r="C2702" s="172"/>
      <c r="D2702" t="s">
        <v>4752</v>
      </c>
      <c r="E2702" s="145">
        <v>18</v>
      </c>
      <c r="F2702" s="189">
        <v>0.25</v>
      </c>
      <c r="G2702" s="145">
        <v>13.5</v>
      </c>
      <c r="H2702" s="86">
        <v>8</v>
      </c>
      <c r="I2702" s="185">
        <f>C2702*E2702</f>
        <v>0</v>
      </c>
      <c r="J2702" s="185">
        <f>C2702*G2702</f>
        <v>0</v>
      </c>
      <c r="K2702"/>
    </row>
    <row r="2703" spans="1:11" ht="12.75">
      <c r="A2703" t="s">
        <v>356</v>
      </c>
      <c r="B2703"/>
      <c r="C2703" s="172"/>
      <c r="D2703"/>
      <c r="E2703" s="145"/>
      <c r="F2703" s="187"/>
      <c r="G2703" s="145"/>
      <c r="H2703" s="86"/>
      <c r="I2703" s="185"/>
      <c r="J2703" s="185"/>
      <c r="K2703"/>
    </row>
    <row r="2704" spans="1:11" ht="12.75">
      <c r="A2704"/>
      <c r="B2704" t="s">
        <v>4753</v>
      </c>
      <c r="C2704" s="172"/>
      <c r="D2704" t="s">
        <v>4754</v>
      </c>
      <c r="E2704" s="145">
        <v>45</v>
      </c>
      <c r="F2704" s="189">
        <v>0.25</v>
      </c>
      <c r="G2704" s="145">
        <v>33.75</v>
      </c>
      <c r="H2704" s="86">
        <v>10</v>
      </c>
      <c r="I2704" s="185">
        <f>C2704*E2704</f>
        <v>0</v>
      </c>
      <c r="J2704" s="185">
        <f>C2704*G2704</f>
        <v>0</v>
      </c>
      <c r="K2704"/>
    </row>
    <row r="2705" spans="1:11" ht="12.75">
      <c r="A2705" t="s">
        <v>418</v>
      </c>
      <c r="B2705"/>
      <c r="C2705" s="172"/>
      <c r="D2705"/>
      <c r="E2705" s="145"/>
      <c r="F2705" s="187"/>
      <c r="G2705" s="145"/>
      <c r="H2705" s="86"/>
      <c r="I2705" s="185"/>
      <c r="J2705" s="185"/>
      <c r="K2705"/>
    </row>
    <row r="2706" spans="1:11" ht="12.75">
      <c r="A2706"/>
      <c r="B2706" t="s">
        <v>4755</v>
      </c>
      <c r="C2706" s="172"/>
      <c r="D2706" t="s">
        <v>4756</v>
      </c>
      <c r="E2706" s="145">
        <v>18</v>
      </c>
      <c r="F2706" s="189">
        <v>0.25</v>
      </c>
      <c r="G2706" s="145">
        <v>13.5</v>
      </c>
      <c r="H2706" s="86">
        <v>8</v>
      </c>
      <c r="I2706" s="185">
        <f>C2706*E2706</f>
        <v>0</v>
      </c>
      <c r="J2706" s="185">
        <f>C2706*G2706</f>
        <v>0</v>
      </c>
      <c r="K2706"/>
    </row>
    <row r="2707" spans="1:11" ht="12.75">
      <c r="A2707"/>
      <c r="B2707" t="s">
        <v>4757</v>
      </c>
      <c r="C2707" s="172"/>
      <c r="D2707" t="s">
        <v>4758</v>
      </c>
      <c r="E2707" s="145">
        <v>24.99</v>
      </c>
      <c r="F2707" s="189">
        <v>0.2</v>
      </c>
      <c r="G2707" s="145">
        <v>19.99</v>
      </c>
      <c r="H2707" s="86">
        <v>10</v>
      </c>
      <c r="I2707" s="185">
        <f>C2707*E2707</f>
        <v>0</v>
      </c>
      <c r="J2707" s="185">
        <f>C2707*G2707</f>
        <v>0</v>
      </c>
      <c r="K2707"/>
    </row>
    <row r="2708" spans="1:11" ht="12.75">
      <c r="A2708" t="s">
        <v>419</v>
      </c>
      <c r="B2708"/>
      <c r="C2708" s="172"/>
      <c r="D2708"/>
      <c r="E2708" s="145"/>
      <c r="F2708" s="187"/>
      <c r="G2708" s="145"/>
      <c r="H2708" s="86"/>
      <c r="I2708" s="185"/>
      <c r="J2708" s="185"/>
      <c r="K2708"/>
    </row>
    <row r="2709" spans="1:11" ht="12.75">
      <c r="A2709"/>
      <c r="B2709" t="s">
        <v>4759</v>
      </c>
      <c r="C2709" s="172"/>
      <c r="D2709" t="s">
        <v>4760</v>
      </c>
      <c r="E2709" s="145">
        <v>29.99</v>
      </c>
      <c r="F2709" s="189">
        <v>0.25</v>
      </c>
      <c r="G2709" s="145">
        <v>22.49</v>
      </c>
      <c r="H2709" s="86">
        <v>10</v>
      </c>
      <c r="I2709" s="185">
        <f>C2709*E2709</f>
        <v>0</v>
      </c>
      <c r="J2709" s="185">
        <f>C2709*G2709</f>
        <v>0</v>
      </c>
      <c r="K2709"/>
    </row>
    <row r="2710" spans="1:11" ht="12.75">
      <c r="A2710"/>
      <c r="B2710" t="s">
        <v>4761</v>
      </c>
      <c r="C2710" s="172"/>
      <c r="D2710" t="s">
        <v>4762</v>
      </c>
      <c r="E2710" s="145">
        <v>22.99</v>
      </c>
      <c r="F2710" s="189">
        <v>0.25</v>
      </c>
      <c r="G2710" s="145">
        <v>17.24</v>
      </c>
      <c r="H2710" s="86">
        <v>10</v>
      </c>
      <c r="I2710" s="185">
        <f>C2710*E2710</f>
        <v>0</v>
      </c>
      <c r="J2710" s="185">
        <f>C2710*G2710</f>
        <v>0</v>
      </c>
      <c r="K2710"/>
    </row>
    <row r="2711" spans="1:11" ht="12.75">
      <c r="A2711" t="s">
        <v>357</v>
      </c>
      <c r="B2711"/>
      <c r="C2711" s="172"/>
      <c r="D2711"/>
      <c r="E2711" s="145"/>
      <c r="F2711" s="187"/>
      <c r="G2711" s="145"/>
      <c r="H2711" s="86"/>
      <c r="I2711" s="185"/>
      <c r="J2711" s="185"/>
      <c r="K2711"/>
    </row>
    <row r="2712" spans="1:11" ht="12.75">
      <c r="A2712"/>
      <c r="B2712" t="s">
        <v>4763</v>
      </c>
      <c r="C2712" s="172"/>
      <c r="D2712" t="s">
        <v>4764</v>
      </c>
      <c r="E2712" s="145">
        <v>22.99</v>
      </c>
      <c r="F2712" s="189">
        <v>0.25</v>
      </c>
      <c r="G2712" s="145">
        <v>17.24</v>
      </c>
      <c r="H2712" s="86">
        <v>10</v>
      </c>
      <c r="I2712" s="185">
        <f>C2712*E2712</f>
        <v>0</v>
      </c>
      <c r="J2712" s="185">
        <f>C2712*G2712</f>
        <v>0</v>
      </c>
      <c r="K2712"/>
    </row>
    <row r="2713" spans="1:11" ht="12.75">
      <c r="A2713" t="s">
        <v>308</v>
      </c>
      <c r="B2713"/>
      <c r="C2713" s="172"/>
      <c r="D2713"/>
      <c r="E2713" s="145"/>
      <c r="F2713" s="187"/>
      <c r="G2713" s="145"/>
      <c r="H2713" s="86"/>
      <c r="I2713" s="185"/>
      <c r="J2713" s="185"/>
      <c r="K2713"/>
    </row>
    <row r="2714" spans="1:11" ht="12.75">
      <c r="A2714"/>
      <c r="B2714" t="s">
        <v>4765</v>
      </c>
      <c r="C2714" s="172"/>
      <c r="D2714" t="s">
        <v>4766</v>
      </c>
      <c r="E2714" s="145">
        <v>19.99</v>
      </c>
      <c r="F2714" s="189">
        <v>0.25</v>
      </c>
      <c r="G2714" s="145">
        <v>14.99</v>
      </c>
      <c r="H2714" s="86">
        <v>10</v>
      </c>
      <c r="I2714" s="185">
        <f>C2714*E2714</f>
        <v>0</v>
      </c>
      <c r="J2714" s="185">
        <f>C2714*G2714</f>
        <v>0</v>
      </c>
      <c r="K2714"/>
    </row>
    <row r="2715" spans="1:11" ht="12.75">
      <c r="A2715"/>
      <c r="B2715" t="s">
        <v>4767</v>
      </c>
      <c r="C2715" s="172"/>
      <c r="D2715" t="s">
        <v>4768</v>
      </c>
      <c r="E2715" s="145">
        <v>24.99</v>
      </c>
      <c r="F2715" s="189">
        <v>0.2</v>
      </c>
      <c r="G2715" s="145">
        <v>19.99</v>
      </c>
      <c r="H2715" s="86">
        <v>10</v>
      </c>
      <c r="I2715" s="185">
        <f>C2715*E2715</f>
        <v>0</v>
      </c>
      <c r="J2715" s="185">
        <f>C2715*G2715</f>
        <v>0</v>
      </c>
      <c r="K2715"/>
    </row>
    <row r="2716" spans="1:11" ht="12.75">
      <c r="A2716" t="s">
        <v>477</v>
      </c>
      <c r="B2716"/>
      <c r="C2716" s="172"/>
      <c r="D2716"/>
      <c r="E2716" s="145"/>
      <c r="F2716" s="187"/>
      <c r="G2716" s="145"/>
      <c r="H2716" s="86"/>
      <c r="I2716" s="185"/>
      <c r="J2716" s="185"/>
      <c r="K2716"/>
    </row>
    <row r="2717" spans="1:11" ht="12.75">
      <c r="A2717"/>
      <c r="B2717" t="s">
        <v>4769</v>
      </c>
      <c r="C2717" s="172"/>
      <c r="D2717" t="s">
        <v>4770</v>
      </c>
      <c r="E2717" s="145">
        <v>10.99</v>
      </c>
      <c r="F2717" s="189">
        <v>0.2</v>
      </c>
      <c r="G2717" s="145">
        <v>8.79</v>
      </c>
      <c r="H2717" s="86">
        <v>8</v>
      </c>
      <c r="I2717" s="185">
        <f aca="true" t="shared" si="268" ref="I2717:I2722">C2717*E2717</f>
        <v>0</v>
      </c>
      <c r="J2717" s="185">
        <f aca="true" t="shared" si="269" ref="J2717:J2722">C2717*G2717</f>
        <v>0</v>
      </c>
      <c r="K2717"/>
    </row>
    <row r="2718" spans="1:11" ht="12.75">
      <c r="A2718"/>
      <c r="B2718" t="s">
        <v>4771</v>
      </c>
      <c r="C2718" s="172"/>
      <c r="D2718" t="s">
        <v>4772</v>
      </c>
      <c r="E2718" s="145">
        <v>22.99</v>
      </c>
      <c r="F2718" s="189">
        <v>0.25</v>
      </c>
      <c r="G2718" s="145">
        <v>17.24</v>
      </c>
      <c r="H2718" s="86">
        <v>10</v>
      </c>
      <c r="I2718" s="185">
        <f t="shared" si="268"/>
        <v>0</v>
      </c>
      <c r="J2718" s="185">
        <f t="shared" si="269"/>
        <v>0</v>
      </c>
      <c r="K2718"/>
    </row>
    <row r="2719" spans="1:11" ht="12.75">
      <c r="A2719"/>
      <c r="B2719" t="s">
        <v>4773</v>
      </c>
      <c r="C2719" s="172"/>
      <c r="D2719" t="s">
        <v>4774</v>
      </c>
      <c r="E2719" s="145">
        <v>22.99</v>
      </c>
      <c r="F2719" s="189">
        <v>0.25</v>
      </c>
      <c r="G2719" s="145">
        <v>17.24</v>
      </c>
      <c r="H2719" s="86">
        <v>10</v>
      </c>
      <c r="I2719" s="185">
        <f t="shared" si="268"/>
        <v>0</v>
      </c>
      <c r="J2719" s="185">
        <f t="shared" si="269"/>
        <v>0</v>
      </c>
      <c r="K2719"/>
    </row>
    <row r="2720" spans="1:11" ht="12.75">
      <c r="A2720"/>
      <c r="B2720" t="s">
        <v>4775</v>
      </c>
      <c r="C2720" s="172"/>
      <c r="D2720" t="s">
        <v>4776</v>
      </c>
      <c r="E2720" s="145">
        <v>22.99</v>
      </c>
      <c r="F2720" s="189">
        <v>0.25</v>
      </c>
      <c r="G2720" s="145">
        <v>17.24</v>
      </c>
      <c r="H2720" s="86">
        <v>10</v>
      </c>
      <c r="I2720" s="185">
        <f t="shared" si="268"/>
        <v>0</v>
      </c>
      <c r="J2720" s="185">
        <f t="shared" si="269"/>
        <v>0</v>
      </c>
      <c r="K2720"/>
    </row>
    <row r="2721" spans="1:11" ht="12.75">
      <c r="A2721"/>
      <c r="B2721" t="s">
        <v>4777</v>
      </c>
      <c r="C2721" s="172"/>
      <c r="D2721" t="s">
        <v>4778</v>
      </c>
      <c r="E2721" s="145">
        <v>22.99</v>
      </c>
      <c r="F2721" s="189">
        <v>0.25</v>
      </c>
      <c r="G2721" s="145">
        <v>17.24</v>
      </c>
      <c r="H2721" s="86">
        <v>10</v>
      </c>
      <c r="I2721" s="185">
        <f t="shared" si="268"/>
        <v>0</v>
      </c>
      <c r="J2721" s="185">
        <f t="shared" si="269"/>
        <v>0</v>
      </c>
      <c r="K2721"/>
    </row>
    <row r="2722" spans="1:11" ht="12.75">
      <c r="A2722"/>
      <c r="B2722" t="s">
        <v>4779</v>
      </c>
      <c r="C2722" s="172"/>
      <c r="D2722" t="s">
        <v>4780</v>
      </c>
      <c r="E2722" s="145">
        <v>22.99</v>
      </c>
      <c r="F2722" s="189">
        <v>0.25</v>
      </c>
      <c r="G2722" s="145">
        <v>17.24</v>
      </c>
      <c r="H2722" s="86">
        <v>10</v>
      </c>
      <c r="I2722" s="185">
        <f t="shared" si="268"/>
        <v>0</v>
      </c>
      <c r="J2722" s="185">
        <f t="shared" si="269"/>
        <v>0</v>
      </c>
      <c r="K2722"/>
    </row>
    <row r="2723" spans="1:11" ht="12.75">
      <c r="A2723" t="s">
        <v>478</v>
      </c>
      <c r="B2723"/>
      <c r="C2723" s="172"/>
      <c r="D2723"/>
      <c r="E2723" s="145"/>
      <c r="F2723" s="187"/>
      <c r="G2723" s="145"/>
      <c r="H2723" s="86"/>
      <c r="I2723" s="185"/>
      <c r="J2723" s="185"/>
      <c r="K2723"/>
    </row>
    <row r="2724" spans="1:11" ht="12.75">
      <c r="A2724"/>
      <c r="B2724" t="s">
        <v>4781</v>
      </c>
      <c r="C2724" s="172"/>
      <c r="D2724" t="s">
        <v>4782</v>
      </c>
      <c r="E2724" s="145">
        <v>24.99</v>
      </c>
      <c r="F2724" s="189">
        <v>0.2</v>
      </c>
      <c r="G2724" s="145">
        <v>19.99</v>
      </c>
      <c r="H2724" s="86">
        <v>10</v>
      </c>
      <c r="I2724" s="185">
        <f>C2724*E2724</f>
        <v>0</v>
      </c>
      <c r="J2724" s="185">
        <f>C2724*G2724</f>
        <v>0</v>
      </c>
      <c r="K2724"/>
    </row>
    <row r="2725" spans="1:11" ht="12.75">
      <c r="A2725"/>
      <c r="B2725" t="s">
        <v>4783</v>
      </c>
      <c r="C2725" s="172"/>
      <c r="D2725" t="s">
        <v>4784</v>
      </c>
      <c r="E2725" s="145">
        <v>24.99</v>
      </c>
      <c r="F2725" s="189">
        <v>0.2</v>
      </c>
      <c r="G2725" s="145">
        <v>19.99</v>
      </c>
      <c r="H2725" s="86">
        <v>10</v>
      </c>
      <c r="I2725" s="185">
        <f>C2725*E2725</f>
        <v>0</v>
      </c>
      <c r="J2725" s="185">
        <f>C2725*G2725</f>
        <v>0</v>
      </c>
      <c r="K2725"/>
    </row>
    <row r="2726" spans="1:11" ht="12.75">
      <c r="A2726"/>
      <c r="B2726" t="s">
        <v>4785</v>
      </c>
      <c r="C2726" s="172"/>
      <c r="D2726" t="s">
        <v>4786</v>
      </c>
      <c r="E2726" s="145">
        <v>24.99</v>
      </c>
      <c r="F2726" s="189">
        <v>0.2</v>
      </c>
      <c r="G2726" s="145">
        <v>19.99</v>
      </c>
      <c r="H2726" s="86">
        <v>10</v>
      </c>
      <c r="I2726" s="185">
        <f>C2726*E2726</f>
        <v>0</v>
      </c>
      <c r="J2726" s="185">
        <f>C2726*G2726</f>
        <v>0</v>
      </c>
      <c r="K2726"/>
    </row>
    <row r="2727" spans="1:11" ht="12.75">
      <c r="A2727"/>
      <c r="B2727" t="s">
        <v>4787</v>
      </c>
      <c r="C2727" s="172"/>
      <c r="D2727" t="s">
        <v>4788</v>
      </c>
      <c r="E2727" s="145">
        <v>24.99</v>
      </c>
      <c r="F2727" s="189">
        <v>0.2</v>
      </c>
      <c r="G2727" s="145">
        <v>19.99</v>
      </c>
      <c r="H2727" s="86">
        <v>10</v>
      </c>
      <c r="I2727" s="185">
        <f>C2727*E2727</f>
        <v>0</v>
      </c>
      <c r="J2727" s="185">
        <f>C2727*G2727</f>
        <v>0</v>
      </c>
      <c r="K2727"/>
    </row>
    <row r="2728" spans="1:11" ht="12.75">
      <c r="A2728"/>
      <c r="B2728" t="s">
        <v>4789</v>
      </c>
      <c r="C2728" s="172"/>
      <c r="D2728" t="s">
        <v>4790</v>
      </c>
      <c r="E2728" s="145">
        <v>24.99</v>
      </c>
      <c r="F2728" s="189">
        <v>0.2</v>
      </c>
      <c r="G2728" s="145">
        <v>19.99</v>
      </c>
      <c r="H2728" s="86">
        <v>10</v>
      </c>
      <c r="I2728" s="185">
        <f>C2728*E2728</f>
        <v>0</v>
      </c>
      <c r="J2728" s="185">
        <f>C2728*G2728</f>
        <v>0</v>
      </c>
      <c r="K2728"/>
    </row>
    <row r="2729" spans="1:11" ht="12.75">
      <c r="A2729" t="s">
        <v>174</v>
      </c>
      <c r="B2729"/>
      <c r="C2729" s="172"/>
      <c r="D2729"/>
      <c r="E2729" s="145"/>
      <c r="F2729" s="187"/>
      <c r="G2729" s="145"/>
      <c r="H2729" s="86"/>
      <c r="I2729" s="185"/>
      <c r="J2729" s="185"/>
      <c r="K2729"/>
    </row>
    <row r="2730" spans="1:11" ht="12.75">
      <c r="A2730"/>
      <c r="B2730" t="s">
        <v>4791</v>
      </c>
      <c r="C2730" s="172"/>
      <c r="D2730" t="s">
        <v>4792</v>
      </c>
      <c r="E2730" s="145">
        <v>69.99</v>
      </c>
      <c r="F2730" s="189">
        <v>0.2</v>
      </c>
      <c r="G2730" s="145">
        <v>55.99</v>
      </c>
      <c r="H2730" s="86">
        <v>10</v>
      </c>
      <c r="I2730" s="185">
        <f aca="true" t="shared" si="270" ref="I2730:I2741">C2730*E2730</f>
        <v>0</v>
      </c>
      <c r="J2730" s="185">
        <f aca="true" t="shared" si="271" ref="J2730:J2741">C2730*G2730</f>
        <v>0</v>
      </c>
      <c r="K2730"/>
    </row>
    <row r="2731" spans="1:11" ht="12.75">
      <c r="A2731"/>
      <c r="B2731" t="s">
        <v>4793</v>
      </c>
      <c r="C2731" s="172"/>
      <c r="D2731" t="s">
        <v>4794</v>
      </c>
      <c r="E2731" s="145">
        <v>19.99</v>
      </c>
      <c r="F2731" s="189">
        <v>0.25</v>
      </c>
      <c r="G2731" s="145">
        <v>14.99</v>
      </c>
      <c r="H2731" s="86">
        <v>9</v>
      </c>
      <c r="I2731" s="185">
        <f t="shared" si="270"/>
        <v>0</v>
      </c>
      <c r="J2731" s="185">
        <f t="shared" si="271"/>
        <v>0</v>
      </c>
      <c r="K2731"/>
    </row>
    <row r="2732" spans="1:11" ht="12.75">
      <c r="A2732"/>
      <c r="B2732" t="s">
        <v>4795</v>
      </c>
      <c r="C2732" s="172"/>
      <c r="D2732" t="s">
        <v>4796</v>
      </c>
      <c r="E2732" s="145">
        <v>19.99</v>
      </c>
      <c r="F2732" s="189">
        <v>0.25</v>
      </c>
      <c r="G2732" s="145">
        <v>14.99</v>
      </c>
      <c r="H2732" s="86">
        <v>9</v>
      </c>
      <c r="I2732" s="185">
        <f t="shared" si="270"/>
        <v>0</v>
      </c>
      <c r="J2732" s="185">
        <f t="shared" si="271"/>
        <v>0</v>
      </c>
      <c r="K2732"/>
    </row>
    <row r="2733" spans="1:11" ht="12.75">
      <c r="A2733"/>
      <c r="B2733" t="s">
        <v>4797</v>
      </c>
      <c r="C2733" s="172"/>
      <c r="D2733" t="s">
        <v>4798</v>
      </c>
      <c r="E2733" s="145">
        <v>19.99</v>
      </c>
      <c r="F2733" s="189">
        <v>0.25</v>
      </c>
      <c r="G2733" s="145">
        <v>14.99</v>
      </c>
      <c r="H2733" s="86">
        <v>9</v>
      </c>
      <c r="I2733" s="185">
        <f t="shared" si="270"/>
        <v>0</v>
      </c>
      <c r="J2733" s="185">
        <f t="shared" si="271"/>
        <v>0</v>
      </c>
      <c r="K2733"/>
    </row>
    <row r="2734" spans="1:11" ht="12.75">
      <c r="A2734"/>
      <c r="B2734" t="s">
        <v>4799</v>
      </c>
      <c r="C2734" s="172"/>
      <c r="D2734" t="s">
        <v>4800</v>
      </c>
      <c r="E2734" s="145">
        <v>19.99</v>
      </c>
      <c r="F2734" s="189">
        <v>0.25</v>
      </c>
      <c r="G2734" s="145">
        <v>14.99</v>
      </c>
      <c r="H2734" s="86">
        <v>9</v>
      </c>
      <c r="I2734" s="185">
        <f t="shared" si="270"/>
        <v>0</v>
      </c>
      <c r="J2734" s="185">
        <f t="shared" si="271"/>
        <v>0</v>
      </c>
      <c r="K2734"/>
    </row>
    <row r="2735" spans="1:11" ht="12.75">
      <c r="A2735"/>
      <c r="B2735" t="s">
        <v>4801</v>
      </c>
      <c r="C2735" s="172"/>
      <c r="D2735" t="s">
        <v>4802</v>
      </c>
      <c r="E2735" s="145">
        <v>19.99</v>
      </c>
      <c r="F2735" s="189">
        <v>0.25</v>
      </c>
      <c r="G2735" s="145">
        <v>14.99</v>
      </c>
      <c r="H2735" s="86">
        <v>9</v>
      </c>
      <c r="I2735" s="185">
        <f t="shared" si="270"/>
        <v>0</v>
      </c>
      <c r="J2735" s="185">
        <f t="shared" si="271"/>
        <v>0</v>
      </c>
      <c r="K2735"/>
    </row>
    <row r="2736" spans="1:11" ht="12.75">
      <c r="A2736"/>
      <c r="B2736" t="s">
        <v>4803</v>
      </c>
      <c r="C2736" s="172"/>
      <c r="D2736" t="s">
        <v>4804</v>
      </c>
      <c r="E2736" s="145">
        <v>19.99</v>
      </c>
      <c r="F2736" s="189">
        <v>0.25</v>
      </c>
      <c r="G2736" s="145">
        <v>14.99</v>
      </c>
      <c r="H2736" s="86">
        <v>9</v>
      </c>
      <c r="I2736" s="185">
        <f t="shared" si="270"/>
        <v>0</v>
      </c>
      <c r="J2736" s="185">
        <f t="shared" si="271"/>
        <v>0</v>
      </c>
      <c r="K2736"/>
    </row>
    <row r="2737" spans="1:11" ht="12.75">
      <c r="A2737"/>
      <c r="B2737" t="s">
        <v>4805</v>
      </c>
      <c r="C2737" s="172"/>
      <c r="D2737" t="s">
        <v>4806</v>
      </c>
      <c r="E2737" s="145">
        <v>19.99</v>
      </c>
      <c r="F2737" s="189">
        <v>0.25</v>
      </c>
      <c r="G2737" s="145">
        <v>14.99</v>
      </c>
      <c r="H2737" s="86">
        <v>9</v>
      </c>
      <c r="I2737" s="185">
        <f t="shared" si="270"/>
        <v>0</v>
      </c>
      <c r="J2737" s="185">
        <f t="shared" si="271"/>
        <v>0</v>
      </c>
      <c r="K2737"/>
    </row>
    <row r="2738" spans="1:11" ht="12.75">
      <c r="A2738"/>
      <c r="B2738" t="s">
        <v>4807</v>
      </c>
      <c r="C2738" s="172"/>
      <c r="D2738" t="s">
        <v>4808</v>
      </c>
      <c r="E2738" s="145">
        <v>19.99</v>
      </c>
      <c r="F2738" s="189">
        <v>0.25</v>
      </c>
      <c r="G2738" s="145">
        <v>14.99</v>
      </c>
      <c r="H2738" s="86">
        <v>9</v>
      </c>
      <c r="I2738" s="185">
        <f t="shared" si="270"/>
        <v>0</v>
      </c>
      <c r="J2738" s="185">
        <f t="shared" si="271"/>
        <v>0</v>
      </c>
      <c r="K2738"/>
    </row>
    <row r="2739" spans="1:11" ht="12.75">
      <c r="A2739"/>
      <c r="B2739" t="s">
        <v>4809</v>
      </c>
      <c r="C2739" s="172"/>
      <c r="D2739" t="s">
        <v>4810</v>
      </c>
      <c r="E2739" s="145">
        <v>19.99</v>
      </c>
      <c r="F2739" s="189">
        <v>0.25</v>
      </c>
      <c r="G2739" s="145">
        <v>14.99</v>
      </c>
      <c r="H2739" s="86">
        <v>9</v>
      </c>
      <c r="I2739" s="185">
        <f t="shared" si="270"/>
        <v>0</v>
      </c>
      <c r="J2739" s="185">
        <f t="shared" si="271"/>
        <v>0</v>
      </c>
      <c r="K2739"/>
    </row>
    <row r="2740" spans="1:11" ht="12.75">
      <c r="A2740"/>
      <c r="B2740" t="s">
        <v>4811</v>
      </c>
      <c r="C2740" s="172"/>
      <c r="D2740" t="s">
        <v>4812</v>
      </c>
      <c r="E2740" s="145">
        <v>19.99</v>
      </c>
      <c r="F2740" s="189">
        <v>0.25</v>
      </c>
      <c r="G2740" s="145">
        <v>14.99</v>
      </c>
      <c r="H2740" s="86">
        <v>9</v>
      </c>
      <c r="I2740" s="185">
        <f t="shared" si="270"/>
        <v>0</v>
      </c>
      <c r="J2740" s="185">
        <f t="shared" si="271"/>
        <v>0</v>
      </c>
      <c r="K2740"/>
    </row>
    <row r="2741" spans="1:11" ht="12.75">
      <c r="A2741"/>
      <c r="B2741" t="s">
        <v>4813</v>
      </c>
      <c r="C2741" s="172"/>
      <c r="D2741" t="s">
        <v>4814</v>
      </c>
      <c r="E2741" s="145">
        <v>183.75</v>
      </c>
      <c r="F2741" s="187" t="s">
        <v>39</v>
      </c>
      <c r="G2741" s="145">
        <v>183.75</v>
      </c>
      <c r="H2741" s="86">
        <v>10</v>
      </c>
      <c r="I2741" s="185">
        <f t="shared" si="270"/>
        <v>0</v>
      </c>
      <c r="J2741" s="185">
        <f t="shared" si="271"/>
        <v>0</v>
      </c>
      <c r="K2741"/>
    </row>
    <row r="2742" spans="1:11" ht="12.75">
      <c r="A2742" t="s">
        <v>4815</v>
      </c>
      <c r="B2742"/>
      <c r="C2742" s="172"/>
      <c r="D2742"/>
      <c r="E2742" s="145"/>
      <c r="F2742" s="187"/>
      <c r="G2742" s="145"/>
      <c r="H2742" s="86"/>
      <c r="I2742" s="185"/>
      <c r="J2742" s="185"/>
      <c r="K2742"/>
    </row>
    <row r="2743" spans="1:11" ht="12.75">
      <c r="A2743"/>
      <c r="B2743" t="s">
        <v>4816</v>
      </c>
      <c r="C2743" s="172"/>
      <c r="D2743" t="s">
        <v>4817</v>
      </c>
      <c r="E2743" s="145">
        <v>10.99</v>
      </c>
      <c r="F2743" s="189">
        <v>0.25</v>
      </c>
      <c r="G2743" s="145">
        <v>8.24</v>
      </c>
      <c r="H2743" s="86">
        <v>8</v>
      </c>
      <c r="I2743" s="185">
        <f aca="true" t="shared" si="272" ref="I2743:I2750">C2743*E2743</f>
        <v>0</v>
      </c>
      <c r="J2743" s="185">
        <f aca="true" t="shared" si="273" ref="J2743:J2750">C2743*G2743</f>
        <v>0</v>
      </c>
      <c r="K2743"/>
    </row>
    <row r="2744" spans="1:11" ht="12.75">
      <c r="A2744"/>
      <c r="B2744" t="s">
        <v>4818</v>
      </c>
      <c r="C2744" s="172"/>
      <c r="D2744" t="s">
        <v>4819</v>
      </c>
      <c r="E2744" s="145">
        <v>14.99</v>
      </c>
      <c r="F2744" s="189">
        <v>0.25</v>
      </c>
      <c r="G2744" s="145">
        <v>11.24</v>
      </c>
      <c r="H2744" s="86">
        <v>8</v>
      </c>
      <c r="I2744" s="185">
        <f t="shared" si="272"/>
        <v>0</v>
      </c>
      <c r="J2744" s="185">
        <f t="shared" si="273"/>
        <v>0</v>
      </c>
      <c r="K2744"/>
    </row>
    <row r="2745" spans="1:11" ht="12.75">
      <c r="A2745"/>
      <c r="B2745" t="s">
        <v>4820</v>
      </c>
      <c r="C2745" s="172"/>
      <c r="D2745" t="s">
        <v>4821</v>
      </c>
      <c r="E2745" s="145">
        <v>19.99</v>
      </c>
      <c r="F2745" s="189">
        <v>0.25</v>
      </c>
      <c r="G2745" s="145">
        <v>14.99</v>
      </c>
      <c r="H2745" s="86">
        <v>9</v>
      </c>
      <c r="I2745" s="185">
        <f t="shared" si="272"/>
        <v>0</v>
      </c>
      <c r="J2745" s="185">
        <f t="shared" si="273"/>
        <v>0</v>
      </c>
      <c r="K2745"/>
    </row>
    <row r="2746" spans="1:11" ht="12.75">
      <c r="A2746"/>
      <c r="B2746" t="s">
        <v>4822</v>
      </c>
      <c r="C2746" s="172"/>
      <c r="D2746" t="s">
        <v>4823</v>
      </c>
      <c r="E2746" s="145">
        <v>44.95</v>
      </c>
      <c r="F2746" s="189">
        <v>0.25</v>
      </c>
      <c r="G2746" s="145">
        <v>33.71</v>
      </c>
      <c r="H2746" s="86">
        <v>8</v>
      </c>
      <c r="I2746" s="185">
        <f t="shared" si="272"/>
        <v>0</v>
      </c>
      <c r="J2746" s="185">
        <f t="shared" si="273"/>
        <v>0</v>
      </c>
      <c r="K2746"/>
    </row>
    <row r="2747" spans="1:11" ht="12.75">
      <c r="A2747"/>
      <c r="B2747" t="s">
        <v>4824</v>
      </c>
      <c r="C2747" s="172"/>
      <c r="D2747" t="s">
        <v>4825</v>
      </c>
      <c r="E2747" s="145">
        <v>44.99</v>
      </c>
      <c r="F2747" s="189">
        <v>0.25</v>
      </c>
      <c r="G2747" s="145">
        <v>33.74</v>
      </c>
      <c r="H2747" s="86">
        <v>9</v>
      </c>
      <c r="I2747" s="185">
        <f t="shared" si="272"/>
        <v>0</v>
      </c>
      <c r="J2747" s="185">
        <f t="shared" si="273"/>
        <v>0</v>
      </c>
      <c r="K2747"/>
    </row>
    <row r="2748" spans="1:11" ht="12.75">
      <c r="A2748"/>
      <c r="B2748" t="s">
        <v>4826</v>
      </c>
      <c r="C2748" s="172"/>
      <c r="D2748" t="s">
        <v>4827</v>
      </c>
      <c r="E2748" s="145">
        <v>44.99</v>
      </c>
      <c r="F2748" s="189">
        <v>0.25</v>
      </c>
      <c r="G2748" s="145">
        <v>33.74</v>
      </c>
      <c r="H2748" s="86">
        <v>9</v>
      </c>
      <c r="I2748" s="185">
        <f t="shared" si="272"/>
        <v>0</v>
      </c>
      <c r="J2748" s="185">
        <f t="shared" si="273"/>
        <v>0</v>
      </c>
      <c r="K2748"/>
    </row>
    <row r="2749" spans="1:11" ht="12.75">
      <c r="A2749"/>
      <c r="B2749" t="s">
        <v>4828</v>
      </c>
      <c r="C2749" s="172"/>
      <c r="D2749" t="s">
        <v>4829</v>
      </c>
      <c r="E2749" s="145">
        <v>44.99</v>
      </c>
      <c r="F2749" s="189">
        <v>0.25</v>
      </c>
      <c r="G2749" s="145">
        <v>33.74</v>
      </c>
      <c r="H2749" s="86">
        <v>9</v>
      </c>
      <c r="I2749" s="185">
        <f t="shared" si="272"/>
        <v>0</v>
      </c>
      <c r="J2749" s="185">
        <f t="shared" si="273"/>
        <v>0</v>
      </c>
      <c r="K2749"/>
    </row>
    <row r="2750" spans="1:11" ht="12.75">
      <c r="A2750"/>
      <c r="B2750" t="s">
        <v>4830</v>
      </c>
      <c r="C2750" s="172"/>
      <c r="D2750" t="s">
        <v>4831</v>
      </c>
      <c r="E2750" s="145">
        <v>44.99</v>
      </c>
      <c r="F2750" s="189">
        <v>0.25</v>
      </c>
      <c r="G2750" s="145">
        <v>33.74</v>
      </c>
      <c r="H2750" s="86">
        <v>9</v>
      </c>
      <c r="I2750" s="185">
        <f t="shared" si="272"/>
        <v>0</v>
      </c>
      <c r="J2750" s="185">
        <f t="shared" si="273"/>
        <v>0</v>
      </c>
      <c r="K2750"/>
    </row>
    <row r="2751" spans="1:11" ht="12.75">
      <c r="A2751" t="s">
        <v>479</v>
      </c>
      <c r="B2751"/>
      <c r="C2751" s="172"/>
      <c r="D2751"/>
      <c r="E2751" s="145"/>
      <c r="F2751" s="187"/>
      <c r="G2751" s="145"/>
      <c r="H2751" s="86"/>
      <c r="I2751" s="185"/>
      <c r="J2751" s="185"/>
      <c r="K2751"/>
    </row>
    <row r="2752" spans="1:11" ht="12.75">
      <c r="A2752"/>
      <c r="B2752" t="s">
        <v>4832</v>
      </c>
      <c r="C2752" s="172"/>
      <c r="D2752" t="s">
        <v>4833</v>
      </c>
      <c r="E2752" s="145">
        <v>39.38</v>
      </c>
      <c r="F2752" s="187" t="s">
        <v>39</v>
      </c>
      <c r="G2752" s="145">
        <v>39.38</v>
      </c>
      <c r="H2752" s="86">
        <v>10</v>
      </c>
      <c r="I2752" s="185">
        <f>C2752*E2752</f>
        <v>0</v>
      </c>
      <c r="J2752" s="185">
        <f>C2752*G2752</f>
        <v>0</v>
      </c>
      <c r="K2752"/>
    </row>
    <row r="2753" spans="1:11" ht="12.75">
      <c r="A2753"/>
      <c r="B2753" t="s">
        <v>4834</v>
      </c>
      <c r="C2753" s="172"/>
      <c r="D2753" t="s">
        <v>4835</v>
      </c>
      <c r="E2753" s="145">
        <v>39.38</v>
      </c>
      <c r="F2753" s="187" t="s">
        <v>39</v>
      </c>
      <c r="G2753" s="145">
        <v>39.38</v>
      </c>
      <c r="H2753" s="86">
        <v>10</v>
      </c>
      <c r="I2753" s="185">
        <f>C2753*E2753</f>
        <v>0</v>
      </c>
      <c r="J2753" s="185">
        <f>C2753*G2753</f>
        <v>0</v>
      </c>
      <c r="K2753"/>
    </row>
    <row r="2754" spans="1:11" ht="12.75">
      <c r="A2754"/>
      <c r="B2754" t="s">
        <v>4836</v>
      </c>
      <c r="C2754" s="172"/>
      <c r="D2754" t="s">
        <v>4837</v>
      </c>
      <c r="E2754" s="145">
        <v>59.06</v>
      </c>
      <c r="F2754" s="187" t="s">
        <v>39</v>
      </c>
      <c r="G2754" s="145">
        <v>59.06</v>
      </c>
      <c r="H2754" s="86">
        <v>10</v>
      </c>
      <c r="I2754" s="185">
        <f>C2754*E2754</f>
        <v>0</v>
      </c>
      <c r="J2754" s="185">
        <f>C2754*G2754</f>
        <v>0</v>
      </c>
      <c r="K2754"/>
    </row>
    <row r="2755" spans="1:11" ht="12.75">
      <c r="A2755"/>
      <c r="B2755" t="s">
        <v>4838</v>
      </c>
      <c r="C2755" s="172"/>
      <c r="D2755" t="s">
        <v>4839</v>
      </c>
      <c r="E2755" s="145">
        <v>59.06</v>
      </c>
      <c r="F2755" s="187" t="s">
        <v>39</v>
      </c>
      <c r="G2755" s="145">
        <v>59.06</v>
      </c>
      <c r="H2755" s="86">
        <v>10</v>
      </c>
      <c r="I2755" s="185">
        <f>C2755*E2755</f>
        <v>0</v>
      </c>
      <c r="J2755" s="185">
        <f>C2755*G2755</f>
        <v>0</v>
      </c>
      <c r="K2755"/>
    </row>
    <row r="2756" spans="1:11" ht="12.75">
      <c r="A2756" t="s">
        <v>480</v>
      </c>
      <c r="B2756"/>
      <c r="C2756" s="172"/>
      <c r="D2756"/>
      <c r="E2756" s="145"/>
      <c r="F2756" s="187"/>
      <c r="G2756" s="145"/>
      <c r="H2756" s="86"/>
      <c r="I2756" s="185"/>
      <c r="J2756" s="185"/>
      <c r="K2756"/>
    </row>
    <row r="2757" spans="1:11" ht="12.75">
      <c r="A2757"/>
      <c r="B2757" t="s">
        <v>4840</v>
      </c>
      <c r="C2757" s="172"/>
      <c r="D2757" t="s">
        <v>4841</v>
      </c>
      <c r="E2757" s="145">
        <v>28.35</v>
      </c>
      <c r="F2757" s="187" t="s">
        <v>39</v>
      </c>
      <c r="G2757" s="145">
        <v>28.35</v>
      </c>
      <c r="H2757" s="86">
        <v>10</v>
      </c>
      <c r="I2757" s="185">
        <f aca="true" t="shared" si="274" ref="I2757:I2767">C2757*E2757</f>
        <v>0</v>
      </c>
      <c r="J2757" s="185">
        <f aca="true" t="shared" si="275" ref="J2757:J2767">C2757*G2757</f>
        <v>0</v>
      </c>
      <c r="K2757"/>
    </row>
    <row r="2758" spans="1:11" ht="12.75">
      <c r="A2758"/>
      <c r="B2758" t="s">
        <v>4842</v>
      </c>
      <c r="C2758" s="172"/>
      <c r="D2758" t="s">
        <v>4843</v>
      </c>
      <c r="E2758" s="145">
        <v>28.35</v>
      </c>
      <c r="F2758" s="187" t="s">
        <v>39</v>
      </c>
      <c r="G2758" s="145">
        <v>28.35</v>
      </c>
      <c r="H2758" s="86">
        <v>10</v>
      </c>
      <c r="I2758" s="185">
        <f t="shared" si="274"/>
        <v>0</v>
      </c>
      <c r="J2758" s="185">
        <f t="shared" si="275"/>
        <v>0</v>
      </c>
      <c r="K2758"/>
    </row>
    <row r="2759" spans="1:11" ht="12.75">
      <c r="A2759"/>
      <c r="B2759" t="s">
        <v>4844</v>
      </c>
      <c r="C2759" s="172"/>
      <c r="D2759" t="s">
        <v>4845</v>
      </c>
      <c r="E2759" s="145">
        <v>42</v>
      </c>
      <c r="F2759" s="187" t="s">
        <v>39</v>
      </c>
      <c r="G2759" s="145">
        <v>42</v>
      </c>
      <c r="H2759" s="86">
        <v>10</v>
      </c>
      <c r="I2759" s="185">
        <f t="shared" si="274"/>
        <v>0</v>
      </c>
      <c r="J2759" s="185">
        <f t="shared" si="275"/>
        <v>0</v>
      </c>
      <c r="K2759"/>
    </row>
    <row r="2760" spans="1:11" ht="12.75">
      <c r="A2760"/>
      <c r="B2760" t="s">
        <v>4846</v>
      </c>
      <c r="C2760" s="172"/>
      <c r="D2760" t="s">
        <v>4847</v>
      </c>
      <c r="E2760" s="145">
        <v>39.38</v>
      </c>
      <c r="F2760" s="187" t="s">
        <v>39</v>
      </c>
      <c r="G2760" s="145">
        <v>39.38</v>
      </c>
      <c r="H2760" s="86">
        <v>10</v>
      </c>
      <c r="I2760" s="185">
        <f t="shared" si="274"/>
        <v>0</v>
      </c>
      <c r="J2760" s="185">
        <f t="shared" si="275"/>
        <v>0</v>
      </c>
      <c r="K2760"/>
    </row>
    <row r="2761" spans="1:11" ht="12.75">
      <c r="A2761"/>
      <c r="B2761" t="s">
        <v>4848</v>
      </c>
      <c r="C2761" s="172"/>
      <c r="D2761" t="s">
        <v>4849</v>
      </c>
      <c r="E2761" s="145">
        <v>56.7</v>
      </c>
      <c r="F2761" s="187" t="s">
        <v>39</v>
      </c>
      <c r="G2761" s="145">
        <v>56.7</v>
      </c>
      <c r="H2761" s="86">
        <v>10</v>
      </c>
      <c r="I2761" s="185">
        <f t="shared" si="274"/>
        <v>0</v>
      </c>
      <c r="J2761" s="185">
        <f t="shared" si="275"/>
        <v>0</v>
      </c>
      <c r="K2761"/>
    </row>
    <row r="2762" spans="1:11" ht="12.75">
      <c r="A2762"/>
      <c r="B2762" t="s">
        <v>4850</v>
      </c>
      <c r="C2762" s="172"/>
      <c r="D2762" t="s">
        <v>4851</v>
      </c>
      <c r="E2762" s="145">
        <v>66.15</v>
      </c>
      <c r="F2762" s="187" t="s">
        <v>39</v>
      </c>
      <c r="G2762" s="145">
        <v>66.15</v>
      </c>
      <c r="H2762" s="86">
        <v>10</v>
      </c>
      <c r="I2762" s="185">
        <f t="shared" si="274"/>
        <v>0</v>
      </c>
      <c r="J2762" s="185">
        <f t="shared" si="275"/>
        <v>0</v>
      </c>
      <c r="K2762"/>
    </row>
    <row r="2763" spans="1:11" ht="12.75">
      <c r="A2763"/>
      <c r="B2763" t="s">
        <v>4852</v>
      </c>
      <c r="C2763" s="172"/>
      <c r="D2763" t="s">
        <v>4853</v>
      </c>
      <c r="E2763" s="145">
        <v>16.99</v>
      </c>
      <c r="F2763" s="189">
        <v>0.25</v>
      </c>
      <c r="G2763" s="145">
        <v>12.74</v>
      </c>
      <c r="H2763" s="86">
        <v>9</v>
      </c>
      <c r="I2763" s="185">
        <f t="shared" si="274"/>
        <v>0</v>
      </c>
      <c r="J2763" s="185">
        <f t="shared" si="275"/>
        <v>0</v>
      </c>
      <c r="K2763"/>
    </row>
    <row r="2764" spans="1:11" ht="12.75">
      <c r="A2764"/>
      <c r="B2764" t="s">
        <v>4854</v>
      </c>
      <c r="C2764" s="172"/>
      <c r="D2764" t="s">
        <v>4855</v>
      </c>
      <c r="E2764" s="145">
        <v>16.99</v>
      </c>
      <c r="F2764" s="189">
        <v>0.25</v>
      </c>
      <c r="G2764" s="145">
        <v>12.74</v>
      </c>
      <c r="H2764" s="86">
        <v>9</v>
      </c>
      <c r="I2764" s="185">
        <f t="shared" si="274"/>
        <v>0</v>
      </c>
      <c r="J2764" s="185">
        <f t="shared" si="275"/>
        <v>0</v>
      </c>
      <c r="K2764"/>
    </row>
    <row r="2765" spans="1:11" ht="12.75">
      <c r="A2765"/>
      <c r="B2765" t="s">
        <v>4856</v>
      </c>
      <c r="C2765" s="172"/>
      <c r="D2765" t="s">
        <v>4857</v>
      </c>
      <c r="E2765" s="145">
        <v>16.99</v>
      </c>
      <c r="F2765" s="189">
        <v>0.25</v>
      </c>
      <c r="G2765" s="145">
        <v>12.74</v>
      </c>
      <c r="H2765" s="86">
        <v>9</v>
      </c>
      <c r="I2765" s="185">
        <f t="shared" si="274"/>
        <v>0</v>
      </c>
      <c r="J2765" s="185">
        <f t="shared" si="275"/>
        <v>0</v>
      </c>
      <c r="K2765"/>
    </row>
    <row r="2766" spans="1:11" ht="12.75">
      <c r="A2766"/>
      <c r="B2766" t="s">
        <v>4858</v>
      </c>
      <c r="C2766" s="172"/>
      <c r="D2766" t="s">
        <v>4859</v>
      </c>
      <c r="E2766" s="145">
        <v>16.99</v>
      </c>
      <c r="F2766" s="189">
        <v>0.25</v>
      </c>
      <c r="G2766" s="145">
        <v>12.74</v>
      </c>
      <c r="H2766" s="86">
        <v>9</v>
      </c>
      <c r="I2766" s="185">
        <f t="shared" si="274"/>
        <v>0</v>
      </c>
      <c r="J2766" s="185">
        <f t="shared" si="275"/>
        <v>0</v>
      </c>
      <c r="K2766"/>
    </row>
    <row r="2767" spans="1:11" ht="12.75">
      <c r="A2767"/>
      <c r="B2767" t="s">
        <v>4860</v>
      </c>
      <c r="C2767" s="172"/>
      <c r="D2767" t="s">
        <v>4861</v>
      </c>
      <c r="E2767" s="145">
        <v>18.99</v>
      </c>
      <c r="F2767" s="189">
        <v>0.25</v>
      </c>
      <c r="G2767" s="145">
        <v>14.24</v>
      </c>
      <c r="H2767" s="86">
        <v>9</v>
      </c>
      <c r="I2767" s="185">
        <f t="shared" si="274"/>
        <v>0</v>
      </c>
      <c r="J2767" s="185">
        <f t="shared" si="275"/>
        <v>0</v>
      </c>
      <c r="K2767"/>
    </row>
    <row r="2768" spans="1:11" ht="12.75">
      <c r="A2768" t="s">
        <v>382</v>
      </c>
      <c r="B2768"/>
      <c r="C2768" s="172"/>
      <c r="D2768"/>
      <c r="E2768" s="145"/>
      <c r="F2768" s="187"/>
      <c r="G2768" s="145"/>
      <c r="H2768" s="86"/>
      <c r="I2768" s="185"/>
      <c r="J2768" s="185"/>
      <c r="K2768"/>
    </row>
    <row r="2769" spans="1:11" ht="12.75">
      <c r="A2769"/>
      <c r="B2769" t="s">
        <v>4862</v>
      </c>
      <c r="C2769" s="172"/>
      <c r="D2769" t="s">
        <v>4863</v>
      </c>
      <c r="E2769" s="145">
        <v>59.38</v>
      </c>
      <c r="F2769" s="187" t="s">
        <v>39</v>
      </c>
      <c r="G2769" s="145">
        <v>59.38</v>
      </c>
      <c r="H2769" s="86">
        <v>10</v>
      </c>
      <c r="I2769" s="185">
        <f aca="true" t="shared" si="276" ref="I2769:I2774">C2769*E2769</f>
        <v>0</v>
      </c>
      <c r="J2769" s="185">
        <f aca="true" t="shared" si="277" ref="J2769:J2774">C2769*G2769</f>
        <v>0</v>
      </c>
      <c r="K2769"/>
    </row>
    <row r="2770" spans="1:11" ht="12.75">
      <c r="A2770"/>
      <c r="B2770" t="s">
        <v>4864</v>
      </c>
      <c r="C2770" s="172"/>
      <c r="D2770" t="s">
        <v>4865</v>
      </c>
      <c r="E2770" s="145">
        <v>75.94</v>
      </c>
      <c r="F2770" s="187" t="s">
        <v>39</v>
      </c>
      <c r="G2770" s="145">
        <v>75.94</v>
      </c>
      <c r="H2770" s="86">
        <v>10</v>
      </c>
      <c r="I2770" s="185">
        <f t="shared" si="276"/>
        <v>0</v>
      </c>
      <c r="J2770" s="185">
        <f t="shared" si="277"/>
        <v>0</v>
      </c>
      <c r="K2770"/>
    </row>
    <row r="2771" spans="1:11" ht="12.75">
      <c r="A2771"/>
      <c r="B2771" t="s">
        <v>4866</v>
      </c>
      <c r="C2771" s="172"/>
      <c r="D2771" t="s">
        <v>4867</v>
      </c>
      <c r="E2771" s="145">
        <v>125</v>
      </c>
      <c r="F2771" s="187" t="s">
        <v>39</v>
      </c>
      <c r="G2771" s="145">
        <v>125</v>
      </c>
      <c r="H2771" s="86">
        <v>10</v>
      </c>
      <c r="I2771" s="185">
        <f t="shared" si="276"/>
        <v>0</v>
      </c>
      <c r="J2771" s="185">
        <f t="shared" si="277"/>
        <v>0</v>
      </c>
      <c r="K2771"/>
    </row>
    <row r="2772" spans="1:11" ht="12.75">
      <c r="A2772"/>
      <c r="B2772" t="s">
        <v>4868</v>
      </c>
      <c r="C2772" s="172"/>
      <c r="D2772" t="s">
        <v>4869</v>
      </c>
      <c r="E2772" s="145">
        <v>58.6</v>
      </c>
      <c r="F2772" s="187" t="s">
        <v>39</v>
      </c>
      <c r="G2772" s="145">
        <v>58.6</v>
      </c>
      <c r="H2772" s="86">
        <v>10</v>
      </c>
      <c r="I2772" s="185">
        <f t="shared" si="276"/>
        <v>0</v>
      </c>
      <c r="J2772" s="185">
        <f t="shared" si="277"/>
        <v>0</v>
      </c>
      <c r="K2772"/>
    </row>
    <row r="2773" spans="1:11" ht="12.75">
      <c r="A2773"/>
      <c r="B2773" t="s">
        <v>4870</v>
      </c>
      <c r="C2773" s="172"/>
      <c r="D2773" t="s">
        <v>4871</v>
      </c>
      <c r="E2773" s="145">
        <v>70</v>
      </c>
      <c r="F2773" s="189">
        <v>0.2</v>
      </c>
      <c r="G2773" s="145">
        <v>56</v>
      </c>
      <c r="H2773" s="86">
        <v>10</v>
      </c>
      <c r="I2773" s="185">
        <f t="shared" si="276"/>
        <v>0</v>
      </c>
      <c r="J2773" s="185">
        <f t="shared" si="277"/>
        <v>0</v>
      </c>
      <c r="K2773"/>
    </row>
    <row r="2774" spans="1:11" ht="12.75">
      <c r="A2774"/>
      <c r="B2774" t="s">
        <v>4872</v>
      </c>
      <c r="C2774" s="172"/>
      <c r="D2774" t="s">
        <v>4873</v>
      </c>
      <c r="E2774" s="145">
        <v>70</v>
      </c>
      <c r="F2774" s="189">
        <v>0.2</v>
      </c>
      <c r="G2774" s="145">
        <v>56</v>
      </c>
      <c r="H2774" s="86">
        <v>10</v>
      </c>
      <c r="I2774" s="185">
        <f t="shared" si="276"/>
        <v>0</v>
      </c>
      <c r="J2774" s="185">
        <f t="shared" si="277"/>
        <v>0</v>
      </c>
      <c r="K2774"/>
    </row>
    <row r="2775" spans="1:11" ht="12.75">
      <c r="A2775" t="s">
        <v>4874</v>
      </c>
      <c r="B2775"/>
      <c r="C2775" s="172"/>
      <c r="D2775"/>
      <c r="E2775" s="145"/>
      <c r="F2775" s="187"/>
      <c r="G2775" s="145"/>
      <c r="H2775" s="86"/>
      <c r="I2775" s="185"/>
      <c r="J2775" s="185"/>
      <c r="K2775"/>
    </row>
    <row r="2776" spans="1:11" ht="12.75">
      <c r="A2776"/>
      <c r="B2776" t="s">
        <v>4875</v>
      </c>
      <c r="C2776" s="172"/>
      <c r="D2776" t="s">
        <v>4876</v>
      </c>
      <c r="E2776" s="145">
        <v>55.13</v>
      </c>
      <c r="F2776" s="187" t="s">
        <v>39</v>
      </c>
      <c r="G2776" s="145">
        <v>55.13</v>
      </c>
      <c r="H2776" s="86">
        <v>10</v>
      </c>
      <c r="I2776" s="185">
        <f aca="true" t="shared" si="278" ref="I2776:I2781">C2776*E2776</f>
        <v>0</v>
      </c>
      <c r="J2776" s="185">
        <f aca="true" t="shared" si="279" ref="J2776:J2781">C2776*G2776</f>
        <v>0</v>
      </c>
      <c r="K2776"/>
    </row>
    <row r="2777" spans="1:11" ht="12.75">
      <c r="A2777"/>
      <c r="B2777" t="s">
        <v>4877</v>
      </c>
      <c r="C2777" s="172"/>
      <c r="D2777" t="s">
        <v>4878</v>
      </c>
      <c r="E2777" s="145">
        <v>55.13</v>
      </c>
      <c r="F2777" s="187" t="s">
        <v>39</v>
      </c>
      <c r="G2777" s="145">
        <v>55.13</v>
      </c>
      <c r="H2777" s="86">
        <v>10</v>
      </c>
      <c r="I2777" s="185">
        <f t="shared" si="278"/>
        <v>0</v>
      </c>
      <c r="J2777" s="185">
        <f t="shared" si="279"/>
        <v>0</v>
      </c>
      <c r="K2777"/>
    </row>
    <row r="2778" spans="1:11" ht="12.75">
      <c r="A2778"/>
      <c r="B2778" t="s">
        <v>4879</v>
      </c>
      <c r="C2778" s="172"/>
      <c r="D2778" t="s">
        <v>4880</v>
      </c>
      <c r="E2778" s="145">
        <v>48.83</v>
      </c>
      <c r="F2778" s="187" t="s">
        <v>39</v>
      </c>
      <c r="G2778" s="145">
        <v>48.83</v>
      </c>
      <c r="H2778" s="86">
        <v>10</v>
      </c>
      <c r="I2778" s="185">
        <f t="shared" si="278"/>
        <v>0</v>
      </c>
      <c r="J2778" s="185">
        <f t="shared" si="279"/>
        <v>0</v>
      </c>
      <c r="K2778"/>
    </row>
    <row r="2779" spans="1:11" ht="12.75">
      <c r="A2779"/>
      <c r="B2779" t="s">
        <v>4881</v>
      </c>
      <c r="C2779" s="172"/>
      <c r="D2779" t="s">
        <v>4882</v>
      </c>
      <c r="E2779" s="145">
        <v>43.31</v>
      </c>
      <c r="F2779" s="187" t="s">
        <v>39</v>
      </c>
      <c r="G2779" s="145">
        <v>43.31</v>
      </c>
      <c r="H2779" s="86">
        <v>10</v>
      </c>
      <c r="I2779" s="185">
        <f t="shared" si="278"/>
        <v>0</v>
      </c>
      <c r="J2779" s="185">
        <f t="shared" si="279"/>
        <v>0</v>
      </c>
      <c r="K2779"/>
    </row>
    <row r="2780" spans="1:11" ht="12.75">
      <c r="A2780"/>
      <c r="B2780" t="s">
        <v>4883</v>
      </c>
      <c r="C2780" s="172"/>
      <c r="D2780" t="s">
        <v>4884</v>
      </c>
      <c r="E2780" s="145">
        <v>43.31</v>
      </c>
      <c r="F2780" s="187" t="s">
        <v>39</v>
      </c>
      <c r="G2780" s="145">
        <v>43.31</v>
      </c>
      <c r="H2780" s="86">
        <v>10</v>
      </c>
      <c r="I2780" s="185">
        <f t="shared" si="278"/>
        <v>0</v>
      </c>
      <c r="J2780" s="185">
        <f t="shared" si="279"/>
        <v>0</v>
      </c>
      <c r="K2780"/>
    </row>
    <row r="2781" spans="1:11" ht="12.75">
      <c r="A2781"/>
      <c r="B2781" t="s">
        <v>4885</v>
      </c>
      <c r="C2781" s="172"/>
      <c r="D2781" t="s">
        <v>4886</v>
      </c>
      <c r="E2781" s="145">
        <v>55.58</v>
      </c>
      <c r="F2781" s="187" t="s">
        <v>39</v>
      </c>
      <c r="G2781" s="145">
        <v>55.58</v>
      </c>
      <c r="H2781" s="86">
        <v>8</v>
      </c>
      <c r="I2781" s="185">
        <f t="shared" si="278"/>
        <v>0</v>
      </c>
      <c r="J2781" s="185">
        <f t="shared" si="279"/>
        <v>0</v>
      </c>
      <c r="K2781"/>
    </row>
    <row r="2782" spans="1:11" ht="12.75">
      <c r="A2782" t="s">
        <v>207</v>
      </c>
      <c r="B2782"/>
      <c r="C2782" s="172"/>
      <c r="D2782"/>
      <c r="E2782" s="145"/>
      <c r="F2782" s="187"/>
      <c r="G2782" s="145"/>
      <c r="H2782" s="86"/>
      <c r="I2782" s="185"/>
      <c r="J2782" s="185"/>
      <c r="K2782"/>
    </row>
    <row r="2783" spans="1:11" ht="12.75">
      <c r="A2783"/>
      <c r="B2783" t="s">
        <v>4887</v>
      </c>
      <c r="C2783" s="172"/>
      <c r="D2783" t="s">
        <v>4888</v>
      </c>
      <c r="E2783" s="145">
        <v>25</v>
      </c>
      <c r="F2783" s="189">
        <v>0.25</v>
      </c>
      <c r="G2783" s="145">
        <v>18.75</v>
      </c>
      <c r="H2783" s="86">
        <v>10</v>
      </c>
      <c r="I2783" s="185">
        <f aca="true" t="shared" si="280" ref="I2783:I2789">C2783*E2783</f>
        <v>0</v>
      </c>
      <c r="J2783" s="185">
        <f aca="true" t="shared" si="281" ref="J2783:J2789">C2783*G2783</f>
        <v>0</v>
      </c>
      <c r="K2783"/>
    </row>
    <row r="2784" spans="1:11" ht="12.75">
      <c r="A2784"/>
      <c r="B2784" t="s">
        <v>4889</v>
      </c>
      <c r="C2784" s="172"/>
      <c r="D2784" t="s">
        <v>4890</v>
      </c>
      <c r="E2784" s="145">
        <v>13</v>
      </c>
      <c r="F2784" s="189">
        <v>0.25</v>
      </c>
      <c r="G2784" s="145">
        <v>9.75</v>
      </c>
      <c r="H2784" s="86">
        <v>8</v>
      </c>
      <c r="I2784" s="185">
        <f t="shared" si="280"/>
        <v>0</v>
      </c>
      <c r="J2784" s="185">
        <f t="shared" si="281"/>
        <v>0</v>
      </c>
      <c r="K2784"/>
    </row>
    <row r="2785" spans="1:11" ht="12.75">
      <c r="A2785"/>
      <c r="B2785" t="s">
        <v>4891</v>
      </c>
      <c r="C2785" s="172"/>
      <c r="D2785" t="s">
        <v>4892</v>
      </c>
      <c r="E2785" s="145">
        <v>26</v>
      </c>
      <c r="F2785" s="189">
        <v>0.25</v>
      </c>
      <c r="G2785" s="145">
        <v>19.5</v>
      </c>
      <c r="H2785" s="86">
        <v>8</v>
      </c>
      <c r="I2785" s="185">
        <f t="shared" si="280"/>
        <v>0</v>
      </c>
      <c r="J2785" s="185">
        <f t="shared" si="281"/>
        <v>0</v>
      </c>
      <c r="K2785"/>
    </row>
    <row r="2786" spans="1:11" ht="12.75">
      <c r="A2786"/>
      <c r="B2786" t="s">
        <v>4893</v>
      </c>
      <c r="C2786" s="172"/>
      <c r="D2786" t="s">
        <v>4894</v>
      </c>
      <c r="E2786" s="145">
        <v>13</v>
      </c>
      <c r="F2786" s="189">
        <v>0.25</v>
      </c>
      <c r="G2786" s="145">
        <v>9.75</v>
      </c>
      <c r="H2786" s="86">
        <v>8</v>
      </c>
      <c r="I2786" s="185">
        <f t="shared" si="280"/>
        <v>0</v>
      </c>
      <c r="J2786" s="185">
        <f t="shared" si="281"/>
        <v>0</v>
      </c>
      <c r="K2786"/>
    </row>
    <row r="2787" spans="1:11" ht="12.75">
      <c r="A2787"/>
      <c r="B2787" t="s">
        <v>4895</v>
      </c>
      <c r="C2787" s="172"/>
      <c r="D2787" t="s">
        <v>4896</v>
      </c>
      <c r="E2787" s="145">
        <v>78.75</v>
      </c>
      <c r="F2787" s="187" t="s">
        <v>39</v>
      </c>
      <c r="G2787" s="145">
        <v>78.75</v>
      </c>
      <c r="H2787" s="86">
        <v>10</v>
      </c>
      <c r="I2787" s="185">
        <f t="shared" si="280"/>
        <v>0</v>
      </c>
      <c r="J2787" s="185">
        <f t="shared" si="281"/>
        <v>0</v>
      </c>
      <c r="K2787"/>
    </row>
    <row r="2788" spans="1:11" ht="12.75">
      <c r="A2788"/>
      <c r="B2788" t="s">
        <v>4897</v>
      </c>
      <c r="C2788" s="172"/>
      <c r="D2788" t="s">
        <v>4898</v>
      </c>
      <c r="E2788" s="145">
        <v>78.75</v>
      </c>
      <c r="F2788" s="187" t="s">
        <v>39</v>
      </c>
      <c r="G2788" s="145">
        <v>78.75</v>
      </c>
      <c r="H2788" s="86">
        <v>10</v>
      </c>
      <c r="I2788" s="185">
        <f t="shared" si="280"/>
        <v>0</v>
      </c>
      <c r="J2788" s="185">
        <f t="shared" si="281"/>
        <v>0</v>
      </c>
      <c r="K2788"/>
    </row>
    <row r="2789" spans="1:11" ht="12.75">
      <c r="A2789"/>
      <c r="B2789" t="s">
        <v>4899</v>
      </c>
      <c r="C2789" s="172"/>
      <c r="D2789" t="s">
        <v>4900</v>
      </c>
      <c r="E2789" s="145">
        <v>148.05</v>
      </c>
      <c r="F2789" s="187" t="s">
        <v>39</v>
      </c>
      <c r="G2789" s="145">
        <v>148.05</v>
      </c>
      <c r="H2789" s="86">
        <v>10</v>
      </c>
      <c r="I2789" s="185">
        <f t="shared" si="280"/>
        <v>0</v>
      </c>
      <c r="J2789" s="185">
        <f t="shared" si="281"/>
        <v>0</v>
      </c>
      <c r="K2789"/>
    </row>
    <row r="2790" spans="1:11" ht="12.75">
      <c r="A2790" t="s">
        <v>236</v>
      </c>
      <c r="B2790"/>
      <c r="C2790" s="172"/>
      <c r="D2790"/>
      <c r="E2790" s="145"/>
      <c r="F2790" s="187"/>
      <c r="G2790" s="145"/>
      <c r="H2790" s="86"/>
      <c r="I2790" s="185"/>
      <c r="J2790" s="185"/>
      <c r="K2790"/>
    </row>
    <row r="2791" spans="1:11" ht="12.75">
      <c r="A2791"/>
      <c r="B2791" t="s">
        <v>4901</v>
      </c>
      <c r="C2791" s="172"/>
      <c r="D2791" t="s">
        <v>4902</v>
      </c>
      <c r="E2791" s="145">
        <v>148.05</v>
      </c>
      <c r="F2791" s="187" t="s">
        <v>39</v>
      </c>
      <c r="G2791" s="145">
        <v>148.05</v>
      </c>
      <c r="H2791" s="86">
        <v>10</v>
      </c>
      <c r="I2791" s="185">
        <f aca="true" t="shared" si="282" ref="I2791:I2796">C2791*E2791</f>
        <v>0</v>
      </c>
      <c r="J2791" s="185">
        <f aca="true" t="shared" si="283" ref="J2791:J2796">C2791*G2791</f>
        <v>0</v>
      </c>
      <c r="K2791"/>
    </row>
    <row r="2792" spans="1:11" ht="12.75">
      <c r="A2792"/>
      <c r="B2792" t="s">
        <v>4903</v>
      </c>
      <c r="C2792" s="172"/>
      <c r="D2792" t="s">
        <v>4904</v>
      </c>
      <c r="E2792" s="145">
        <v>157.5</v>
      </c>
      <c r="F2792" s="187" t="s">
        <v>39</v>
      </c>
      <c r="G2792" s="145">
        <v>157.5</v>
      </c>
      <c r="H2792" s="86">
        <v>10</v>
      </c>
      <c r="I2792" s="185">
        <f t="shared" si="282"/>
        <v>0</v>
      </c>
      <c r="J2792" s="185">
        <f t="shared" si="283"/>
        <v>0</v>
      </c>
      <c r="K2792"/>
    </row>
    <row r="2793" spans="1:11" ht="12.75">
      <c r="A2793"/>
      <c r="B2793" t="s">
        <v>4905</v>
      </c>
      <c r="C2793" s="172"/>
      <c r="D2793" t="s">
        <v>4906</v>
      </c>
      <c r="E2793" s="145">
        <v>45.15</v>
      </c>
      <c r="F2793" s="187" t="s">
        <v>39</v>
      </c>
      <c r="G2793" s="145">
        <v>45.15</v>
      </c>
      <c r="H2793" s="86">
        <v>10</v>
      </c>
      <c r="I2793" s="185">
        <f t="shared" si="282"/>
        <v>0</v>
      </c>
      <c r="J2793" s="185">
        <f t="shared" si="283"/>
        <v>0</v>
      </c>
      <c r="K2793"/>
    </row>
    <row r="2794" spans="1:11" ht="12.75">
      <c r="A2794"/>
      <c r="B2794" t="s">
        <v>4907</v>
      </c>
      <c r="C2794" s="172"/>
      <c r="D2794" t="s">
        <v>4908</v>
      </c>
      <c r="E2794" s="145">
        <v>70.31</v>
      </c>
      <c r="F2794" s="187" t="s">
        <v>39</v>
      </c>
      <c r="G2794" s="145">
        <v>70.31</v>
      </c>
      <c r="H2794" s="86">
        <v>10</v>
      </c>
      <c r="I2794" s="185">
        <f t="shared" si="282"/>
        <v>0</v>
      </c>
      <c r="J2794" s="185">
        <f t="shared" si="283"/>
        <v>0</v>
      </c>
      <c r="K2794"/>
    </row>
    <row r="2795" spans="1:11" ht="12.75">
      <c r="A2795"/>
      <c r="B2795" t="s">
        <v>4909</v>
      </c>
      <c r="C2795" s="172"/>
      <c r="D2795" t="s">
        <v>4910</v>
      </c>
      <c r="E2795" s="145">
        <v>90</v>
      </c>
      <c r="F2795" s="189">
        <v>0.2</v>
      </c>
      <c r="G2795" s="145">
        <v>72</v>
      </c>
      <c r="H2795" s="86">
        <v>10</v>
      </c>
      <c r="I2795" s="185">
        <f t="shared" si="282"/>
        <v>0</v>
      </c>
      <c r="J2795" s="185">
        <f t="shared" si="283"/>
        <v>0</v>
      </c>
      <c r="K2795"/>
    </row>
    <row r="2796" spans="1:11" ht="12.75">
      <c r="A2796"/>
      <c r="B2796" t="s">
        <v>4911</v>
      </c>
      <c r="C2796" s="172"/>
      <c r="D2796" t="s">
        <v>4912</v>
      </c>
      <c r="E2796" s="145">
        <v>90</v>
      </c>
      <c r="F2796" s="189">
        <v>0.2</v>
      </c>
      <c r="G2796" s="145">
        <v>72</v>
      </c>
      <c r="H2796" s="86">
        <v>10</v>
      </c>
      <c r="I2796" s="185">
        <f t="shared" si="282"/>
        <v>0</v>
      </c>
      <c r="J2796" s="185">
        <f t="shared" si="283"/>
        <v>0</v>
      </c>
      <c r="K2796"/>
    </row>
    <row r="2797" spans="1:11" ht="12.75">
      <c r="A2797" t="s">
        <v>289</v>
      </c>
      <c r="B2797"/>
      <c r="C2797" s="172"/>
      <c r="D2797"/>
      <c r="E2797" s="145"/>
      <c r="F2797" s="187"/>
      <c r="G2797" s="145"/>
      <c r="H2797" s="86"/>
      <c r="I2797" s="185"/>
      <c r="J2797" s="185"/>
      <c r="K2797"/>
    </row>
    <row r="2798" spans="1:11" ht="12.75">
      <c r="A2798"/>
      <c r="B2798" t="s">
        <v>4913</v>
      </c>
      <c r="C2798" s="172"/>
      <c r="D2798" t="s">
        <v>4914</v>
      </c>
      <c r="E2798" s="145">
        <v>178.13</v>
      </c>
      <c r="F2798" s="187" t="s">
        <v>39</v>
      </c>
      <c r="G2798" s="145">
        <v>178.13</v>
      </c>
      <c r="H2798" s="86">
        <v>10</v>
      </c>
      <c r="I2798" s="185">
        <f>C2798*E2798</f>
        <v>0</v>
      </c>
      <c r="J2798" s="185">
        <f>C2798*G2798</f>
        <v>0</v>
      </c>
      <c r="K2798"/>
    </row>
    <row r="2799" spans="1:11" ht="12.75">
      <c r="A2799"/>
      <c r="B2799" t="s">
        <v>4915</v>
      </c>
      <c r="C2799" s="172"/>
      <c r="D2799" t="s">
        <v>4916</v>
      </c>
      <c r="E2799" s="145">
        <v>168.75</v>
      </c>
      <c r="F2799" s="187" t="s">
        <v>39</v>
      </c>
      <c r="G2799" s="145">
        <v>168.75</v>
      </c>
      <c r="H2799" s="86">
        <v>10</v>
      </c>
      <c r="I2799" s="185">
        <f>C2799*E2799</f>
        <v>0</v>
      </c>
      <c r="J2799" s="185">
        <f>C2799*G2799</f>
        <v>0</v>
      </c>
      <c r="K2799"/>
    </row>
    <row r="2800" spans="1:11" ht="12.75">
      <c r="A2800"/>
      <c r="B2800" t="s">
        <v>4917</v>
      </c>
      <c r="C2800" s="172"/>
      <c r="D2800" t="s">
        <v>4918</v>
      </c>
      <c r="E2800" s="145">
        <v>159.38</v>
      </c>
      <c r="F2800" s="187" t="s">
        <v>39</v>
      </c>
      <c r="G2800" s="145">
        <v>159.38</v>
      </c>
      <c r="H2800" s="86">
        <v>10</v>
      </c>
      <c r="I2800" s="185">
        <f>C2800*E2800</f>
        <v>0</v>
      </c>
      <c r="J2800" s="185">
        <f>C2800*G2800</f>
        <v>0</v>
      </c>
      <c r="K2800"/>
    </row>
    <row r="2801" spans="1:11" ht="12.75">
      <c r="A2801"/>
      <c r="B2801" t="s">
        <v>4919</v>
      </c>
      <c r="C2801" s="172"/>
      <c r="D2801" t="s">
        <v>4920</v>
      </c>
      <c r="E2801" s="145">
        <v>609.38</v>
      </c>
      <c r="F2801" s="187" t="s">
        <v>39</v>
      </c>
      <c r="G2801" s="145">
        <v>609.38</v>
      </c>
      <c r="H2801" s="86">
        <v>10</v>
      </c>
      <c r="I2801" s="185">
        <f>C2801*E2801</f>
        <v>0</v>
      </c>
      <c r="J2801" s="185">
        <f>C2801*G2801</f>
        <v>0</v>
      </c>
      <c r="K2801"/>
    </row>
    <row r="2802" spans="1:11" ht="12.75">
      <c r="A2802" t="s">
        <v>290</v>
      </c>
      <c r="B2802"/>
      <c r="C2802" s="172"/>
      <c r="D2802"/>
      <c r="E2802" s="145"/>
      <c r="F2802" s="187"/>
      <c r="G2802" s="145"/>
      <c r="H2802" s="86"/>
      <c r="I2802" s="185"/>
      <c r="J2802" s="185"/>
      <c r="K2802"/>
    </row>
    <row r="2803" spans="1:11" ht="12.75">
      <c r="A2803"/>
      <c r="B2803" t="s">
        <v>4921</v>
      </c>
      <c r="C2803" s="172"/>
      <c r="D2803" t="s">
        <v>4922</v>
      </c>
      <c r="E2803" s="145">
        <v>59.99</v>
      </c>
      <c r="F2803" s="189">
        <v>0.25</v>
      </c>
      <c r="G2803" s="145">
        <v>44.99</v>
      </c>
      <c r="H2803" s="86">
        <v>10</v>
      </c>
      <c r="I2803" s="185">
        <f aca="true" t="shared" si="284" ref="I2803:I2812">C2803*E2803</f>
        <v>0</v>
      </c>
      <c r="J2803" s="185">
        <f aca="true" t="shared" si="285" ref="J2803:J2812">C2803*G2803</f>
        <v>0</v>
      </c>
      <c r="K2803"/>
    </row>
    <row r="2804" spans="1:11" ht="12.75">
      <c r="A2804"/>
      <c r="B2804" t="s">
        <v>4923</v>
      </c>
      <c r="C2804" s="172"/>
      <c r="D2804" t="s">
        <v>4924</v>
      </c>
      <c r="E2804" s="145">
        <v>59.99</v>
      </c>
      <c r="F2804" s="189">
        <v>0.25</v>
      </c>
      <c r="G2804" s="145">
        <v>44.99</v>
      </c>
      <c r="H2804" s="86">
        <v>10</v>
      </c>
      <c r="I2804" s="185">
        <f t="shared" si="284"/>
        <v>0</v>
      </c>
      <c r="J2804" s="185">
        <f t="shared" si="285"/>
        <v>0</v>
      </c>
      <c r="K2804"/>
    </row>
    <row r="2805" spans="1:11" ht="12.75">
      <c r="A2805"/>
      <c r="B2805" t="s">
        <v>4925</v>
      </c>
      <c r="C2805" s="172"/>
      <c r="D2805" t="s">
        <v>4926</v>
      </c>
      <c r="E2805" s="145">
        <v>239.8</v>
      </c>
      <c r="F2805" s="189">
        <v>0.25</v>
      </c>
      <c r="G2805" s="145">
        <v>179.85</v>
      </c>
      <c r="H2805" s="86">
        <v>10</v>
      </c>
      <c r="I2805" s="185">
        <f t="shared" si="284"/>
        <v>0</v>
      </c>
      <c r="J2805" s="185">
        <f t="shared" si="285"/>
        <v>0</v>
      </c>
      <c r="K2805"/>
    </row>
    <row r="2806" spans="1:11" ht="12.75">
      <c r="A2806"/>
      <c r="B2806" t="s">
        <v>4927</v>
      </c>
      <c r="C2806" s="172"/>
      <c r="D2806" t="s">
        <v>4928</v>
      </c>
      <c r="E2806" s="145">
        <v>19.99</v>
      </c>
      <c r="F2806" s="189">
        <v>0.25</v>
      </c>
      <c r="G2806" s="145">
        <v>14.99</v>
      </c>
      <c r="H2806" s="86">
        <v>10</v>
      </c>
      <c r="I2806" s="185">
        <f t="shared" si="284"/>
        <v>0</v>
      </c>
      <c r="J2806" s="185">
        <f t="shared" si="285"/>
        <v>0</v>
      </c>
      <c r="K2806"/>
    </row>
    <row r="2807" spans="1:11" ht="12.75">
      <c r="A2807"/>
      <c r="B2807" t="s">
        <v>4929</v>
      </c>
      <c r="C2807" s="172"/>
      <c r="D2807" t="s">
        <v>4930</v>
      </c>
      <c r="E2807" s="145">
        <v>19.99</v>
      </c>
      <c r="F2807" s="189">
        <v>0.25</v>
      </c>
      <c r="G2807" s="145">
        <v>14.99</v>
      </c>
      <c r="H2807" s="86">
        <v>10</v>
      </c>
      <c r="I2807" s="185">
        <f t="shared" si="284"/>
        <v>0</v>
      </c>
      <c r="J2807" s="185">
        <f t="shared" si="285"/>
        <v>0</v>
      </c>
      <c r="K2807"/>
    </row>
    <row r="2808" spans="1:11" ht="12.75">
      <c r="A2808"/>
      <c r="B2808" t="s">
        <v>4931</v>
      </c>
      <c r="C2808" s="172"/>
      <c r="D2808" t="s">
        <v>4932</v>
      </c>
      <c r="E2808" s="145">
        <v>19.99</v>
      </c>
      <c r="F2808" s="189">
        <v>0.25</v>
      </c>
      <c r="G2808" s="145">
        <v>14.99</v>
      </c>
      <c r="H2808" s="86">
        <v>10</v>
      </c>
      <c r="I2808" s="185">
        <f t="shared" si="284"/>
        <v>0</v>
      </c>
      <c r="J2808" s="185">
        <f t="shared" si="285"/>
        <v>0</v>
      </c>
      <c r="K2808"/>
    </row>
    <row r="2809" spans="1:11" ht="12.75">
      <c r="A2809"/>
      <c r="B2809" t="s">
        <v>4933</v>
      </c>
      <c r="C2809" s="172"/>
      <c r="D2809" t="s">
        <v>4934</v>
      </c>
      <c r="E2809" s="145">
        <v>99.8</v>
      </c>
      <c r="F2809" s="189">
        <v>0.25</v>
      </c>
      <c r="G2809" s="145">
        <v>74.85</v>
      </c>
      <c r="H2809" s="86">
        <v>10</v>
      </c>
      <c r="I2809" s="185">
        <f t="shared" si="284"/>
        <v>0</v>
      </c>
      <c r="J2809" s="185">
        <f t="shared" si="285"/>
        <v>0</v>
      </c>
      <c r="K2809"/>
    </row>
    <row r="2810" spans="1:11" ht="12.75">
      <c r="A2810"/>
      <c r="B2810" t="s">
        <v>4935</v>
      </c>
      <c r="C2810" s="172"/>
      <c r="D2810" t="s">
        <v>4936</v>
      </c>
      <c r="E2810" s="145">
        <v>11.99</v>
      </c>
      <c r="F2810" s="189">
        <v>0.25</v>
      </c>
      <c r="G2810" s="145">
        <v>8.99</v>
      </c>
      <c r="H2810" s="86">
        <v>10</v>
      </c>
      <c r="I2810" s="185">
        <f t="shared" si="284"/>
        <v>0</v>
      </c>
      <c r="J2810" s="185">
        <f t="shared" si="285"/>
        <v>0</v>
      </c>
      <c r="K2810"/>
    </row>
    <row r="2811" spans="1:11" ht="12.75">
      <c r="A2811"/>
      <c r="B2811" t="s">
        <v>4937</v>
      </c>
      <c r="C2811" s="172"/>
      <c r="D2811" t="s">
        <v>4938</v>
      </c>
      <c r="E2811" s="145">
        <v>11.99</v>
      </c>
      <c r="F2811" s="189">
        <v>0.25</v>
      </c>
      <c r="G2811" s="145">
        <v>8.99</v>
      </c>
      <c r="H2811" s="86">
        <v>10</v>
      </c>
      <c r="I2811" s="185">
        <f t="shared" si="284"/>
        <v>0</v>
      </c>
      <c r="J2811" s="185">
        <f t="shared" si="285"/>
        <v>0</v>
      </c>
      <c r="K2811"/>
    </row>
    <row r="2812" spans="1:11" ht="12.75">
      <c r="A2812"/>
      <c r="B2812" t="s">
        <v>4939</v>
      </c>
      <c r="C2812" s="172"/>
      <c r="D2812" t="s">
        <v>4940</v>
      </c>
      <c r="E2812" s="145">
        <v>24.99</v>
      </c>
      <c r="F2812" s="189">
        <v>0.25</v>
      </c>
      <c r="G2812" s="145">
        <v>18.74</v>
      </c>
      <c r="H2812" s="86">
        <v>10</v>
      </c>
      <c r="I2812" s="185">
        <f t="shared" si="284"/>
        <v>0</v>
      </c>
      <c r="J2812" s="185">
        <f t="shared" si="285"/>
        <v>0</v>
      </c>
      <c r="K2812"/>
    </row>
    <row r="2813" spans="1:11" ht="12.75">
      <c r="A2813" t="s">
        <v>155</v>
      </c>
      <c r="B2813"/>
      <c r="C2813" s="172"/>
      <c r="D2813"/>
      <c r="E2813" s="145"/>
      <c r="F2813" s="187"/>
      <c r="G2813" s="145"/>
      <c r="H2813" s="86"/>
      <c r="I2813" s="185"/>
      <c r="J2813" s="185"/>
      <c r="K2813"/>
    </row>
    <row r="2814" spans="1:11" ht="12.75">
      <c r="A2814"/>
      <c r="B2814" t="s">
        <v>4941</v>
      </c>
      <c r="C2814" s="172"/>
      <c r="D2814" t="s">
        <v>4942</v>
      </c>
      <c r="E2814" s="145">
        <v>238.5</v>
      </c>
      <c r="F2814" s="189">
        <v>0.25</v>
      </c>
      <c r="G2814" s="145">
        <v>178.88</v>
      </c>
      <c r="H2814" s="86">
        <v>10</v>
      </c>
      <c r="I2814" s="185">
        <f>C2814*E2814</f>
        <v>0</v>
      </c>
      <c r="J2814" s="185">
        <f>C2814*G2814</f>
        <v>0</v>
      </c>
      <c r="K2814"/>
    </row>
    <row r="2815" spans="1:11" ht="12.75">
      <c r="A2815"/>
      <c r="B2815" t="s">
        <v>4943</v>
      </c>
      <c r="C2815" s="172"/>
      <c r="D2815" t="s">
        <v>4944</v>
      </c>
      <c r="E2815" s="145">
        <v>119.76</v>
      </c>
      <c r="F2815" s="189">
        <v>0.25</v>
      </c>
      <c r="G2815" s="145">
        <v>89.82</v>
      </c>
      <c r="H2815" s="86">
        <v>8</v>
      </c>
      <c r="I2815" s="185">
        <f>C2815*E2815</f>
        <v>0</v>
      </c>
      <c r="J2815" s="185">
        <f>C2815*G2815</f>
        <v>0</v>
      </c>
      <c r="K2815"/>
    </row>
    <row r="2816" spans="1:11" ht="12.75">
      <c r="A2816"/>
      <c r="B2816" t="s">
        <v>4945</v>
      </c>
      <c r="C2816" s="172"/>
      <c r="D2816" t="s">
        <v>4946</v>
      </c>
      <c r="E2816" s="145">
        <v>114</v>
      </c>
      <c r="F2816" s="187" t="s">
        <v>39</v>
      </c>
      <c r="G2816" s="145">
        <v>114</v>
      </c>
      <c r="H2816" s="86">
        <v>10</v>
      </c>
      <c r="I2816" s="185">
        <f>C2816*E2816</f>
        <v>0</v>
      </c>
      <c r="J2816" s="185">
        <f>C2816*G2816</f>
        <v>0</v>
      </c>
      <c r="K2816"/>
    </row>
    <row r="2817" spans="1:11" ht="12.75">
      <c r="A2817"/>
      <c r="B2817" t="s">
        <v>4947</v>
      </c>
      <c r="C2817" s="172"/>
      <c r="D2817" t="s">
        <v>4948</v>
      </c>
      <c r="E2817" s="145">
        <v>132.75</v>
      </c>
      <c r="F2817" s="187" t="s">
        <v>39</v>
      </c>
      <c r="G2817" s="145">
        <v>132.75</v>
      </c>
      <c r="H2817" s="86">
        <v>10</v>
      </c>
      <c r="I2817" s="185">
        <f>C2817*E2817</f>
        <v>0</v>
      </c>
      <c r="J2817" s="185">
        <f>C2817*G2817</f>
        <v>0</v>
      </c>
      <c r="K2817"/>
    </row>
    <row r="2818" spans="1:11" ht="12.75">
      <c r="A2818" t="s">
        <v>358</v>
      </c>
      <c r="B2818"/>
      <c r="C2818" s="172"/>
      <c r="D2818"/>
      <c r="E2818" s="145"/>
      <c r="F2818" s="187"/>
      <c r="G2818" s="145"/>
      <c r="H2818" s="86"/>
      <c r="I2818" s="185"/>
      <c r="J2818" s="185"/>
      <c r="K2818"/>
    </row>
    <row r="2819" spans="1:11" ht="12.75">
      <c r="A2819"/>
      <c r="B2819" t="s">
        <v>4949</v>
      </c>
      <c r="C2819" s="172"/>
      <c r="D2819" t="s">
        <v>4950</v>
      </c>
      <c r="E2819" s="145">
        <v>114</v>
      </c>
      <c r="F2819" s="187" t="s">
        <v>39</v>
      </c>
      <c r="G2819" s="145">
        <v>114</v>
      </c>
      <c r="H2819" s="86">
        <v>10</v>
      </c>
      <c r="I2819" s="185">
        <f>C2819*E2819</f>
        <v>0</v>
      </c>
      <c r="J2819" s="185">
        <f>C2819*G2819</f>
        <v>0</v>
      </c>
      <c r="K2819"/>
    </row>
    <row r="2820" spans="1:11" ht="12.75">
      <c r="A2820"/>
      <c r="B2820" t="s">
        <v>4951</v>
      </c>
      <c r="C2820" s="172"/>
      <c r="D2820" t="s">
        <v>4952</v>
      </c>
      <c r="E2820" s="145">
        <v>105.6</v>
      </c>
      <c r="F2820" s="187" t="s">
        <v>39</v>
      </c>
      <c r="G2820" s="145">
        <v>105.6</v>
      </c>
      <c r="H2820" s="86">
        <v>10</v>
      </c>
      <c r="I2820" s="185">
        <f>C2820*E2820</f>
        <v>0</v>
      </c>
      <c r="J2820" s="185">
        <f>C2820*G2820</f>
        <v>0</v>
      </c>
      <c r="K2820"/>
    </row>
    <row r="2821" spans="1:11" ht="12.75">
      <c r="A2821"/>
      <c r="B2821" t="s">
        <v>4953</v>
      </c>
      <c r="C2821" s="172"/>
      <c r="D2821" t="s">
        <v>4954</v>
      </c>
      <c r="E2821" s="145">
        <v>180</v>
      </c>
      <c r="F2821" s="187" t="s">
        <v>39</v>
      </c>
      <c r="G2821" s="145">
        <v>180</v>
      </c>
      <c r="H2821" s="86">
        <v>10</v>
      </c>
      <c r="I2821" s="185">
        <f>C2821*E2821</f>
        <v>0</v>
      </c>
      <c r="J2821" s="185">
        <f>C2821*G2821</f>
        <v>0</v>
      </c>
      <c r="K2821"/>
    </row>
    <row r="2822" spans="1:11" ht="12.75">
      <c r="A2822"/>
      <c r="B2822" t="s">
        <v>4955</v>
      </c>
      <c r="C2822" s="172"/>
      <c r="D2822" t="s">
        <v>4956</v>
      </c>
      <c r="E2822" s="145">
        <v>108</v>
      </c>
      <c r="F2822" s="187" t="s">
        <v>39</v>
      </c>
      <c r="G2822" s="145">
        <v>108</v>
      </c>
      <c r="H2822" s="86">
        <v>10</v>
      </c>
      <c r="I2822" s="185">
        <f>C2822*E2822</f>
        <v>0</v>
      </c>
      <c r="J2822" s="185">
        <f>C2822*G2822</f>
        <v>0</v>
      </c>
      <c r="K2822"/>
    </row>
    <row r="2823" spans="1:11" ht="12.75">
      <c r="A2823" t="s">
        <v>324</v>
      </c>
      <c r="B2823"/>
      <c r="C2823" s="172"/>
      <c r="D2823"/>
      <c r="E2823" s="145"/>
      <c r="F2823" s="187"/>
      <c r="G2823" s="145"/>
      <c r="H2823" s="86"/>
      <c r="I2823" s="185"/>
      <c r="J2823" s="185"/>
      <c r="K2823"/>
    </row>
    <row r="2824" spans="1:11" ht="12.75">
      <c r="A2824"/>
      <c r="B2824" t="s">
        <v>4957</v>
      </c>
      <c r="C2824" s="172"/>
      <c r="D2824" t="s">
        <v>4958</v>
      </c>
      <c r="E2824" s="145">
        <v>9</v>
      </c>
      <c r="F2824" s="189">
        <v>0.2</v>
      </c>
      <c r="G2824" s="145">
        <v>7.2</v>
      </c>
      <c r="H2824" s="86">
        <v>10</v>
      </c>
      <c r="I2824" s="185">
        <f aca="true" t="shared" si="286" ref="I2824:I2835">C2824*E2824</f>
        <v>0</v>
      </c>
      <c r="J2824" s="185">
        <f aca="true" t="shared" si="287" ref="J2824:J2835">C2824*G2824</f>
        <v>0</v>
      </c>
      <c r="K2824"/>
    </row>
    <row r="2825" spans="1:11" ht="12.75">
      <c r="A2825"/>
      <c r="B2825" t="s">
        <v>4959</v>
      </c>
      <c r="C2825" s="172"/>
      <c r="D2825" t="s">
        <v>4960</v>
      </c>
      <c r="E2825" s="145">
        <v>9</v>
      </c>
      <c r="F2825" s="189">
        <v>0.2</v>
      </c>
      <c r="G2825" s="145">
        <v>7.2</v>
      </c>
      <c r="H2825" s="86">
        <v>10</v>
      </c>
      <c r="I2825" s="185">
        <f t="shared" si="286"/>
        <v>0</v>
      </c>
      <c r="J2825" s="185">
        <f t="shared" si="287"/>
        <v>0</v>
      </c>
      <c r="K2825"/>
    </row>
    <row r="2826" spans="1:11" ht="12.75">
      <c r="A2826"/>
      <c r="B2826" t="s">
        <v>4961</v>
      </c>
      <c r="C2826" s="172"/>
      <c r="D2826" t="s">
        <v>4962</v>
      </c>
      <c r="E2826" s="145">
        <v>9</v>
      </c>
      <c r="F2826" s="189">
        <v>0.2</v>
      </c>
      <c r="G2826" s="145">
        <v>7.2</v>
      </c>
      <c r="H2826" s="86">
        <v>10</v>
      </c>
      <c r="I2826" s="185">
        <f t="shared" si="286"/>
        <v>0</v>
      </c>
      <c r="J2826" s="185">
        <f t="shared" si="287"/>
        <v>0</v>
      </c>
      <c r="K2826"/>
    </row>
    <row r="2827" spans="1:11" ht="12.75">
      <c r="A2827"/>
      <c r="B2827" t="s">
        <v>4963</v>
      </c>
      <c r="C2827" s="172"/>
      <c r="D2827" t="s">
        <v>4964</v>
      </c>
      <c r="E2827" s="145">
        <v>9</v>
      </c>
      <c r="F2827" s="189">
        <v>0.2</v>
      </c>
      <c r="G2827" s="145">
        <v>7.2</v>
      </c>
      <c r="H2827" s="86">
        <v>10</v>
      </c>
      <c r="I2827" s="185">
        <f t="shared" si="286"/>
        <v>0</v>
      </c>
      <c r="J2827" s="185">
        <f t="shared" si="287"/>
        <v>0</v>
      </c>
      <c r="K2827"/>
    </row>
    <row r="2828" spans="1:11" ht="12.75">
      <c r="A2828"/>
      <c r="B2828" t="s">
        <v>4965</v>
      </c>
      <c r="C2828" s="172"/>
      <c r="D2828" t="s">
        <v>4966</v>
      </c>
      <c r="E2828" s="145">
        <v>9</v>
      </c>
      <c r="F2828" s="189">
        <v>0.2</v>
      </c>
      <c r="G2828" s="145">
        <v>7.2</v>
      </c>
      <c r="H2828" s="86">
        <v>10</v>
      </c>
      <c r="I2828" s="185">
        <f t="shared" si="286"/>
        <v>0</v>
      </c>
      <c r="J2828" s="185">
        <f t="shared" si="287"/>
        <v>0</v>
      </c>
      <c r="K2828"/>
    </row>
    <row r="2829" spans="1:11" ht="12.75">
      <c r="A2829"/>
      <c r="B2829" t="s">
        <v>4967</v>
      </c>
      <c r="C2829" s="172"/>
      <c r="D2829" t="s">
        <v>4968</v>
      </c>
      <c r="E2829" s="145">
        <v>9</v>
      </c>
      <c r="F2829" s="189">
        <v>0.2</v>
      </c>
      <c r="G2829" s="145">
        <v>7.2</v>
      </c>
      <c r="H2829" s="86">
        <v>10</v>
      </c>
      <c r="I2829" s="185">
        <f t="shared" si="286"/>
        <v>0</v>
      </c>
      <c r="J2829" s="185">
        <f t="shared" si="287"/>
        <v>0</v>
      </c>
      <c r="K2829"/>
    </row>
    <row r="2830" spans="1:11" ht="12.75">
      <c r="A2830"/>
      <c r="B2830" t="s">
        <v>4969</v>
      </c>
      <c r="C2830" s="172"/>
      <c r="D2830" t="s">
        <v>4970</v>
      </c>
      <c r="E2830" s="145">
        <v>19.99</v>
      </c>
      <c r="F2830" s="189">
        <v>0.2</v>
      </c>
      <c r="G2830" s="145">
        <v>15.99</v>
      </c>
      <c r="H2830" s="86">
        <v>10</v>
      </c>
      <c r="I2830" s="185">
        <f t="shared" si="286"/>
        <v>0</v>
      </c>
      <c r="J2830" s="185">
        <f t="shared" si="287"/>
        <v>0</v>
      </c>
      <c r="K2830"/>
    </row>
    <row r="2831" spans="1:11" ht="12.75">
      <c r="A2831"/>
      <c r="B2831" t="s">
        <v>4971</v>
      </c>
      <c r="C2831" s="172"/>
      <c r="D2831" t="s">
        <v>4972</v>
      </c>
      <c r="E2831" s="145">
        <v>19.99</v>
      </c>
      <c r="F2831" s="189">
        <v>0.2</v>
      </c>
      <c r="G2831" s="145">
        <v>15.99</v>
      </c>
      <c r="H2831" s="86">
        <v>10</v>
      </c>
      <c r="I2831" s="185">
        <f t="shared" si="286"/>
        <v>0</v>
      </c>
      <c r="J2831" s="185">
        <f t="shared" si="287"/>
        <v>0</v>
      </c>
      <c r="K2831"/>
    </row>
    <row r="2832" spans="1:11" ht="12.75">
      <c r="A2832"/>
      <c r="B2832" t="s">
        <v>4973</v>
      </c>
      <c r="C2832" s="172"/>
      <c r="D2832" t="s">
        <v>4974</v>
      </c>
      <c r="E2832" s="145">
        <v>19.99</v>
      </c>
      <c r="F2832" s="189">
        <v>0.2</v>
      </c>
      <c r="G2832" s="145">
        <v>15.99</v>
      </c>
      <c r="H2832" s="86">
        <v>10</v>
      </c>
      <c r="I2832" s="185">
        <f t="shared" si="286"/>
        <v>0</v>
      </c>
      <c r="J2832" s="185">
        <f t="shared" si="287"/>
        <v>0</v>
      </c>
      <c r="K2832"/>
    </row>
    <row r="2833" spans="1:11" ht="12.75">
      <c r="A2833"/>
      <c r="B2833" t="s">
        <v>4975</v>
      </c>
      <c r="C2833" s="172"/>
      <c r="D2833" t="s">
        <v>4976</v>
      </c>
      <c r="E2833" s="145">
        <v>19.99</v>
      </c>
      <c r="F2833" s="189">
        <v>0.2</v>
      </c>
      <c r="G2833" s="145">
        <v>15.99</v>
      </c>
      <c r="H2833" s="86">
        <v>10</v>
      </c>
      <c r="I2833" s="185">
        <f t="shared" si="286"/>
        <v>0</v>
      </c>
      <c r="J2833" s="185">
        <f t="shared" si="287"/>
        <v>0</v>
      </c>
      <c r="K2833"/>
    </row>
    <row r="2834" spans="1:11" ht="12.75">
      <c r="A2834"/>
      <c r="B2834" t="s">
        <v>4977</v>
      </c>
      <c r="C2834" s="172"/>
      <c r="D2834" t="s">
        <v>4978</v>
      </c>
      <c r="E2834" s="145">
        <v>19.99</v>
      </c>
      <c r="F2834" s="189">
        <v>0.2</v>
      </c>
      <c r="G2834" s="145">
        <v>15.99</v>
      </c>
      <c r="H2834" s="86">
        <v>10</v>
      </c>
      <c r="I2834" s="185">
        <f t="shared" si="286"/>
        <v>0</v>
      </c>
      <c r="J2834" s="185">
        <f t="shared" si="287"/>
        <v>0</v>
      </c>
      <c r="K2834"/>
    </row>
    <row r="2835" spans="1:11" ht="12.75">
      <c r="A2835"/>
      <c r="B2835" t="s">
        <v>4979</v>
      </c>
      <c r="C2835" s="172"/>
      <c r="D2835" t="s">
        <v>4980</v>
      </c>
      <c r="E2835" s="145">
        <v>19.99</v>
      </c>
      <c r="F2835" s="189">
        <v>0.2</v>
      </c>
      <c r="G2835" s="145">
        <v>15.99</v>
      </c>
      <c r="H2835" s="86">
        <v>10</v>
      </c>
      <c r="I2835" s="185">
        <f t="shared" si="286"/>
        <v>0</v>
      </c>
      <c r="J2835" s="185">
        <f t="shared" si="287"/>
        <v>0</v>
      </c>
      <c r="K2835"/>
    </row>
    <row r="2836" spans="1:11" ht="12.75">
      <c r="A2836" t="s">
        <v>383</v>
      </c>
      <c r="B2836"/>
      <c r="C2836" s="172"/>
      <c r="D2836"/>
      <c r="E2836" s="145"/>
      <c r="F2836" s="187"/>
      <c r="G2836" s="145"/>
      <c r="H2836" s="86"/>
      <c r="I2836" s="185"/>
      <c r="J2836" s="185"/>
      <c r="K2836"/>
    </row>
    <row r="2837" spans="1:11" ht="12.75">
      <c r="A2837"/>
      <c r="B2837" t="s">
        <v>4981</v>
      </c>
      <c r="C2837" s="172"/>
      <c r="D2837" t="s">
        <v>4982</v>
      </c>
      <c r="E2837" s="145">
        <v>5.99</v>
      </c>
      <c r="F2837" s="189">
        <v>0.2</v>
      </c>
      <c r="G2837" s="145">
        <v>4.79</v>
      </c>
      <c r="H2837" s="86">
        <v>10</v>
      </c>
      <c r="I2837" s="185">
        <f aca="true" t="shared" si="288" ref="I2837:I2848">C2837*E2837</f>
        <v>0</v>
      </c>
      <c r="J2837" s="185">
        <f aca="true" t="shared" si="289" ref="J2837:J2848">C2837*G2837</f>
        <v>0</v>
      </c>
      <c r="K2837"/>
    </row>
    <row r="2838" spans="1:11" ht="12.75">
      <c r="A2838"/>
      <c r="B2838" t="s">
        <v>4983</v>
      </c>
      <c r="C2838" s="172"/>
      <c r="D2838" t="s">
        <v>4984</v>
      </c>
      <c r="E2838" s="145">
        <v>5.99</v>
      </c>
      <c r="F2838" s="189">
        <v>0.2</v>
      </c>
      <c r="G2838" s="145">
        <v>4.79</v>
      </c>
      <c r="H2838" s="86">
        <v>10</v>
      </c>
      <c r="I2838" s="185">
        <f t="shared" si="288"/>
        <v>0</v>
      </c>
      <c r="J2838" s="185">
        <f t="shared" si="289"/>
        <v>0</v>
      </c>
      <c r="K2838"/>
    </row>
    <row r="2839" spans="1:11" ht="12.75">
      <c r="A2839"/>
      <c r="B2839" t="s">
        <v>4985</v>
      </c>
      <c r="C2839" s="172"/>
      <c r="D2839" t="s">
        <v>4986</v>
      </c>
      <c r="E2839" s="145">
        <v>5.99</v>
      </c>
      <c r="F2839" s="189">
        <v>0.2</v>
      </c>
      <c r="G2839" s="145">
        <v>4.79</v>
      </c>
      <c r="H2839" s="86">
        <v>10</v>
      </c>
      <c r="I2839" s="185">
        <f t="shared" si="288"/>
        <v>0</v>
      </c>
      <c r="J2839" s="185">
        <f t="shared" si="289"/>
        <v>0</v>
      </c>
      <c r="K2839"/>
    </row>
    <row r="2840" spans="1:11" ht="12.75">
      <c r="A2840"/>
      <c r="B2840" t="s">
        <v>4987</v>
      </c>
      <c r="C2840" s="172"/>
      <c r="D2840" t="s">
        <v>4988</v>
      </c>
      <c r="E2840" s="145">
        <v>5.99</v>
      </c>
      <c r="F2840" s="189">
        <v>0.2</v>
      </c>
      <c r="G2840" s="145">
        <v>4.79</v>
      </c>
      <c r="H2840" s="86">
        <v>10</v>
      </c>
      <c r="I2840" s="185">
        <f t="shared" si="288"/>
        <v>0</v>
      </c>
      <c r="J2840" s="185">
        <f t="shared" si="289"/>
        <v>0</v>
      </c>
      <c r="K2840"/>
    </row>
    <row r="2841" spans="1:11" ht="12.75">
      <c r="A2841"/>
      <c r="B2841" t="s">
        <v>4989</v>
      </c>
      <c r="C2841" s="172"/>
      <c r="D2841" t="s">
        <v>4990</v>
      </c>
      <c r="E2841" s="145">
        <v>5.99</v>
      </c>
      <c r="F2841" s="189">
        <v>0.2</v>
      </c>
      <c r="G2841" s="145">
        <v>4.79</v>
      </c>
      <c r="H2841" s="86">
        <v>10</v>
      </c>
      <c r="I2841" s="185">
        <f t="shared" si="288"/>
        <v>0</v>
      </c>
      <c r="J2841" s="185">
        <f t="shared" si="289"/>
        <v>0</v>
      </c>
      <c r="K2841"/>
    </row>
    <row r="2842" spans="1:11" ht="12.75">
      <c r="A2842"/>
      <c r="B2842" t="s">
        <v>4991</v>
      </c>
      <c r="C2842" s="172"/>
      <c r="D2842" t="s">
        <v>4992</v>
      </c>
      <c r="E2842" s="145">
        <v>10.99</v>
      </c>
      <c r="F2842" s="189">
        <v>0.2</v>
      </c>
      <c r="G2842" s="145">
        <v>8.79</v>
      </c>
      <c r="H2842" s="86">
        <v>10</v>
      </c>
      <c r="I2842" s="185">
        <f t="shared" si="288"/>
        <v>0</v>
      </c>
      <c r="J2842" s="185">
        <f t="shared" si="289"/>
        <v>0</v>
      </c>
      <c r="K2842"/>
    </row>
    <row r="2843" spans="1:11" ht="12.75">
      <c r="A2843"/>
      <c r="B2843" t="s">
        <v>4993</v>
      </c>
      <c r="C2843" s="172"/>
      <c r="D2843" t="s">
        <v>4994</v>
      </c>
      <c r="E2843" s="145">
        <v>10.99</v>
      </c>
      <c r="F2843" s="189">
        <v>0.2</v>
      </c>
      <c r="G2843" s="145">
        <v>8.79</v>
      </c>
      <c r="H2843" s="86">
        <v>10</v>
      </c>
      <c r="I2843" s="185">
        <f t="shared" si="288"/>
        <v>0</v>
      </c>
      <c r="J2843" s="185">
        <f t="shared" si="289"/>
        <v>0</v>
      </c>
      <c r="K2843"/>
    </row>
    <row r="2844" spans="1:11" ht="12.75">
      <c r="A2844"/>
      <c r="B2844" t="s">
        <v>4995</v>
      </c>
      <c r="C2844" s="172"/>
      <c r="D2844" t="s">
        <v>4996</v>
      </c>
      <c r="E2844" s="145">
        <v>10.99</v>
      </c>
      <c r="F2844" s="189">
        <v>0.2</v>
      </c>
      <c r="G2844" s="145">
        <v>8.79</v>
      </c>
      <c r="H2844" s="86">
        <v>10</v>
      </c>
      <c r="I2844" s="185">
        <f t="shared" si="288"/>
        <v>0</v>
      </c>
      <c r="J2844" s="185">
        <f t="shared" si="289"/>
        <v>0</v>
      </c>
      <c r="K2844"/>
    </row>
    <row r="2845" spans="1:11" ht="12.75">
      <c r="A2845"/>
      <c r="B2845" t="s">
        <v>4997</v>
      </c>
      <c r="C2845" s="172"/>
      <c r="D2845" t="s">
        <v>4998</v>
      </c>
      <c r="E2845" s="145">
        <v>10.99</v>
      </c>
      <c r="F2845" s="189">
        <v>0.2</v>
      </c>
      <c r="G2845" s="145">
        <v>8.79</v>
      </c>
      <c r="H2845" s="86">
        <v>10</v>
      </c>
      <c r="I2845" s="185">
        <f t="shared" si="288"/>
        <v>0</v>
      </c>
      <c r="J2845" s="185">
        <f t="shared" si="289"/>
        <v>0</v>
      </c>
      <c r="K2845"/>
    </row>
    <row r="2846" spans="1:11" ht="12.75">
      <c r="A2846"/>
      <c r="B2846" t="s">
        <v>4999</v>
      </c>
      <c r="C2846" s="172"/>
      <c r="D2846" t="s">
        <v>5000</v>
      </c>
      <c r="E2846" s="145">
        <v>10.99</v>
      </c>
      <c r="F2846" s="189">
        <v>0.2</v>
      </c>
      <c r="G2846" s="145">
        <v>8.79</v>
      </c>
      <c r="H2846" s="86">
        <v>10</v>
      </c>
      <c r="I2846" s="185">
        <f t="shared" si="288"/>
        <v>0</v>
      </c>
      <c r="J2846" s="185">
        <f t="shared" si="289"/>
        <v>0</v>
      </c>
      <c r="K2846"/>
    </row>
    <row r="2847" spans="1:11" ht="12.75">
      <c r="A2847"/>
      <c r="B2847" t="s">
        <v>5001</v>
      </c>
      <c r="C2847" s="172"/>
      <c r="D2847" t="s">
        <v>5002</v>
      </c>
      <c r="E2847" s="145">
        <v>10.99</v>
      </c>
      <c r="F2847" s="189">
        <v>0.2</v>
      </c>
      <c r="G2847" s="145">
        <v>8.79</v>
      </c>
      <c r="H2847" s="86">
        <v>10</v>
      </c>
      <c r="I2847" s="185">
        <f t="shared" si="288"/>
        <v>0</v>
      </c>
      <c r="J2847" s="185">
        <f t="shared" si="289"/>
        <v>0</v>
      </c>
      <c r="K2847"/>
    </row>
    <row r="2848" spans="1:11" ht="12.75">
      <c r="A2848"/>
      <c r="B2848" t="s">
        <v>5003</v>
      </c>
      <c r="C2848" s="172"/>
      <c r="D2848" t="s">
        <v>5004</v>
      </c>
      <c r="E2848" s="145">
        <v>10.99</v>
      </c>
      <c r="F2848" s="189">
        <v>0.2</v>
      </c>
      <c r="G2848" s="145">
        <v>8.79</v>
      </c>
      <c r="H2848" s="86">
        <v>10</v>
      </c>
      <c r="I2848" s="185">
        <f t="shared" si="288"/>
        <v>0</v>
      </c>
      <c r="J2848" s="185">
        <f t="shared" si="289"/>
        <v>0</v>
      </c>
      <c r="K2848"/>
    </row>
    <row r="2849" spans="1:11" ht="12.75">
      <c r="A2849" t="s">
        <v>181</v>
      </c>
      <c r="B2849"/>
      <c r="C2849" s="172"/>
      <c r="D2849"/>
      <c r="E2849" s="145"/>
      <c r="F2849" s="187"/>
      <c r="G2849" s="145"/>
      <c r="H2849" s="86"/>
      <c r="I2849" s="185"/>
      <c r="J2849" s="185"/>
      <c r="K2849"/>
    </row>
    <row r="2850" spans="1:11" ht="12.75">
      <c r="A2850"/>
      <c r="B2850" t="s">
        <v>5005</v>
      </c>
      <c r="C2850" s="172"/>
      <c r="D2850" t="s">
        <v>5006</v>
      </c>
      <c r="E2850" s="145">
        <v>10.99</v>
      </c>
      <c r="F2850" s="189">
        <v>0.2</v>
      </c>
      <c r="G2850" s="145">
        <v>8.79</v>
      </c>
      <c r="H2850" s="86">
        <v>10</v>
      </c>
      <c r="I2850" s="185">
        <f aca="true" t="shared" si="290" ref="I2850:I2861">C2850*E2850</f>
        <v>0</v>
      </c>
      <c r="J2850" s="185">
        <f aca="true" t="shared" si="291" ref="J2850:J2861">C2850*G2850</f>
        <v>0</v>
      </c>
      <c r="K2850"/>
    </row>
    <row r="2851" spans="1:11" ht="12.75">
      <c r="A2851"/>
      <c r="B2851" t="s">
        <v>5007</v>
      </c>
      <c r="C2851" s="172"/>
      <c r="D2851" t="s">
        <v>5008</v>
      </c>
      <c r="E2851" s="145">
        <v>10.99</v>
      </c>
      <c r="F2851" s="189">
        <v>0.2</v>
      </c>
      <c r="G2851" s="145">
        <v>8.79</v>
      </c>
      <c r="H2851" s="86">
        <v>10</v>
      </c>
      <c r="I2851" s="185">
        <f t="shared" si="290"/>
        <v>0</v>
      </c>
      <c r="J2851" s="185">
        <f t="shared" si="291"/>
        <v>0</v>
      </c>
      <c r="K2851"/>
    </row>
    <row r="2852" spans="1:11" ht="12.75">
      <c r="A2852"/>
      <c r="B2852" t="s">
        <v>5009</v>
      </c>
      <c r="C2852" s="172"/>
      <c r="D2852" t="s">
        <v>5010</v>
      </c>
      <c r="E2852" s="145">
        <v>10.99</v>
      </c>
      <c r="F2852" s="189">
        <v>0.2</v>
      </c>
      <c r="G2852" s="145">
        <v>8.79</v>
      </c>
      <c r="H2852" s="86">
        <v>10</v>
      </c>
      <c r="I2852" s="185">
        <f t="shared" si="290"/>
        <v>0</v>
      </c>
      <c r="J2852" s="185">
        <f t="shared" si="291"/>
        <v>0</v>
      </c>
      <c r="K2852"/>
    </row>
    <row r="2853" spans="1:11" ht="12.75">
      <c r="A2853"/>
      <c r="B2853" t="s">
        <v>5011</v>
      </c>
      <c r="C2853" s="172"/>
      <c r="D2853" t="s">
        <v>5012</v>
      </c>
      <c r="E2853" s="145">
        <v>10.99</v>
      </c>
      <c r="F2853" s="189">
        <v>0.2</v>
      </c>
      <c r="G2853" s="145">
        <v>8.79</v>
      </c>
      <c r="H2853" s="86">
        <v>10</v>
      </c>
      <c r="I2853" s="185">
        <f t="shared" si="290"/>
        <v>0</v>
      </c>
      <c r="J2853" s="185">
        <f t="shared" si="291"/>
        <v>0</v>
      </c>
      <c r="K2853"/>
    </row>
    <row r="2854" spans="1:11" ht="12.75">
      <c r="A2854"/>
      <c r="B2854" t="s">
        <v>5013</v>
      </c>
      <c r="C2854" s="172"/>
      <c r="D2854" t="s">
        <v>5014</v>
      </c>
      <c r="E2854" s="145">
        <v>119.88</v>
      </c>
      <c r="F2854" s="189">
        <v>0.25</v>
      </c>
      <c r="G2854" s="145">
        <v>89.91</v>
      </c>
      <c r="H2854" s="86">
        <v>10</v>
      </c>
      <c r="I2854" s="185">
        <f t="shared" si="290"/>
        <v>0</v>
      </c>
      <c r="J2854" s="185">
        <f t="shared" si="291"/>
        <v>0</v>
      </c>
      <c r="K2854"/>
    </row>
    <row r="2855" spans="1:11" ht="12.75">
      <c r="A2855"/>
      <c r="B2855" t="s">
        <v>5015</v>
      </c>
      <c r="C2855" s="172"/>
      <c r="D2855" t="s">
        <v>5016</v>
      </c>
      <c r="E2855" s="145">
        <v>10.99</v>
      </c>
      <c r="F2855" s="189">
        <v>0.2</v>
      </c>
      <c r="G2855" s="145">
        <v>8.79</v>
      </c>
      <c r="H2855" s="86">
        <v>10</v>
      </c>
      <c r="I2855" s="185">
        <f t="shared" si="290"/>
        <v>0</v>
      </c>
      <c r="J2855" s="185">
        <f t="shared" si="291"/>
        <v>0</v>
      </c>
      <c r="K2855"/>
    </row>
    <row r="2856" spans="1:11" ht="12.75">
      <c r="A2856"/>
      <c r="B2856" t="s">
        <v>5017</v>
      </c>
      <c r="C2856" s="172"/>
      <c r="D2856" t="s">
        <v>5018</v>
      </c>
      <c r="E2856" s="145">
        <v>10.99</v>
      </c>
      <c r="F2856" s="189">
        <v>0.2</v>
      </c>
      <c r="G2856" s="145">
        <v>8.79</v>
      </c>
      <c r="H2856" s="86">
        <v>10</v>
      </c>
      <c r="I2856" s="185">
        <f t="shared" si="290"/>
        <v>0</v>
      </c>
      <c r="J2856" s="185">
        <f t="shared" si="291"/>
        <v>0</v>
      </c>
      <c r="K2856"/>
    </row>
    <row r="2857" spans="1:11" ht="12.75">
      <c r="A2857"/>
      <c r="B2857" t="s">
        <v>5019</v>
      </c>
      <c r="C2857" s="172"/>
      <c r="D2857" t="s">
        <v>5020</v>
      </c>
      <c r="E2857" s="145">
        <v>10.99</v>
      </c>
      <c r="F2857" s="189">
        <v>0.2</v>
      </c>
      <c r="G2857" s="145">
        <v>8.79</v>
      </c>
      <c r="H2857" s="86">
        <v>10</v>
      </c>
      <c r="I2857" s="185">
        <f t="shared" si="290"/>
        <v>0</v>
      </c>
      <c r="J2857" s="185">
        <f t="shared" si="291"/>
        <v>0</v>
      </c>
      <c r="K2857"/>
    </row>
    <row r="2858" spans="1:11" ht="12.75">
      <c r="A2858"/>
      <c r="B2858" t="s">
        <v>5021</v>
      </c>
      <c r="C2858" s="172"/>
      <c r="D2858" t="s">
        <v>5022</v>
      </c>
      <c r="E2858" s="145">
        <v>10.99</v>
      </c>
      <c r="F2858" s="189">
        <v>0.2</v>
      </c>
      <c r="G2858" s="145">
        <v>8.79</v>
      </c>
      <c r="H2858" s="86">
        <v>10</v>
      </c>
      <c r="I2858" s="185">
        <f t="shared" si="290"/>
        <v>0</v>
      </c>
      <c r="J2858" s="185">
        <f t="shared" si="291"/>
        <v>0</v>
      </c>
      <c r="K2858"/>
    </row>
    <row r="2859" spans="1:11" ht="12.75">
      <c r="A2859"/>
      <c r="B2859" t="s">
        <v>5023</v>
      </c>
      <c r="C2859" s="172"/>
      <c r="D2859" t="s">
        <v>5024</v>
      </c>
      <c r="E2859" s="145">
        <v>10.99</v>
      </c>
      <c r="F2859" s="189">
        <v>0.2</v>
      </c>
      <c r="G2859" s="145">
        <v>8.79</v>
      </c>
      <c r="H2859" s="86">
        <v>10</v>
      </c>
      <c r="I2859" s="185">
        <f t="shared" si="290"/>
        <v>0</v>
      </c>
      <c r="J2859" s="185">
        <f t="shared" si="291"/>
        <v>0</v>
      </c>
      <c r="K2859"/>
    </row>
    <row r="2860" spans="1:11" ht="12.75">
      <c r="A2860"/>
      <c r="B2860" t="s">
        <v>5025</v>
      </c>
      <c r="C2860" s="172"/>
      <c r="D2860" t="s">
        <v>5026</v>
      </c>
      <c r="E2860" s="145">
        <v>10.99</v>
      </c>
      <c r="F2860" s="189">
        <v>0.2</v>
      </c>
      <c r="G2860" s="145">
        <v>8.79</v>
      </c>
      <c r="H2860" s="86">
        <v>10</v>
      </c>
      <c r="I2860" s="185">
        <f t="shared" si="290"/>
        <v>0</v>
      </c>
      <c r="J2860" s="185">
        <f t="shared" si="291"/>
        <v>0</v>
      </c>
      <c r="K2860"/>
    </row>
    <row r="2861" spans="1:11" ht="12.75">
      <c r="A2861"/>
      <c r="B2861" t="s">
        <v>5027</v>
      </c>
      <c r="C2861" s="172"/>
      <c r="D2861" t="s">
        <v>5028</v>
      </c>
      <c r="E2861" s="145">
        <v>10.99</v>
      </c>
      <c r="F2861" s="189">
        <v>0.2</v>
      </c>
      <c r="G2861" s="145">
        <v>8.79</v>
      </c>
      <c r="H2861" s="86">
        <v>10</v>
      </c>
      <c r="I2861" s="185">
        <f t="shared" si="290"/>
        <v>0</v>
      </c>
      <c r="J2861" s="185">
        <f t="shared" si="291"/>
        <v>0</v>
      </c>
      <c r="K2861"/>
    </row>
    <row r="2862" spans="1:11" ht="12.75">
      <c r="A2862" t="s">
        <v>481</v>
      </c>
      <c r="B2862"/>
      <c r="C2862" s="172"/>
      <c r="D2862"/>
      <c r="E2862" s="145"/>
      <c r="F2862" s="187"/>
      <c r="G2862" s="145"/>
      <c r="H2862" s="86"/>
      <c r="I2862" s="185"/>
      <c r="J2862" s="185"/>
      <c r="K2862"/>
    </row>
    <row r="2863" spans="1:11" ht="12.75">
      <c r="A2863"/>
      <c r="B2863" t="s">
        <v>5029</v>
      </c>
      <c r="C2863" s="172"/>
      <c r="D2863" t="s">
        <v>5030</v>
      </c>
      <c r="E2863" s="145">
        <v>10.99</v>
      </c>
      <c r="F2863" s="189">
        <v>0.2</v>
      </c>
      <c r="G2863" s="145">
        <v>8.79</v>
      </c>
      <c r="H2863" s="86">
        <v>10</v>
      </c>
      <c r="I2863" s="185">
        <f aca="true" t="shared" si="292" ref="I2863:I2878">C2863*E2863</f>
        <v>0</v>
      </c>
      <c r="J2863" s="185">
        <f aca="true" t="shared" si="293" ref="J2863:J2878">C2863*G2863</f>
        <v>0</v>
      </c>
      <c r="K2863"/>
    </row>
    <row r="2864" spans="1:11" ht="12.75">
      <c r="A2864"/>
      <c r="B2864" t="s">
        <v>5031</v>
      </c>
      <c r="C2864" s="172"/>
      <c r="D2864" t="s">
        <v>5032</v>
      </c>
      <c r="E2864" s="145">
        <v>10.99</v>
      </c>
      <c r="F2864" s="189">
        <v>0.2</v>
      </c>
      <c r="G2864" s="145">
        <v>8.79</v>
      </c>
      <c r="H2864" s="86">
        <v>10</v>
      </c>
      <c r="I2864" s="185">
        <f t="shared" si="292"/>
        <v>0</v>
      </c>
      <c r="J2864" s="185">
        <f t="shared" si="293"/>
        <v>0</v>
      </c>
      <c r="K2864"/>
    </row>
    <row r="2865" spans="1:11" ht="12.75">
      <c r="A2865"/>
      <c r="B2865" t="s">
        <v>5033</v>
      </c>
      <c r="C2865" s="172"/>
      <c r="D2865" t="s">
        <v>5034</v>
      </c>
      <c r="E2865" s="145">
        <v>10.99</v>
      </c>
      <c r="F2865" s="189">
        <v>0.2</v>
      </c>
      <c r="G2865" s="145">
        <v>8.79</v>
      </c>
      <c r="H2865" s="86">
        <v>10</v>
      </c>
      <c r="I2865" s="185">
        <f t="shared" si="292"/>
        <v>0</v>
      </c>
      <c r="J2865" s="185">
        <f t="shared" si="293"/>
        <v>0</v>
      </c>
      <c r="K2865"/>
    </row>
    <row r="2866" spans="1:11" ht="12.75">
      <c r="A2866"/>
      <c r="B2866" t="s">
        <v>5035</v>
      </c>
      <c r="C2866" s="172"/>
      <c r="D2866" t="s">
        <v>5036</v>
      </c>
      <c r="E2866" s="145">
        <v>10.99</v>
      </c>
      <c r="F2866" s="189">
        <v>0.2</v>
      </c>
      <c r="G2866" s="145">
        <v>8.79</v>
      </c>
      <c r="H2866" s="86">
        <v>10</v>
      </c>
      <c r="I2866" s="185">
        <f t="shared" si="292"/>
        <v>0</v>
      </c>
      <c r="J2866" s="185">
        <f t="shared" si="293"/>
        <v>0</v>
      </c>
      <c r="K2866"/>
    </row>
    <row r="2867" spans="1:11" ht="12.75">
      <c r="A2867"/>
      <c r="B2867" t="s">
        <v>5037</v>
      </c>
      <c r="C2867" s="172"/>
      <c r="D2867" t="s">
        <v>5038</v>
      </c>
      <c r="E2867" s="145">
        <v>10.99</v>
      </c>
      <c r="F2867" s="189">
        <v>0.2</v>
      </c>
      <c r="G2867" s="145">
        <v>8.79</v>
      </c>
      <c r="H2867" s="86">
        <v>10</v>
      </c>
      <c r="I2867" s="185">
        <f t="shared" si="292"/>
        <v>0</v>
      </c>
      <c r="J2867" s="185">
        <f t="shared" si="293"/>
        <v>0</v>
      </c>
      <c r="K2867"/>
    </row>
    <row r="2868" spans="1:11" ht="12.75">
      <c r="A2868"/>
      <c r="B2868" t="s">
        <v>5039</v>
      </c>
      <c r="C2868" s="172"/>
      <c r="D2868" t="s">
        <v>5040</v>
      </c>
      <c r="E2868" s="145">
        <v>10.99</v>
      </c>
      <c r="F2868" s="189">
        <v>0.2</v>
      </c>
      <c r="G2868" s="145">
        <v>8.79</v>
      </c>
      <c r="H2868" s="86">
        <v>10</v>
      </c>
      <c r="I2868" s="185">
        <f t="shared" si="292"/>
        <v>0</v>
      </c>
      <c r="J2868" s="185">
        <f t="shared" si="293"/>
        <v>0</v>
      </c>
      <c r="K2868"/>
    </row>
    <row r="2869" spans="1:11" ht="12.75">
      <c r="A2869"/>
      <c r="B2869" t="s">
        <v>5041</v>
      </c>
      <c r="C2869" s="172"/>
      <c r="D2869" t="s">
        <v>5042</v>
      </c>
      <c r="E2869" s="145">
        <v>10.99</v>
      </c>
      <c r="F2869" s="189">
        <v>0.2</v>
      </c>
      <c r="G2869" s="145">
        <v>8.79</v>
      </c>
      <c r="H2869" s="86">
        <v>10</v>
      </c>
      <c r="I2869" s="185">
        <f t="shared" si="292"/>
        <v>0</v>
      </c>
      <c r="J2869" s="185">
        <f t="shared" si="293"/>
        <v>0</v>
      </c>
      <c r="K2869"/>
    </row>
    <row r="2870" spans="1:11" ht="12.75">
      <c r="A2870"/>
      <c r="B2870" t="s">
        <v>5043</v>
      </c>
      <c r="C2870" s="172"/>
      <c r="D2870" t="s">
        <v>5044</v>
      </c>
      <c r="E2870" s="145">
        <v>10.99</v>
      </c>
      <c r="F2870" s="189">
        <v>0.2</v>
      </c>
      <c r="G2870" s="145">
        <v>8.79</v>
      </c>
      <c r="H2870" s="86">
        <v>10</v>
      </c>
      <c r="I2870" s="185">
        <f t="shared" si="292"/>
        <v>0</v>
      </c>
      <c r="J2870" s="185">
        <f t="shared" si="293"/>
        <v>0</v>
      </c>
      <c r="K2870"/>
    </row>
    <row r="2871" spans="1:11" ht="12.75">
      <c r="A2871"/>
      <c r="B2871" t="s">
        <v>5045</v>
      </c>
      <c r="C2871" s="172"/>
      <c r="D2871" t="s">
        <v>5046</v>
      </c>
      <c r="E2871" s="145">
        <v>10.99</v>
      </c>
      <c r="F2871" s="189">
        <v>0.2</v>
      </c>
      <c r="G2871" s="145">
        <v>8.79</v>
      </c>
      <c r="H2871" s="86">
        <v>10</v>
      </c>
      <c r="I2871" s="185">
        <f t="shared" si="292"/>
        <v>0</v>
      </c>
      <c r="J2871" s="185">
        <f t="shared" si="293"/>
        <v>0</v>
      </c>
      <c r="K2871"/>
    </row>
    <row r="2872" spans="1:11" ht="12.75">
      <c r="A2872"/>
      <c r="B2872" t="s">
        <v>5047</v>
      </c>
      <c r="C2872" s="172"/>
      <c r="D2872" t="s">
        <v>5048</v>
      </c>
      <c r="E2872" s="145">
        <v>10.99</v>
      </c>
      <c r="F2872" s="189">
        <v>0.2</v>
      </c>
      <c r="G2872" s="145">
        <v>8.79</v>
      </c>
      <c r="H2872" s="86">
        <v>10</v>
      </c>
      <c r="I2872" s="185">
        <f t="shared" si="292"/>
        <v>0</v>
      </c>
      <c r="J2872" s="185">
        <f t="shared" si="293"/>
        <v>0</v>
      </c>
      <c r="K2872"/>
    </row>
    <row r="2873" spans="1:11" ht="12.75">
      <c r="A2873"/>
      <c r="B2873" t="s">
        <v>5049</v>
      </c>
      <c r="C2873" s="172"/>
      <c r="D2873" t="s">
        <v>5050</v>
      </c>
      <c r="E2873" s="145">
        <v>10.99</v>
      </c>
      <c r="F2873" s="189">
        <v>0.2</v>
      </c>
      <c r="G2873" s="145">
        <v>8.79</v>
      </c>
      <c r="H2873" s="86">
        <v>10</v>
      </c>
      <c r="I2873" s="185">
        <f t="shared" si="292"/>
        <v>0</v>
      </c>
      <c r="J2873" s="185">
        <f t="shared" si="293"/>
        <v>0</v>
      </c>
      <c r="K2873"/>
    </row>
    <row r="2874" spans="1:11" ht="12.75">
      <c r="A2874"/>
      <c r="B2874" t="s">
        <v>5051</v>
      </c>
      <c r="C2874" s="172"/>
      <c r="D2874" t="s">
        <v>5052</v>
      </c>
      <c r="E2874" s="145">
        <v>10.99</v>
      </c>
      <c r="F2874" s="189">
        <v>0.2</v>
      </c>
      <c r="G2874" s="145">
        <v>8.79</v>
      </c>
      <c r="H2874" s="86">
        <v>10</v>
      </c>
      <c r="I2874" s="185">
        <f t="shared" si="292"/>
        <v>0</v>
      </c>
      <c r="J2874" s="185">
        <f t="shared" si="293"/>
        <v>0</v>
      </c>
      <c r="K2874"/>
    </row>
    <row r="2875" spans="1:11" ht="12.75">
      <c r="A2875"/>
      <c r="B2875" t="s">
        <v>5053</v>
      </c>
      <c r="C2875" s="172"/>
      <c r="D2875" t="s">
        <v>5054</v>
      </c>
      <c r="E2875" s="145">
        <v>10.99</v>
      </c>
      <c r="F2875" s="189">
        <v>0.2</v>
      </c>
      <c r="G2875" s="145">
        <v>8.79</v>
      </c>
      <c r="H2875" s="86">
        <v>10</v>
      </c>
      <c r="I2875" s="185">
        <f t="shared" si="292"/>
        <v>0</v>
      </c>
      <c r="J2875" s="185">
        <f t="shared" si="293"/>
        <v>0</v>
      </c>
      <c r="K2875"/>
    </row>
    <row r="2876" spans="1:11" ht="12.75">
      <c r="A2876"/>
      <c r="B2876" t="s">
        <v>5055</v>
      </c>
      <c r="C2876" s="172"/>
      <c r="D2876" t="s">
        <v>5056</v>
      </c>
      <c r="E2876" s="145">
        <v>10.99</v>
      </c>
      <c r="F2876" s="189">
        <v>0.2</v>
      </c>
      <c r="G2876" s="145">
        <v>8.79</v>
      </c>
      <c r="H2876" s="86">
        <v>10</v>
      </c>
      <c r="I2876" s="185">
        <f t="shared" si="292"/>
        <v>0</v>
      </c>
      <c r="J2876" s="185">
        <f t="shared" si="293"/>
        <v>0</v>
      </c>
      <c r="K2876"/>
    </row>
    <row r="2877" spans="1:11" ht="12.75">
      <c r="A2877"/>
      <c r="B2877" t="s">
        <v>5057</v>
      </c>
      <c r="C2877" s="172"/>
      <c r="D2877" t="s">
        <v>5058</v>
      </c>
      <c r="E2877" s="145">
        <v>10.99</v>
      </c>
      <c r="F2877" s="189">
        <v>0.2</v>
      </c>
      <c r="G2877" s="145">
        <v>8.79</v>
      </c>
      <c r="H2877" s="86">
        <v>10</v>
      </c>
      <c r="I2877" s="185">
        <f t="shared" si="292"/>
        <v>0</v>
      </c>
      <c r="J2877" s="185">
        <f t="shared" si="293"/>
        <v>0</v>
      </c>
      <c r="K2877"/>
    </row>
    <row r="2878" spans="1:11" ht="12.75">
      <c r="A2878"/>
      <c r="B2878" t="s">
        <v>5059</v>
      </c>
      <c r="C2878" s="172"/>
      <c r="D2878" t="s">
        <v>5060</v>
      </c>
      <c r="E2878" s="145">
        <v>10.99</v>
      </c>
      <c r="F2878" s="189">
        <v>0.2</v>
      </c>
      <c r="G2878" s="145">
        <v>8.79</v>
      </c>
      <c r="H2878" s="86">
        <v>10</v>
      </c>
      <c r="I2878" s="185">
        <f t="shared" si="292"/>
        <v>0</v>
      </c>
      <c r="J2878" s="185">
        <f t="shared" si="293"/>
        <v>0</v>
      </c>
      <c r="K2878"/>
    </row>
    <row r="2879" spans="1:11" ht="12.75">
      <c r="A2879" t="s">
        <v>482</v>
      </c>
      <c r="B2879"/>
      <c r="C2879" s="172"/>
      <c r="D2879"/>
      <c r="E2879" s="145"/>
      <c r="F2879" s="187"/>
      <c r="G2879" s="145"/>
      <c r="H2879" s="86"/>
      <c r="I2879" s="185"/>
      <c r="J2879" s="185"/>
      <c r="K2879"/>
    </row>
    <row r="2880" spans="1:11" ht="12.75">
      <c r="A2880"/>
      <c r="B2880" t="s">
        <v>5061</v>
      </c>
      <c r="C2880" s="172"/>
      <c r="D2880" t="s">
        <v>5062</v>
      </c>
      <c r="E2880" s="145">
        <v>10.99</v>
      </c>
      <c r="F2880" s="189">
        <v>0.2</v>
      </c>
      <c r="G2880" s="145">
        <v>8.79</v>
      </c>
      <c r="H2880" s="86">
        <v>10</v>
      </c>
      <c r="I2880" s="185">
        <f aca="true" t="shared" si="294" ref="I2880:I2895">C2880*E2880</f>
        <v>0</v>
      </c>
      <c r="J2880" s="185">
        <f aca="true" t="shared" si="295" ref="J2880:J2895">C2880*G2880</f>
        <v>0</v>
      </c>
      <c r="K2880"/>
    </row>
    <row r="2881" spans="1:11" ht="12.75">
      <c r="A2881"/>
      <c r="B2881" t="s">
        <v>5063</v>
      </c>
      <c r="C2881" s="172"/>
      <c r="D2881" t="s">
        <v>5064</v>
      </c>
      <c r="E2881" s="145">
        <v>10.99</v>
      </c>
      <c r="F2881" s="189">
        <v>0.2</v>
      </c>
      <c r="G2881" s="145">
        <v>8.79</v>
      </c>
      <c r="H2881" s="86">
        <v>10</v>
      </c>
      <c r="I2881" s="185">
        <f t="shared" si="294"/>
        <v>0</v>
      </c>
      <c r="J2881" s="185">
        <f t="shared" si="295"/>
        <v>0</v>
      </c>
      <c r="K2881"/>
    </row>
    <row r="2882" spans="1:11" ht="12.75">
      <c r="A2882"/>
      <c r="B2882" t="s">
        <v>5065</v>
      </c>
      <c r="C2882" s="172"/>
      <c r="D2882" t="s">
        <v>5066</v>
      </c>
      <c r="E2882" s="145">
        <v>10.99</v>
      </c>
      <c r="F2882" s="189">
        <v>0.2</v>
      </c>
      <c r="G2882" s="145">
        <v>8.79</v>
      </c>
      <c r="H2882" s="86">
        <v>10</v>
      </c>
      <c r="I2882" s="185">
        <f t="shared" si="294"/>
        <v>0</v>
      </c>
      <c r="J2882" s="185">
        <f t="shared" si="295"/>
        <v>0</v>
      </c>
      <c r="K2882"/>
    </row>
    <row r="2883" spans="1:11" ht="12.75">
      <c r="A2883"/>
      <c r="B2883" t="s">
        <v>5067</v>
      </c>
      <c r="C2883" s="172"/>
      <c r="D2883" t="s">
        <v>5068</v>
      </c>
      <c r="E2883" s="145">
        <v>10.99</v>
      </c>
      <c r="F2883" s="189">
        <v>0.2</v>
      </c>
      <c r="G2883" s="145">
        <v>8.79</v>
      </c>
      <c r="H2883" s="86">
        <v>10</v>
      </c>
      <c r="I2883" s="185">
        <f t="shared" si="294"/>
        <v>0</v>
      </c>
      <c r="J2883" s="185">
        <f t="shared" si="295"/>
        <v>0</v>
      </c>
      <c r="K2883"/>
    </row>
    <row r="2884" spans="1:11" ht="12.75">
      <c r="A2884"/>
      <c r="B2884" t="s">
        <v>5069</v>
      </c>
      <c r="C2884" s="172"/>
      <c r="D2884" t="s">
        <v>5070</v>
      </c>
      <c r="E2884" s="145">
        <v>10.99</v>
      </c>
      <c r="F2884" s="189">
        <v>0.2</v>
      </c>
      <c r="G2884" s="145">
        <v>8.79</v>
      </c>
      <c r="H2884" s="86">
        <v>10</v>
      </c>
      <c r="I2884" s="185">
        <f t="shared" si="294"/>
        <v>0</v>
      </c>
      <c r="J2884" s="185">
        <f t="shared" si="295"/>
        <v>0</v>
      </c>
      <c r="K2884"/>
    </row>
    <row r="2885" spans="1:11" ht="12.75">
      <c r="A2885"/>
      <c r="B2885" t="s">
        <v>5071</v>
      </c>
      <c r="C2885" s="172"/>
      <c r="D2885" t="s">
        <v>5072</v>
      </c>
      <c r="E2885" s="145">
        <v>15.99</v>
      </c>
      <c r="F2885" s="189">
        <v>0.2</v>
      </c>
      <c r="G2885" s="145">
        <v>12.79</v>
      </c>
      <c r="H2885" s="86">
        <v>10</v>
      </c>
      <c r="I2885" s="185">
        <f t="shared" si="294"/>
        <v>0</v>
      </c>
      <c r="J2885" s="185">
        <f t="shared" si="295"/>
        <v>0</v>
      </c>
      <c r="K2885"/>
    </row>
    <row r="2886" spans="1:11" ht="12.75">
      <c r="A2886"/>
      <c r="B2886" t="s">
        <v>5073</v>
      </c>
      <c r="C2886" s="172"/>
      <c r="D2886" t="s">
        <v>5074</v>
      </c>
      <c r="E2886" s="145">
        <v>10.99</v>
      </c>
      <c r="F2886" s="189">
        <v>0.2</v>
      </c>
      <c r="G2886" s="145">
        <v>8.79</v>
      </c>
      <c r="H2886" s="86">
        <v>10</v>
      </c>
      <c r="I2886" s="185">
        <f t="shared" si="294"/>
        <v>0</v>
      </c>
      <c r="J2886" s="185">
        <f t="shared" si="295"/>
        <v>0</v>
      </c>
      <c r="K2886"/>
    </row>
    <row r="2887" spans="1:11" ht="12.75">
      <c r="A2887"/>
      <c r="B2887" t="s">
        <v>5075</v>
      </c>
      <c r="C2887" s="172"/>
      <c r="D2887" t="s">
        <v>5076</v>
      </c>
      <c r="E2887" s="145">
        <v>10.99</v>
      </c>
      <c r="F2887" s="189">
        <v>0.2</v>
      </c>
      <c r="G2887" s="145">
        <v>8.79</v>
      </c>
      <c r="H2887" s="86">
        <v>10</v>
      </c>
      <c r="I2887" s="185">
        <f t="shared" si="294"/>
        <v>0</v>
      </c>
      <c r="J2887" s="185">
        <f t="shared" si="295"/>
        <v>0</v>
      </c>
      <c r="K2887"/>
    </row>
    <row r="2888" spans="1:11" ht="12.75">
      <c r="A2888"/>
      <c r="B2888" t="s">
        <v>5077</v>
      </c>
      <c r="C2888" s="172"/>
      <c r="D2888" t="s">
        <v>5078</v>
      </c>
      <c r="E2888" s="145">
        <v>10.99</v>
      </c>
      <c r="F2888" s="189">
        <v>0.2</v>
      </c>
      <c r="G2888" s="145">
        <v>8.79</v>
      </c>
      <c r="H2888" s="86">
        <v>10</v>
      </c>
      <c r="I2888" s="185">
        <f t="shared" si="294"/>
        <v>0</v>
      </c>
      <c r="J2888" s="185">
        <f t="shared" si="295"/>
        <v>0</v>
      </c>
      <c r="K2888"/>
    </row>
    <row r="2889" spans="1:11" ht="12.75">
      <c r="A2889"/>
      <c r="B2889" t="s">
        <v>5079</v>
      </c>
      <c r="C2889" s="172"/>
      <c r="D2889" t="s">
        <v>5080</v>
      </c>
      <c r="E2889" s="145">
        <v>10.99</v>
      </c>
      <c r="F2889" s="189">
        <v>0.2</v>
      </c>
      <c r="G2889" s="145">
        <v>8.79</v>
      </c>
      <c r="H2889" s="86">
        <v>10</v>
      </c>
      <c r="I2889" s="185">
        <f t="shared" si="294"/>
        <v>0</v>
      </c>
      <c r="J2889" s="185">
        <f t="shared" si="295"/>
        <v>0</v>
      </c>
      <c r="K2889"/>
    </row>
    <row r="2890" spans="1:11" ht="12.75">
      <c r="A2890"/>
      <c r="B2890" t="s">
        <v>5081</v>
      </c>
      <c r="C2890" s="172"/>
      <c r="D2890" t="s">
        <v>5082</v>
      </c>
      <c r="E2890" s="145">
        <v>10.99</v>
      </c>
      <c r="F2890" s="189">
        <v>0.2</v>
      </c>
      <c r="G2890" s="145">
        <v>8.79</v>
      </c>
      <c r="H2890" s="86">
        <v>10</v>
      </c>
      <c r="I2890" s="185">
        <f t="shared" si="294"/>
        <v>0</v>
      </c>
      <c r="J2890" s="185">
        <f t="shared" si="295"/>
        <v>0</v>
      </c>
      <c r="K2890"/>
    </row>
    <row r="2891" spans="1:11" ht="12.75">
      <c r="A2891"/>
      <c r="B2891" t="s">
        <v>5083</v>
      </c>
      <c r="C2891" s="172"/>
      <c r="D2891" t="s">
        <v>5084</v>
      </c>
      <c r="E2891" s="145">
        <v>10.99</v>
      </c>
      <c r="F2891" s="189">
        <v>0.2</v>
      </c>
      <c r="G2891" s="145">
        <v>8.79</v>
      </c>
      <c r="H2891" s="86">
        <v>10</v>
      </c>
      <c r="I2891" s="185">
        <f t="shared" si="294"/>
        <v>0</v>
      </c>
      <c r="J2891" s="185">
        <f t="shared" si="295"/>
        <v>0</v>
      </c>
      <c r="K2891"/>
    </row>
    <row r="2892" spans="1:11" ht="12.75">
      <c r="A2892"/>
      <c r="B2892" t="s">
        <v>5085</v>
      </c>
      <c r="C2892" s="172"/>
      <c r="D2892" t="s">
        <v>5086</v>
      </c>
      <c r="E2892" s="145">
        <v>10.99</v>
      </c>
      <c r="F2892" s="189">
        <v>0.2</v>
      </c>
      <c r="G2892" s="145">
        <v>8.79</v>
      </c>
      <c r="H2892" s="86">
        <v>10</v>
      </c>
      <c r="I2892" s="185">
        <f t="shared" si="294"/>
        <v>0</v>
      </c>
      <c r="J2892" s="185">
        <f t="shared" si="295"/>
        <v>0</v>
      </c>
      <c r="K2892"/>
    </row>
    <row r="2893" spans="1:11" ht="12.75">
      <c r="A2893"/>
      <c r="B2893" t="s">
        <v>5087</v>
      </c>
      <c r="C2893" s="172"/>
      <c r="D2893" t="s">
        <v>5088</v>
      </c>
      <c r="E2893" s="145">
        <v>10.99</v>
      </c>
      <c r="F2893" s="189">
        <v>0.2</v>
      </c>
      <c r="G2893" s="145">
        <v>8.79</v>
      </c>
      <c r="H2893" s="86">
        <v>10</v>
      </c>
      <c r="I2893" s="185">
        <f t="shared" si="294"/>
        <v>0</v>
      </c>
      <c r="J2893" s="185">
        <f t="shared" si="295"/>
        <v>0</v>
      </c>
      <c r="K2893"/>
    </row>
    <row r="2894" spans="1:11" ht="12.75">
      <c r="A2894"/>
      <c r="B2894" t="s">
        <v>5089</v>
      </c>
      <c r="C2894" s="172"/>
      <c r="D2894" t="s">
        <v>5090</v>
      </c>
      <c r="E2894" s="145">
        <v>10.99</v>
      </c>
      <c r="F2894" s="189">
        <v>0.2</v>
      </c>
      <c r="G2894" s="145">
        <v>8.79</v>
      </c>
      <c r="H2894" s="86">
        <v>10</v>
      </c>
      <c r="I2894" s="185">
        <f t="shared" si="294"/>
        <v>0</v>
      </c>
      <c r="J2894" s="185">
        <f t="shared" si="295"/>
        <v>0</v>
      </c>
      <c r="K2894"/>
    </row>
    <row r="2895" spans="1:11" ht="12.75">
      <c r="A2895"/>
      <c r="B2895" t="s">
        <v>5091</v>
      </c>
      <c r="C2895" s="172"/>
      <c r="D2895" t="s">
        <v>5092</v>
      </c>
      <c r="E2895" s="145">
        <v>10.99</v>
      </c>
      <c r="F2895" s="189">
        <v>0.2</v>
      </c>
      <c r="G2895" s="145">
        <v>8.79</v>
      </c>
      <c r="H2895" s="86">
        <v>10</v>
      </c>
      <c r="I2895" s="185">
        <f t="shared" si="294"/>
        <v>0</v>
      </c>
      <c r="J2895" s="185">
        <f t="shared" si="295"/>
        <v>0</v>
      </c>
      <c r="K2895"/>
    </row>
    <row r="2896" spans="1:11" ht="12.75">
      <c r="A2896" t="s">
        <v>483</v>
      </c>
      <c r="B2896"/>
      <c r="C2896" s="172"/>
      <c r="D2896"/>
      <c r="E2896" s="145"/>
      <c r="F2896" s="187"/>
      <c r="G2896" s="145"/>
      <c r="H2896" s="86"/>
      <c r="I2896" s="185"/>
      <c r="J2896" s="185"/>
      <c r="K2896"/>
    </row>
    <row r="2897" spans="1:11" ht="12.75">
      <c r="A2897"/>
      <c r="B2897" t="s">
        <v>5093</v>
      </c>
      <c r="C2897" s="172"/>
      <c r="D2897" t="s">
        <v>5094</v>
      </c>
      <c r="E2897" s="145">
        <v>10.99</v>
      </c>
      <c r="F2897" s="189">
        <v>0.2</v>
      </c>
      <c r="G2897" s="145">
        <v>8.79</v>
      </c>
      <c r="H2897" s="86">
        <v>10</v>
      </c>
      <c r="I2897" s="185">
        <f aca="true" t="shared" si="296" ref="I2897:I2912">C2897*E2897</f>
        <v>0</v>
      </c>
      <c r="J2897" s="185">
        <f aca="true" t="shared" si="297" ref="J2897:J2912">C2897*G2897</f>
        <v>0</v>
      </c>
      <c r="K2897"/>
    </row>
    <row r="2898" spans="1:11" ht="12.75">
      <c r="A2898"/>
      <c r="B2898" t="s">
        <v>5095</v>
      </c>
      <c r="C2898" s="172"/>
      <c r="D2898" t="s">
        <v>5096</v>
      </c>
      <c r="E2898" s="145">
        <v>10.99</v>
      </c>
      <c r="F2898" s="189">
        <v>0.2</v>
      </c>
      <c r="G2898" s="145">
        <v>8.79</v>
      </c>
      <c r="H2898" s="86">
        <v>10</v>
      </c>
      <c r="I2898" s="185">
        <f t="shared" si="296"/>
        <v>0</v>
      </c>
      <c r="J2898" s="185">
        <f t="shared" si="297"/>
        <v>0</v>
      </c>
      <c r="K2898"/>
    </row>
    <row r="2899" spans="1:11" ht="12.75">
      <c r="A2899"/>
      <c r="B2899" t="s">
        <v>5097</v>
      </c>
      <c r="C2899" s="172"/>
      <c r="D2899" t="s">
        <v>5098</v>
      </c>
      <c r="E2899" s="145">
        <v>10.99</v>
      </c>
      <c r="F2899" s="189">
        <v>0.2</v>
      </c>
      <c r="G2899" s="145">
        <v>8.79</v>
      </c>
      <c r="H2899" s="86">
        <v>10</v>
      </c>
      <c r="I2899" s="185">
        <f t="shared" si="296"/>
        <v>0</v>
      </c>
      <c r="J2899" s="185">
        <f t="shared" si="297"/>
        <v>0</v>
      </c>
      <c r="K2899"/>
    </row>
    <row r="2900" spans="1:11" ht="12.75">
      <c r="A2900"/>
      <c r="B2900" t="s">
        <v>5099</v>
      </c>
      <c r="C2900" s="172"/>
      <c r="D2900" t="s">
        <v>5100</v>
      </c>
      <c r="E2900" s="145">
        <v>10.99</v>
      </c>
      <c r="F2900" s="189">
        <v>0.2</v>
      </c>
      <c r="G2900" s="145">
        <v>8.79</v>
      </c>
      <c r="H2900" s="86">
        <v>10</v>
      </c>
      <c r="I2900" s="185">
        <f t="shared" si="296"/>
        <v>0</v>
      </c>
      <c r="J2900" s="185">
        <f t="shared" si="297"/>
        <v>0</v>
      </c>
      <c r="K2900"/>
    </row>
    <row r="2901" spans="1:11" ht="12.75">
      <c r="A2901"/>
      <c r="B2901" t="s">
        <v>5101</v>
      </c>
      <c r="C2901" s="172"/>
      <c r="D2901" t="s">
        <v>5102</v>
      </c>
      <c r="E2901" s="145">
        <v>10.99</v>
      </c>
      <c r="F2901" s="189">
        <v>0.2</v>
      </c>
      <c r="G2901" s="145">
        <v>8.79</v>
      </c>
      <c r="H2901" s="86">
        <v>10</v>
      </c>
      <c r="I2901" s="185">
        <f t="shared" si="296"/>
        <v>0</v>
      </c>
      <c r="J2901" s="185">
        <f t="shared" si="297"/>
        <v>0</v>
      </c>
      <c r="K2901"/>
    </row>
    <row r="2902" spans="1:11" ht="12.75">
      <c r="A2902"/>
      <c r="B2902" t="s">
        <v>5103</v>
      </c>
      <c r="C2902" s="172"/>
      <c r="D2902" t="s">
        <v>5104</v>
      </c>
      <c r="E2902" s="145">
        <v>10.99</v>
      </c>
      <c r="F2902" s="189">
        <v>0.2</v>
      </c>
      <c r="G2902" s="145">
        <v>8.79</v>
      </c>
      <c r="H2902" s="86">
        <v>10</v>
      </c>
      <c r="I2902" s="185">
        <f t="shared" si="296"/>
        <v>0</v>
      </c>
      <c r="J2902" s="185">
        <f t="shared" si="297"/>
        <v>0</v>
      </c>
      <c r="K2902"/>
    </row>
    <row r="2903" spans="1:11" ht="12.75">
      <c r="A2903"/>
      <c r="B2903" t="s">
        <v>5105</v>
      </c>
      <c r="C2903" s="172"/>
      <c r="D2903" t="s">
        <v>5106</v>
      </c>
      <c r="E2903" s="145">
        <v>10.99</v>
      </c>
      <c r="F2903" s="189">
        <v>0.2</v>
      </c>
      <c r="G2903" s="145">
        <v>8.79</v>
      </c>
      <c r="H2903" s="86">
        <v>10</v>
      </c>
      <c r="I2903" s="185">
        <f t="shared" si="296"/>
        <v>0</v>
      </c>
      <c r="J2903" s="185">
        <f t="shared" si="297"/>
        <v>0</v>
      </c>
      <c r="K2903"/>
    </row>
    <row r="2904" spans="1:11" ht="12.75">
      <c r="A2904"/>
      <c r="B2904" t="s">
        <v>5107</v>
      </c>
      <c r="C2904" s="172"/>
      <c r="D2904" t="s">
        <v>5108</v>
      </c>
      <c r="E2904" s="145">
        <v>10.99</v>
      </c>
      <c r="F2904" s="189">
        <v>0.2</v>
      </c>
      <c r="G2904" s="145">
        <v>8.79</v>
      </c>
      <c r="H2904" s="86">
        <v>10</v>
      </c>
      <c r="I2904" s="185">
        <f t="shared" si="296"/>
        <v>0</v>
      </c>
      <c r="J2904" s="185">
        <f t="shared" si="297"/>
        <v>0</v>
      </c>
      <c r="K2904"/>
    </row>
    <row r="2905" spans="1:11" ht="12.75">
      <c r="A2905"/>
      <c r="B2905" t="s">
        <v>5109</v>
      </c>
      <c r="C2905" s="172"/>
      <c r="D2905" t="s">
        <v>5110</v>
      </c>
      <c r="E2905" s="145">
        <v>10.99</v>
      </c>
      <c r="F2905" s="189">
        <v>0.2</v>
      </c>
      <c r="G2905" s="145">
        <v>8.79</v>
      </c>
      <c r="H2905" s="86">
        <v>10</v>
      </c>
      <c r="I2905" s="185">
        <f t="shared" si="296"/>
        <v>0</v>
      </c>
      <c r="J2905" s="185">
        <f t="shared" si="297"/>
        <v>0</v>
      </c>
      <c r="K2905"/>
    </row>
    <row r="2906" spans="1:11" ht="12.75">
      <c r="A2906"/>
      <c r="B2906" t="s">
        <v>5111</v>
      </c>
      <c r="C2906" s="172"/>
      <c r="D2906" t="s">
        <v>5112</v>
      </c>
      <c r="E2906" s="145">
        <v>10.99</v>
      </c>
      <c r="F2906" s="189">
        <v>0.2</v>
      </c>
      <c r="G2906" s="145">
        <v>8.79</v>
      </c>
      <c r="H2906" s="86">
        <v>10</v>
      </c>
      <c r="I2906" s="185">
        <f t="shared" si="296"/>
        <v>0</v>
      </c>
      <c r="J2906" s="185">
        <f t="shared" si="297"/>
        <v>0</v>
      </c>
      <c r="K2906"/>
    </row>
    <row r="2907" spans="1:11" ht="12.75">
      <c r="A2907"/>
      <c r="B2907" t="s">
        <v>5113</v>
      </c>
      <c r="C2907" s="172"/>
      <c r="D2907" t="s">
        <v>5114</v>
      </c>
      <c r="E2907" s="145">
        <v>10.99</v>
      </c>
      <c r="F2907" s="189">
        <v>0.2</v>
      </c>
      <c r="G2907" s="145">
        <v>8.79</v>
      </c>
      <c r="H2907" s="86">
        <v>10</v>
      </c>
      <c r="I2907" s="185">
        <f t="shared" si="296"/>
        <v>0</v>
      </c>
      <c r="J2907" s="185">
        <f t="shared" si="297"/>
        <v>0</v>
      </c>
      <c r="K2907"/>
    </row>
    <row r="2908" spans="1:11" ht="12.75">
      <c r="A2908"/>
      <c r="B2908" t="s">
        <v>5115</v>
      </c>
      <c r="C2908" s="172"/>
      <c r="D2908" t="s">
        <v>5116</v>
      </c>
      <c r="E2908" s="145">
        <v>10.99</v>
      </c>
      <c r="F2908" s="189">
        <v>0.2</v>
      </c>
      <c r="G2908" s="145">
        <v>8.79</v>
      </c>
      <c r="H2908" s="86">
        <v>10</v>
      </c>
      <c r="I2908" s="185">
        <f t="shared" si="296"/>
        <v>0</v>
      </c>
      <c r="J2908" s="185">
        <f t="shared" si="297"/>
        <v>0</v>
      </c>
      <c r="K2908"/>
    </row>
    <row r="2909" spans="1:11" ht="12.75">
      <c r="A2909"/>
      <c r="B2909" t="s">
        <v>5117</v>
      </c>
      <c r="C2909" s="172"/>
      <c r="D2909" t="s">
        <v>5118</v>
      </c>
      <c r="E2909" s="145">
        <v>10.99</v>
      </c>
      <c r="F2909" s="189">
        <v>0.2</v>
      </c>
      <c r="G2909" s="145">
        <v>8.79</v>
      </c>
      <c r="H2909" s="86">
        <v>10</v>
      </c>
      <c r="I2909" s="185">
        <f t="shared" si="296"/>
        <v>0</v>
      </c>
      <c r="J2909" s="185">
        <f t="shared" si="297"/>
        <v>0</v>
      </c>
      <c r="K2909"/>
    </row>
    <row r="2910" spans="1:11" ht="12.75">
      <c r="A2910"/>
      <c r="B2910" t="s">
        <v>5119</v>
      </c>
      <c r="C2910" s="172"/>
      <c r="D2910" t="s">
        <v>5120</v>
      </c>
      <c r="E2910" s="145">
        <v>10.99</v>
      </c>
      <c r="F2910" s="189">
        <v>0.2</v>
      </c>
      <c r="G2910" s="145">
        <v>8.79</v>
      </c>
      <c r="H2910" s="86">
        <v>10</v>
      </c>
      <c r="I2910" s="185">
        <f t="shared" si="296"/>
        <v>0</v>
      </c>
      <c r="J2910" s="185">
        <f t="shared" si="297"/>
        <v>0</v>
      </c>
      <c r="K2910"/>
    </row>
    <row r="2911" spans="1:11" ht="12.75">
      <c r="A2911"/>
      <c r="B2911" t="s">
        <v>5121</v>
      </c>
      <c r="C2911" s="172"/>
      <c r="D2911" t="s">
        <v>5122</v>
      </c>
      <c r="E2911" s="145">
        <v>10.99</v>
      </c>
      <c r="F2911" s="189">
        <v>0.2</v>
      </c>
      <c r="G2911" s="145">
        <v>8.79</v>
      </c>
      <c r="H2911" s="86">
        <v>10</v>
      </c>
      <c r="I2911" s="185">
        <f t="shared" si="296"/>
        <v>0</v>
      </c>
      <c r="J2911" s="185">
        <f t="shared" si="297"/>
        <v>0</v>
      </c>
      <c r="K2911"/>
    </row>
    <row r="2912" spans="1:11" ht="12.75">
      <c r="A2912"/>
      <c r="B2912" t="s">
        <v>5123</v>
      </c>
      <c r="C2912" s="172"/>
      <c r="D2912" t="s">
        <v>5124</v>
      </c>
      <c r="E2912" s="145">
        <v>10.99</v>
      </c>
      <c r="F2912" s="189">
        <v>0.2</v>
      </c>
      <c r="G2912" s="145">
        <v>8.79</v>
      </c>
      <c r="H2912" s="86">
        <v>10</v>
      </c>
      <c r="I2912" s="185">
        <f t="shared" si="296"/>
        <v>0</v>
      </c>
      <c r="J2912" s="185">
        <f t="shared" si="297"/>
        <v>0</v>
      </c>
      <c r="K2912"/>
    </row>
    <row r="2913" spans="1:11" ht="12.75">
      <c r="A2913" t="s">
        <v>235</v>
      </c>
      <c r="B2913"/>
      <c r="C2913" s="172"/>
      <c r="D2913"/>
      <c r="E2913" s="145"/>
      <c r="F2913" s="187"/>
      <c r="G2913" s="145"/>
      <c r="H2913" s="86"/>
      <c r="I2913" s="185"/>
      <c r="J2913" s="185"/>
      <c r="K2913"/>
    </row>
    <row r="2914" spans="1:11" ht="12.75">
      <c r="A2914"/>
      <c r="B2914" t="s">
        <v>5125</v>
      </c>
      <c r="C2914" s="172"/>
      <c r="D2914" t="s">
        <v>5126</v>
      </c>
      <c r="E2914" s="145">
        <v>10.99</v>
      </c>
      <c r="F2914" s="189">
        <v>0.2</v>
      </c>
      <c r="G2914" s="145">
        <v>8.79</v>
      </c>
      <c r="H2914" s="86">
        <v>10</v>
      </c>
      <c r="I2914" s="185">
        <f aca="true" t="shared" si="298" ref="I2914:I2924">C2914*E2914</f>
        <v>0</v>
      </c>
      <c r="J2914" s="185">
        <f aca="true" t="shared" si="299" ref="J2914:J2924">C2914*G2914</f>
        <v>0</v>
      </c>
      <c r="K2914"/>
    </row>
    <row r="2915" spans="1:11" ht="12.75">
      <c r="A2915"/>
      <c r="B2915" t="s">
        <v>5127</v>
      </c>
      <c r="C2915" s="172"/>
      <c r="D2915" t="s">
        <v>5128</v>
      </c>
      <c r="E2915" s="145">
        <v>10.99</v>
      </c>
      <c r="F2915" s="189">
        <v>0.2</v>
      </c>
      <c r="G2915" s="145">
        <v>8.79</v>
      </c>
      <c r="H2915" s="86">
        <v>10</v>
      </c>
      <c r="I2915" s="185">
        <f t="shared" si="298"/>
        <v>0</v>
      </c>
      <c r="J2915" s="185">
        <f t="shared" si="299"/>
        <v>0</v>
      </c>
      <c r="K2915"/>
    </row>
    <row r="2916" spans="1:11" ht="12.75">
      <c r="A2916"/>
      <c r="B2916" t="s">
        <v>5129</v>
      </c>
      <c r="C2916" s="172"/>
      <c r="D2916" t="s">
        <v>5130</v>
      </c>
      <c r="E2916" s="145">
        <v>10.99</v>
      </c>
      <c r="F2916" s="189">
        <v>0.2</v>
      </c>
      <c r="G2916" s="145">
        <v>8.79</v>
      </c>
      <c r="H2916" s="86">
        <v>10</v>
      </c>
      <c r="I2916" s="185">
        <f t="shared" si="298"/>
        <v>0</v>
      </c>
      <c r="J2916" s="185">
        <f t="shared" si="299"/>
        <v>0</v>
      </c>
      <c r="K2916"/>
    </row>
    <row r="2917" spans="1:11" ht="12.75">
      <c r="A2917"/>
      <c r="B2917" t="s">
        <v>5131</v>
      </c>
      <c r="C2917" s="172"/>
      <c r="D2917" t="s">
        <v>5132</v>
      </c>
      <c r="E2917" s="145">
        <v>4.99</v>
      </c>
      <c r="F2917" s="189">
        <v>0.25</v>
      </c>
      <c r="G2917" s="145">
        <v>3.74</v>
      </c>
      <c r="H2917" s="86">
        <v>8</v>
      </c>
      <c r="I2917" s="185">
        <f t="shared" si="298"/>
        <v>0</v>
      </c>
      <c r="J2917" s="185">
        <f t="shared" si="299"/>
        <v>0</v>
      </c>
      <c r="K2917"/>
    </row>
    <row r="2918" spans="1:11" ht="12.75">
      <c r="A2918"/>
      <c r="B2918" t="s">
        <v>5133</v>
      </c>
      <c r="C2918" s="172"/>
      <c r="D2918" t="s">
        <v>5134</v>
      </c>
      <c r="E2918" s="145">
        <v>4.99</v>
      </c>
      <c r="F2918" s="189">
        <v>0.25</v>
      </c>
      <c r="G2918" s="145">
        <v>3.74</v>
      </c>
      <c r="H2918" s="86">
        <v>8</v>
      </c>
      <c r="I2918" s="185">
        <f t="shared" si="298"/>
        <v>0</v>
      </c>
      <c r="J2918" s="185">
        <f t="shared" si="299"/>
        <v>0</v>
      </c>
      <c r="K2918"/>
    </row>
    <row r="2919" spans="1:11" ht="12.75">
      <c r="A2919"/>
      <c r="B2919" t="s">
        <v>5135</v>
      </c>
      <c r="C2919" s="172"/>
      <c r="D2919" t="s">
        <v>5136</v>
      </c>
      <c r="E2919" s="145">
        <v>5.99</v>
      </c>
      <c r="F2919" s="189">
        <v>0.2</v>
      </c>
      <c r="G2919" s="145">
        <v>4.79</v>
      </c>
      <c r="H2919" s="86">
        <v>10</v>
      </c>
      <c r="I2919" s="185">
        <f t="shared" si="298"/>
        <v>0</v>
      </c>
      <c r="J2919" s="185">
        <f t="shared" si="299"/>
        <v>0</v>
      </c>
      <c r="K2919"/>
    </row>
    <row r="2920" spans="1:11" ht="12.75">
      <c r="A2920"/>
      <c r="B2920" t="s">
        <v>5137</v>
      </c>
      <c r="C2920" s="172"/>
      <c r="D2920" t="s">
        <v>5138</v>
      </c>
      <c r="E2920" s="145">
        <v>95.88</v>
      </c>
      <c r="F2920" s="189">
        <v>0.25</v>
      </c>
      <c r="G2920" s="145">
        <v>71.91</v>
      </c>
      <c r="H2920" s="86">
        <v>10</v>
      </c>
      <c r="I2920" s="185">
        <f t="shared" si="298"/>
        <v>0</v>
      </c>
      <c r="J2920" s="185">
        <f t="shared" si="299"/>
        <v>0</v>
      </c>
      <c r="K2920"/>
    </row>
    <row r="2921" spans="1:11" ht="12.75">
      <c r="A2921"/>
      <c r="B2921" t="s">
        <v>5139</v>
      </c>
      <c r="C2921" s="172"/>
      <c r="D2921" t="s">
        <v>5140</v>
      </c>
      <c r="E2921" s="145">
        <v>10.99</v>
      </c>
      <c r="F2921" s="189">
        <v>0.2</v>
      </c>
      <c r="G2921" s="145">
        <v>8.79</v>
      </c>
      <c r="H2921" s="86">
        <v>10</v>
      </c>
      <c r="I2921" s="185">
        <f t="shared" si="298"/>
        <v>0</v>
      </c>
      <c r="J2921" s="185">
        <f t="shared" si="299"/>
        <v>0</v>
      </c>
      <c r="K2921"/>
    </row>
    <row r="2922" spans="1:11" ht="12.75">
      <c r="A2922"/>
      <c r="B2922" t="s">
        <v>5141</v>
      </c>
      <c r="C2922" s="172"/>
      <c r="D2922" t="s">
        <v>5142</v>
      </c>
      <c r="E2922" s="145">
        <v>10.99</v>
      </c>
      <c r="F2922" s="189">
        <v>0.2</v>
      </c>
      <c r="G2922" s="145">
        <v>8.79</v>
      </c>
      <c r="H2922" s="86">
        <v>10</v>
      </c>
      <c r="I2922" s="185">
        <f t="shared" si="298"/>
        <v>0</v>
      </c>
      <c r="J2922" s="185">
        <f t="shared" si="299"/>
        <v>0</v>
      </c>
      <c r="K2922"/>
    </row>
    <row r="2923" spans="1:11" ht="12.75">
      <c r="A2923"/>
      <c r="B2923" t="s">
        <v>5143</v>
      </c>
      <c r="C2923" s="172"/>
      <c r="D2923" t="s">
        <v>5144</v>
      </c>
      <c r="E2923" s="145">
        <v>10.99</v>
      </c>
      <c r="F2923" s="189">
        <v>0.2</v>
      </c>
      <c r="G2923" s="145">
        <v>8.79</v>
      </c>
      <c r="H2923" s="86">
        <v>10</v>
      </c>
      <c r="I2923" s="185">
        <f t="shared" si="298"/>
        <v>0</v>
      </c>
      <c r="J2923" s="185">
        <f t="shared" si="299"/>
        <v>0</v>
      </c>
      <c r="K2923"/>
    </row>
    <row r="2924" spans="1:11" ht="12.75">
      <c r="A2924"/>
      <c r="B2924" t="s">
        <v>5145</v>
      </c>
      <c r="C2924" s="172"/>
      <c r="D2924" t="s">
        <v>5146</v>
      </c>
      <c r="E2924" s="145">
        <v>10.99</v>
      </c>
      <c r="F2924" s="189">
        <v>0.2</v>
      </c>
      <c r="G2924" s="145">
        <v>8.79</v>
      </c>
      <c r="H2924" s="86">
        <v>10</v>
      </c>
      <c r="I2924" s="185">
        <f t="shared" si="298"/>
        <v>0</v>
      </c>
      <c r="J2924" s="185">
        <f t="shared" si="299"/>
        <v>0</v>
      </c>
      <c r="K2924"/>
    </row>
    <row r="2925" spans="1:11" ht="12.75">
      <c r="A2925" t="s">
        <v>272</v>
      </c>
      <c r="B2925"/>
      <c r="C2925" s="172"/>
      <c r="D2925"/>
      <c r="E2925" s="145"/>
      <c r="F2925" s="187"/>
      <c r="G2925" s="145"/>
      <c r="H2925" s="86"/>
      <c r="I2925" s="185"/>
      <c r="J2925" s="185"/>
      <c r="K2925"/>
    </row>
    <row r="2926" spans="1:11" ht="12.75">
      <c r="A2926"/>
      <c r="B2926" t="s">
        <v>5147</v>
      </c>
      <c r="C2926" s="172"/>
      <c r="D2926" t="s">
        <v>5148</v>
      </c>
      <c r="E2926" s="145">
        <v>16.99</v>
      </c>
      <c r="F2926" s="189">
        <v>0.2</v>
      </c>
      <c r="G2926" s="145">
        <v>13.59</v>
      </c>
      <c r="H2926" s="86">
        <v>10</v>
      </c>
      <c r="I2926" s="185">
        <f aca="true" t="shared" si="300" ref="I2926:I2934">C2926*E2926</f>
        <v>0</v>
      </c>
      <c r="J2926" s="185">
        <f aca="true" t="shared" si="301" ref="J2926:J2934">C2926*G2926</f>
        <v>0</v>
      </c>
      <c r="K2926"/>
    </row>
    <row r="2927" spans="1:11" ht="12.75">
      <c r="A2927"/>
      <c r="B2927" t="s">
        <v>5149</v>
      </c>
      <c r="C2927" s="172"/>
      <c r="D2927" t="s">
        <v>5150</v>
      </c>
      <c r="E2927" s="145">
        <v>16.99</v>
      </c>
      <c r="F2927" s="189">
        <v>0.2</v>
      </c>
      <c r="G2927" s="145">
        <v>13.59</v>
      </c>
      <c r="H2927" s="86">
        <v>10</v>
      </c>
      <c r="I2927" s="185">
        <f t="shared" si="300"/>
        <v>0</v>
      </c>
      <c r="J2927" s="185">
        <f t="shared" si="301"/>
        <v>0</v>
      </c>
      <c r="K2927"/>
    </row>
    <row r="2928" spans="1:11" ht="12.75">
      <c r="A2928"/>
      <c r="B2928" t="s">
        <v>5151</v>
      </c>
      <c r="C2928" s="172"/>
      <c r="D2928" t="s">
        <v>5152</v>
      </c>
      <c r="E2928" s="145">
        <v>16.99</v>
      </c>
      <c r="F2928" s="189">
        <v>0.2</v>
      </c>
      <c r="G2928" s="145">
        <v>13.59</v>
      </c>
      <c r="H2928" s="86">
        <v>10</v>
      </c>
      <c r="I2928" s="185">
        <f t="shared" si="300"/>
        <v>0</v>
      </c>
      <c r="J2928" s="185">
        <f t="shared" si="301"/>
        <v>0</v>
      </c>
      <c r="K2928"/>
    </row>
    <row r="2929" spans="1:11" ht="12.75">
      <c r="A2929"/>
      <c r="B2929" t="s">
        <v>5153</v>
      </c>
      <c r="C2929" s="172"/>
      <c r="D2929" t="s">
        <v>5154</v>
      </c>
      <c r="E2929" s="145">
        <v>16.99</v>
      </c>
      <c r="F2929" s="189">
        <v>0.2</v>
      </c>
      <c r="G2929" s="145">
        <v>13.59</v>
      </c>
      <c r="H2929" s="86">
        <v>10</v>
      </c>
      <c r="I2929" s="185">
        <f t="shared" si="300"/>
        <v>0</v>
      </c>
      <c r="J2929" s="185">
        <f t="shared" si="301"/>
        <v>0</v>
      </c>
      <c r="K2929"/>
    </row>
    <row r="2930" spans="1:11" ht="12.75">
      <c r="A2930"/>
      <c r="B2930" t="s">
        <v>5155</v>
      </c>
      <c r="C2930" s="172"/>
      <c r="D2930" t="s">
        <v>5156</v>
      </c>
      <c r="E2930" s="145">
        <v>16.99</v>
      </c>
      <c r="F2930" s="189">
        <v>0.2</v>
      </c>
      <c r="G2930" s="145">
        <v>13.59</v>
      </c>
      <c r="H2930" s="86">
        <v>10</v>
      </c>
      <c r="I2930" s="185">
        <f t="shared" si="300"/>
        <v>0</v>
      </c>
      <c r="J2930" s="185">
        <f t="shared" si="301"/>
        <v>0</v>
      </c>
      <c r="K2930"/>
    </row>
    <row r="2931" spans="1:11" ht="12.75">
      <c r="A2931"/>
      <c r="B2931" t="s">
        <v>5157</v>
      </c>
      <c r="C2931" s="172"/>
      <c r="D2931" t="s">
        <v>5158</v>
      </c>
      <c r="E2931" s="145">
        <v>16.99</v>
      </c>
      <c r="F2931" s="189">
        <v>0.2</v>
      </c>
      <c r="G2931" s="145">
        <v>13.59</v>
      </c>
      <c r="H2931" s="86">
        <v>10</v>
      </c>
      <c r="I2931" s="185">
        <f t="shared" si="300"/>
        <v>0</v>
      </c>
      <c r="J2931" s="185">
        <f t="shared" si="301"/>
        <v>0</v>
      </c>
      <c r="K2931"/>
    </row>
    <row r="2932" spans="1:11" ht="12.75">
      <c r="A2932"/>
      <c r="B2932" t="s">
        <v>5159</v>
      </c>
      <c r="C2932" s="172"/>
      <c r="D2932" t="s">
        <v>5160</v>
      </c>
      <c r="E2932" s="145">
        <v>16.99</v>
      </c>
      <c r="F2932" s="189">
        <v>0.2</v>
      </c>
      <c r="G2932" s="145">
        <v>13.59</v>
      </c>
      <c r="H2932" s="86">
        <v>10</v>
      </c>
      <c r="I2932" s="185">
        <f t="shared" si="300"/>
        <v>0</v>
      </c>
      <c r="J2932" s="185">
        <f t="shared" si="301"/>
        <v>0</v>
      </c>
      <c r="K2932"/>
    </row>
    <row r="2933" spans="1:11" ht="12.75">
      <c r="A2933"/>
      <c r="B2933" t="s">
        <v>5161</v>
      </c>
      <c r="C2933" s="172"/>
      <c r="D2933" t="s">
        <v>5162</v>
      </c>
      <c r="E2933" s="145">
        <v>16.99</v>
      </c>
      <c r="F2933" s="189">
        <v>0.2</v>
      </c>
      <c r="G2933" s="145">
        <v>13.59</v>
      </c>
      <c r="H2933" s="86">
        <v>10</v>
      </c>
      <c r="I2933" s="185">
        <f t="shared" si="300"/>
        <v>0</v>
      </c>
      <c r="J2933" s="185">
        <f t="shared" si="301"/>
        <v>0</v>
      </c>
      <c r="K2933"/>
    </row>
    <row r="2934" spans="1:11" ht="12.75">
      <c r="A2934"/>
      <c r="B2934" t="s">
        <v>5163</v>
      </c>
      <c r="C2934" s="172"/>
      <c r="D2934" t="s">
        <v>5164</v>
      </c>
      <c r="E2934" s="145">
        <v>16.99</v>
      </c>
      <c r="F2934" s="189">
        <v>0.2</v>
      </c>
      <c r="G2934" s="145">
        <v>13.59</v>
      </c>
      <c r="H2934" s="86">
        <v>10</v>
      </c>
      <c r="I2934" s="185">
        <f t="shared" si="300"/>
        <v>0</v>
      </c>
      <c r="J2934" s="185">
        <f t="shared" si="301"/>
        <v>0</v>
      </c>
      <c r="K2934"/>
    </row>
    <row r="2935" spans="1:11" ht="12.75">
      <c r="A2935" t="s">
        <v>5165</v>
      </c>
      <c r="B2935"/>
      <c r="C2935" s="172"/>
      <c r="D2935"/>
      <c r="E2935" s="145"/>
      <c r="F2935" s="187"/>
      <c r="G2935" s="145"/>
      <c r="H2935" s="86"/>
      <c r="I2935" s="185"/>
      <c r="J2935" s="185"/>
      <c r="K2935"/>
    </row>
    <row r="2936" spans="1:11" ht="12.75">
      <c r="A2936"/>
      <c r="B2936" t="s">
        <v>5166</v>
      </c>
      <c r="C2936" s="172"/>
      <c r="D2936" t="s">
        <v>5167</v>
      </c>
      <c r="E2936" s="145">
        <v>79.99</v>
      </c>
      <c r="F2936" s="189">
        <v>0.2</v>
      </c>
      <c r="G2936" s="145">
        <v>63.99</v>
      </c>
      <c r="H2936" s="86">
        <v>10</v>
      </c>
      <c r="I2936" s="185">
        <f aca="true" t="shared" si="302" ref="I2936:I2944">C2936*E2936</f>
        <v>0</v>
      </c>
      <c r="J2936" s="185">
        <f aca="true" t="shared" si="303" ref="J2936:J2944">C2936*G2936</f>
        <v>0</v>
      </c>
      <c r="K2936"/>
    </row>
    <row r="2937" spans="1:11" ht="12.75">
      <c r="A2937"/>
      <c r="B2937" t="s">
        <v>5168</v>
      </c>
      <c r="C2937" s="172"/>
      <c r="D2937" t="s">
        <v>5169</v>
      </c>
      <c r="E2937" s="145">
        <v>10.99</v>
      </c>
      <c r="F2937" s="189">
        <v>0.2</v>
      </c>
      <c r="G2937" s="145">
        <v>8.79</v>
      </c>
      <c r="H2937" s="86">
        <v>10</v>
      </c>
      <c r="I2937" s="185">
        <f t="shared" si="302"/>
        <v>0</v>
      </c>
      <c r="J2937" s="185">
        <f t="shared" si="303"/>
        <v>0</v>
      </c>
      <c r="K2937"/>
    </row>
    <row r="2938" spans="1:11" ht="12.75">
      <c r="A2938"/>
      <c r="B2938" t="s">
        <v>5170</v>
      </c>
      <c r="C2938" s="172"/>
      <c r="D2938" t="s">
        <v>5171</v>
      </c>
      <c r="E2938" s="145">
        <v>10.99</v>
      </c>
      <c r="F2938" s="189">
        <v>0.2</v>
      </c>
      <c r="G2938" s="145">
        <v>8.79</v>
      </c>
      <c r="H2938" s="86">
        <v>10</v>
      </c>
      <c r="I2938" s="185">
        <f t="shared" si="302"/>
        <v>0</v>
      </c>
      <c r="J2938" s="185">
        <f t="shared" si="303"/>
        <v>0</v>
      </c>
      <c r="K2938"/>
    </row>
    <row r="2939" spans="1:11" ht="12.75">
      <c r="A2939"/>
      <c r="B2939" t="s">
        <v>5172</v>
      </c>
      <c r="C2939" s="172"/>
      <c r="D2939" t="s">
        <v>5173</v>
      </c>
      <c r="E2939" s="145">
        <v>10.99</v>
      </c>
      <c r="F2939" s="189">
        <v>0.2</v>
      </c>
      <c r="G2939" s="145">
        <v>8.79</v>
      </c>
      <c r="H2939" s="86">
        <v>10</v>
      </c>
      <c r="I2939" s="185">
        <f t="shared" si="302"/>
        <v>0</v>
      </c>
      <c r="J2939" s="185">
        <f t="shared" si="303"/>
        <v>0</v>
      </c>
      <c r="K2939"/>
    </row>
    <row r="2940" spans="1:11" ht="12.75">
      <c r="A2940"/>
      <c r="B2940" t="s">
        <v>5174</v>
      </c>
      <c r="C2940" s="172"/>
      <c r="D2940" t="s">
        <v>5175</v>
      </c>
      <c r="E2940" s="145">
        <v>10.99</v>
      </c>
      <c r="F2940" s="189">
        <v>0.2</v>
      </c>
      <c r="G2940" s="145">
        <v>8.79</v>
      </c>
      <c r="H2940" s="86">
        <v>10</v>
      </c>
      <c r="I2940" s="185">
        <f t="shared" si="302"/>
        <v>0</v>
      </c>
      <c r="J2940" s="185">
        <f t="shared" si="303"/>
        <v>0</v>
      </c>
      <c r="K2940"/>
    </row>
    <row r="2941" spans="1:11" ht="12.75">
      <c r="A2941"/>
      <c r="B2941" t="s">
        <v>5176</v>
      </c>
      <c r="C2941" s="172"/>
      <c r="D2941" t="s">
        <v>5177</v>
      </c>
      <c r="E2941" s="145">
        <v>10.99</v>
      </c>
      <c r="F2941" s="189">
        <v>0.2</v>
      </c>
      <c r="G2941" s="145">
        <v>8.79</v>
      </c>
      <c r="H2941" s="86">
        <v>10</v>
      </c>
      <c r="I2941" s="185">
        <f t="shared" si="302"/>
        <v>0</v>
      </c>
      <c r="J2941" s="185">
        <f t="shared" si="303"/>
        <v>0</v>
      </c>
      <c r="K2941"/>
    </row>
    <row r="2942" spans="1:11" ht="12.75">
      <c r="A2942"/>
      <c r="B2942" t="s">
        <v>5178</v>
      </c>
      <c r="C2942" s="172"/>
      <c r="D2942" t="s">
        <v>5179</v>
      </c>
      <c r="E2942" s="145">
        <v>10.99</v>
      </c>
      <c r="F2942" s="189">
        <v>0.2</v>
      </c>
      <c r="G2942" s="145">
        <v>8.79</v>
      </c>
      <c r="H2942" s="86">
        <v>10</v>
      </c>
      <c r="I2942" s="185">
        <f t="shared" si="302"/>
        <v>0</v>
      </c>
      <c r="J2942" s="185">
        <f t="shared" si="303"/>
        <v>0</v>
      </c>
      <c r="K2942"/>
    </row>
    <row r="2943" spans="1:11" ht="12.75">
      <c r="A2943"/>
      <c r="B2943" t="s">
        <v>5180</v>
      </c>
      <c r="C2943" s="172"/>
      <c r="D2943" t="s">
        <v>5181</v>
      </c>
      <c r="E2943" s="145">
        <v>10.99</v>
      </c>
      <c r="F2943" s="189">
        <v>0.2</v>
      </c>
      <c r="G2943" s="145">
        <v>8.79</v>
      </c>
      <c r="H2943" s="86">
        <v>10</v>
      </c>
      <c r="I2943" s="185">
        <f t="shared" si="302"/>
        <v>0</v>
      </c>
      <c r="J2943" s="185">
        <f t="shared" si="303"/>
        <v>0</v>
      </c>
      <c r="K2943"/>
    </row>
    <row r="2944" spans="1:11" ht="12.75">
      <c r="A2944"/>
      <c r="B2944" t="s">
        <v>5182</v>
      </c>
      <c r="C2944" s="172"/>
      <c r="D2944" t="s">
        <v>5183</v>
      </c>
      <c r="E2944" s="145">
        <v>10.99</v>
      </c>
      <c r="F2944" s="189">
        <v>0.2</v>
      </c>
      <c r="G2944" s="145">
        <v>8.79</v>
      </c>
      <c r="H2944" s="86">
        <v>10</v>
      </c>
      <c r="I2944" s="185">
        <f t="shared" si="302"/>
        <v>0</v>
      </c>
      <c r="J2944" s="185">
        <f t="shared" si="303"/>
        <v>0</v>
      </c>
      <c r="K2944"/>
    </row>
    <row r="2945" spans="1:11" ht="12.75">
      <c r="A2945" t="s">
        <v>159</v>
      </c>
      <c r="B2945"/>
      <c r="C2945" s="172"/>
      <c r="D2945"/>
      <c r="E2945" s="145"/>
      <c r="F2945" s="187"/>
      <c r="G2945" s="145"/>
      <c r="H2945" s="86"/>
      <c r="I2945" s="185"/>
      <c r="J2945" s="185"/>
      <c r="K2945"/>
    </row>
    <row r="2946" spans="1:11" ht="12.75">
      <c r="A2946"/>
      <c r="B2946" t="s">
        <v>5184</v>
      </c>
      <c r="C2946" s="172"/>
      <c r="D2946" t="s">
        <v>5185</v>
      </c>
      <c r="E2946" s="145">
        <v>120</v>
      </c>
      <c r="F2946" s="189">
        <v>0.2</v>
      </c>
      <c r="G2946" s="145">
        <v>96</v>
      </c>
      <c r="H2946" s="86">
        <v>10</v>
      </c>
      <c r="I2946" s="185">
        <f>C2946*E2946</f>
        <v>0</v>
      </c>
      <c r="J2946" s="185">
        <f>C2946*G2946</f>
        <v>0</v>
      </c>
      <c r="K2946"/>
    </row>
    <row r="2947" spans="1:11" ht="12.75">
      <c r="A2947"/>
      <c r="B2947" t="s">
        <v>5186</v>
      </c>
      <c r="C2947" s="172"/>
      <c r="D2947" t="s">
        <v>5187</v>
      </c>
      <c r="E2947" s="145">
        <v>84</v>
      </c>
      <c r="F2947" s="187" t="s">
        <v>39</v>
      </c>
      <c r="G2947" s="145">
        <v>84</v>
      </c>
      <c r="H2947" s="86">
        <v>10</v>
      </c>
      <c r="I2947" s="185">
        <f>C2947*E2947</f>
        <v>0</v>
      </c>
      <c r="J2947" s="185">
        <f>C2947*G2947</f>
        <v>0</v>
      </c>
      <c r="K2947"/>
    </row>
    <row r="2948" spans="1:11" ht="12.75">
      <c r="A2948"/>
      <c r="B2948" t="s">
        <v>5188</v>
      </c>
      <c r="C2948" s="172"/>
      <c r="D2948" t="s">
        <v>5189</v>
      </c>
      <c r="E2948" s="145">
        <v>47.25</v>
      </c>
      <c r="F2948" s="187" t="s">
        <v>39</v>
      </c>
      <c r="G2948" s="145">
        <v>47.25</v>
      </c>
      <c r="H2948" s="86">
        <v>10</v>
      </c>
      <c r="I2948" s="185">
        <f>C2948*E2948</f>
        <v>0</v>
      </c>
      <c r="J2948" s="185">
        <f>C2948*G2948</f>
        <v>0</v>
      </c>
      <c r="K2948"/>
    </row>
    <row r="2949" spans="1:11" ht="12.75">
      <c r="A2949"/>
      <c r="B2949" t="s">
        <v>5190</v>
      </c>
      <c r="C2949" s="172"/>
      <c r="D2949" t="s">
        <v>5191</v>
      </c>
      <c r="E2949" s="145">
        <v>90</v>
      </c>
      <c r="F2949" s="189">
        <v>0.2</v>
      </c>
      <c r="G2949" s="145">
        <v>72</v>
      </c>
      <c r="H2949" s="86">
        <v>10</v>
      </c>
      <c r="I2949" s="185">
        <f>C2949*E2949</f>
        <v>0</v>
      </c>
      <c r="J2949" s="185">
        <f>C2949*G2949</f>
        <v>0</v>
      </c>
      <c r="K2949"/>
    </row>
    <row r="2950" spans="1:11" ht="12.75">
      <c r="A2950"/>
      <c r="B2950" t="s">
        <v>5192</v>
      </c>
      <c r="C2950" s="172"/>
      <c r="D2950" t="s">
        <v>5193</v>
      </c>
      <c r="E2950" s="145">
        <v>19.99</v>
      </c>
      <c r="F2950" s="189">
        <v>0.25</v>
      </c>
      <c r="G2950" s="145">
        <v>14.99</v>
      </c>
      <c r="H2950" s="86">
        <v>10</v>
      </c>
      <c r="I2950" s="185">
        <f>C2950*E2950</f>
        <v>0</v>
      </c>
      <c r="J2950" s="185">
        <f>C2950*G2950</f>
        <v>0</v>
      </c>
      <c r="K2950"/>
    </row>
    <row r="2951" spans="1:11" ht="12.75">
      <c r="A2951" t="s">
        <v>420</v>
      </c>
      <c r="B2951"/>
      <c r="C2951" s="172"/>
      <c r="D2951"/>
      <c r="E2951" s="145"/>
      <c r="F2951" s="187"/>
      <c r="G2951" s="145"/>
      <c r="H2951" s="86"/>
      <c r="I2951" s="185"/>
      <c r="J2951" s="185"/>
      <c r="K2951"/>
    </row>
    <row r="2952" spans="1:11" ht="12.75">
      <c r="A2952"/>
      <c r="B2952" t="s">
        <v>5194</v>
      </c>
      <c r="C2952" s="172"/>
      <c r="D2952" t="s">
        <v>5195</v>
      </c>
      <c r="E2952" s="145">
        <v>20.99</v>
      </c>
      <c r="F2952" s="189">
        <v>0.2</v>
      </c>
      <c r="G2952" s="145">
        <v>16.79</v>
      </c>
      <c r="H2952" s="86">
        <v>10</v>
      </c>
      <c r="I2952" s="185">
        <f aca="true" t="shared" si="304" ref="I2952:I2959">C2952*E2952</f>
        <v>0</v>
      </c>
      <c r="J2952" s="185">
        <f aca="true" t="shared" si="305" ref="J2952:J2959">C2952*G2952</f>
        <v>0</v>
      </c>
      <c r="K2952"/>
    </row>
    <row r="2953" spans="1:11" ht="12.75">
      <c r="A2953"/>
      <c r="B2953" t="s">
        <v>5196</v>
      </c>
      <c r="C2953" s="172"/>
      <c r="D2953" t="s">
        <v>5197</v>
      </c>
      <c r="E2953" s="145">
        <v>20.99</v>
      </c>
      <c r="F2953" s="189">
        <v>0.2</v>
      </c>
      <c r="G2953" s="145">
        <v>16.79</v>
      </c>
      <c r="H2953" s="86">
        <v>10</v>
      </c>
      <c r="I2953" s="185">
        <f t="shared" si="304"/>
        <v>0</v>
      </c>
      <c r="J2953" s="185">
        <f t="shared" si="305"/>
        <v>0</v>
      </c>
      <c r="K2953"/>
    </row>
    <row r="2954" spans="1:11" ht="12.75">
      <c r="A2954"/>
      <c r="B2954" t="s">
        <v>5198</v>
      </c>
      <c r="C2954" s="172"/>
      <c r="D2954" t="s">
        <v>5199</v>
      </c>
      <c r="E2954" s="145">
        <v>20.99</v>
      </c>
      <c r="F2954" s="189">
        <v>0.2</v>
      </c>
      <c r="G2954" s="145">
        <v>16.79</v>
      </c>
      <c r="H2954" s="86">
        <v>10</v>
      </c>
      <c r="I2954" s="185">
        <f t="shared" si="304"/>
        <v>0</v>
      </c>
      <c r="J2954" s="185">
        <f t="shared" si="305"/>
        <v>0</v>
      </c>
      <c r="K2954"/>
    </row>
    <row r="2955" spans="1:11" ht="12.75">
      <c r="A2955"/>
      <c r="B2955" t="s">
        <v>5200</v>
      </c>
      <c r="C2955" s="172"/>
      <c r="D2955" t="s">
        <v>5201</v>
      </c>
      <c r="E2955" s="145">
        <v>14.99</v>
      </c>
      <c r="F2955" s="189">
        <v>0.2</v>
      </c>
      <c r="G2955" s="145">
        <v>11.99</v>
      </c>
      <c r="H2955" s="86">
        <v>10</v>
      </c>
      <c r="I2955" s="185">
        <f t="shared" si="304"/>
        <v>0</v>
      </c>
      <c r="J2955" s="185">
        <f t="shared" si="305"/>
        <v>0</v>
      </c>
      <c r="K2955"/>
    </row>
    <row r="2956" spans="1:11" ht="12.75">
      <c r="A2956"/>
      <c r="B2956" t="s">
        <v>5202</v>
      </c>
      <c r="C2956" s="172"/>
      <c r="D2956" t="s">
        <v>5203</v>
      </c>
      <c r="E2956" s="145">
        <v>14.99</v>
      </c>
      <c r="F2956" s="189">
        <v>0.2</v>
      </c>
      <c r="G2956" s="145">
        <v>11.99</v>
      </c>
      <c r="H2956" s="86">
        <v>10</v>
      </c>
      <c r="I2956" s="185">
        <f t="shared" si="304"/>
        <v>0</v>
      </c>
      <c r="J2956" s="185">
        <f t="shared" si="305"/>
        <v>0</v>
      </c>
      <c r="K2956"/>
    </row>
    <row r="2957" spans="1:11" ht="12.75">
      <c r="A2957"/>
      <c r="B2957" t="s">
        <v>5204</v>
      </c>
      <c r="C2957" s="172"/>
      <c r="D2957" t="s">
        <v>5205</v>
      </c>
      <c r="E2957" s="145">
        <v>12.99</v>
      </c>
      <c r="F2957" s="189">
        <v>0.2</v>
      </c>
      <c r="G2957" s="145">
        <v>10.39</v>
      </c>
      <c r="H2957" s="86">
        <v>10</v>
      </c>
      <c r="I2957" s="185">
        <f t="shared" si="304"/>
        <v>0</v>
      </c>
      <c r="J2957" s="185">
        <f t="shared" si="305"/>
        <v>0</v>
      </c>
      <c r="K2957"/>
    </row>
    <row r="2958" spans="1:11" ht="12.75">
      <c r="A2958"/>
      <c r="B2958" t="s">
        <v>5206</v>
      </c>
      <c r="C2958" s="172"/>
      <c r="D2958" t="s">
        <v>5207</v>
      </c>
      <c r="E2958" s="145">
        <v>19.99</v>
      </c>
      <c r="F2958" s="189">
        <v>0.2</v>
      </c>
      <c r="G2958" s="145">
        <v>15.99</v>
      </c>
      <c r="H2958" s="86">
        <v>10</v>
      </c>
      <c r="I2958" s="185">
        <f t="shared" si="304"/>
        <v>0</v>
      </c>
      <c r="J2958" s="185">
        <f t="shared" si="305"/>
        <v>0</v>
      </c>
      <c r="K2958"/>
    </row>
    <row r="2959" spans="1:11" ht="12.75">
      <c r="A2959"/>
      <c r="B2959" t="s">
        <v>5208</v>
      </c>
      <c r="C2959" s="172"/>
      <c r="D2959" t="s">
        <v>5209</v>
      </c>
      <c r="E2959" s="145">
        <v>19.99</v>
      </c>
      <c r="F2959" s="189">
        <v>0.2</v>
      </c>
      <c r="G2959" s="145">
        <v>15.99</v>
      </c>
      <c r="H2959" s="86">
        <v>10</v>
      </c>
      <c r="I2959" s="185">
        <f t="shared" si="304"/>
        <v>0</v>
      </c>
      <c r="J2959" s="185">
        <f t="shared" si="305"/>
        <v>0</v>
      </c>
      <c r="K2959"/>
    </row>
    <row r="2960" spans="1:11" ht="12.75">
      <c r="A2960" t="s">
        <v>175</v>
      </c>
      <c r="B2960"/>
      <c r="C2960" s="172"/>
      <c r="D2960"/>
      <c r="E2960" s="145"/>
      <c r="F2960" s="187"/>
      <c r="G2960" s="145"/>
      <c r="H2960" s="86"/>
      <c r="I2960" s="185"/>
      <c r="J2960" s="185"/>
      <c r="K2960"/>
    </row>
    <row r="2961" spans="1:11" ht="12.75">
      <c r="A2961"/>
      <c r="B2961" t="s">
        <v>5210</v>
      </c>
      <c r="C2961" s="172"/>
      <c r="D2961" t="s">
        <v>5211</v>
      </c>
      <c r="E2961" s="145">
        <v>437.5</v>
      </c>
      <c r="F2961" s="187" t="s">
        <v>39</v>
      </c>
      <c r="G2961" s="145">
        <v>437.5</v>
      </c>
      <c r="H2961" s="86">
        <v>10</v>
      </c>
      <c r="I2961" s="185">
        <f aca="true" t="shared" si="306" ref="I2961:I2967">C2961*E2961</f>
        <v>0</v>
      </c>
      <c r="J2961" s="185">
        <f aca="true" t="shared" si="307" ref="J2961:J2967">C2961*G2961</f>
        <v>0</v>
      </c>
      <c r="K2961"/>
    </row>
    <row r="2962" spans="1:11" ht="12.75">
      <c r="A2962"/>
      <c r="B2962" t="s">
        <v>5212</v>
      </c>
      <c r="C2962" s="172"/>
      <c r="D2962" t="s">
        <v>5213</v>
      </c>
      <c r="E2962" s="145">
        <v>309.38</v>
      </c>
      <c r="F2962" s="187" t="s">
        <v>39</v>
      </c>
      <c r="G2962" s="145">
        <v>309.38</v>
      </c>
      <c r="H2962" s="86">
        <v>10</v>
      </c>
      <c r="I2962" s="185">
        <f t="shared" si="306"/>
        <v>0</v>
      </c>
      <c r="J2962" s="185">
        <f t="shared" si="307"/>
        <v>0</v>
      </c>
      <c r="K2962"/>
    </row>
    <row r="2963" spans="1:11" ht="12.75">
      <c r="A2963"/>
      <c r="B2963" t="s">
        <v>5214</v>
      </c>
      <c r="C2963" s="172"/>
      <c r="D2963" t="s">
        <v>5215</v>
      </c>
      <c r="E2963" s="145">
        <v>60.85</v>
      </c>
      <c r="F2963" s="187" t="s">
        <v>39</v>
      </c>
      <c r="G2963" s="145">
        <v>60.85</v>
      </c>
      <c r="H2963" s="86">
        <v>10</v>
      </c>
      <c r="I2963" s="185">
        <f t="shared" si="306"/>
        <v>0</v>
      </c>
      <c r="J2963" s="185">
        <f t="shared" si="307"/>
        <v>0</v>
      </c>
      <c r="K2963"/>
    </row>
    <row r="2964" spans="1:11" ht="12.75">
      <c r="A2964"/>
      <c r="B2964" t="s">
        <v>5216</v>
      </c>
      <c r="C2964" s="172"/>
      <c r="D2964" t="s">
        <v>5217</v>
      </c>
      <c r="E2964" s="145">
        <v>111.64</v>
      </c>
      <c r="F2964" s="187" t="s">
        <v>39</v>
      </c>
      <c r="G2964" s="145">
        <v>111.64</v>
      </c>
      <c r="H2964" s="86">
        <v>10</v>
      </c>
      <c r="I2964" s="185">
        <f t="shared" si="306"/>
        <v>0</v>
      </c>
      <c r="J2964" s="185">
        <f t="shared" si="307"/>
        <v>0</v>
      </c>
      <c r="K2964"/>
    </row>
    <row r="2965" spans="1:11" ht="12.75">
      <c r="A2965"/>
      <c r="B2965" t="s">
        <v>5218</v>
      </c>
      <c r="C2965" s="172"/>
      <c r="D2965" t="s">
        <v>5219</v>
      </c>
      <c r="E2965" s="145">
        <v>72.75</v>
      </c>
      <c r="F2965" s="187" t="s">
        <v>39</v>
      </c>
      <c r="G2965" s="145">
        <v>72.75</v>
      </c>
      <c r="H2965" s="86">
        <v>10</v>
      </c>
      <c r="I2965" s="185">
        <f t="shared" si="306"/>
        <v>0</v>
      </c>
      <c r="J2965" s="185">
        <f t="shared" si="307"/>
        <v>0</v>
      </c>
      <c r="K2965"/>
    </row>
    <row r="2966" spans="1:11" ht="12.75">
      <c r="A2966"/>
      <c r="B2966" t="s">
        <v>5220</v>
      </c>
      <c r="C2966" s="172"/>
      <c r="D2966" t="s">
        <v>5221</v>
      </c>
      <c r="E2966" s="145">
        <v>66.94</v>
      </c>
      <c r="F2966" s="187" t="s">
        <v>39</v>
      </c>
      <c r="G2966" s="145">
        <v>66.94</v>
      </c>
      <c r="H2966" s="86">
        <v>10</v>
      </c>
      <c r="I2966" s="185">
        <f t="shared" si="306"/>
        <v>0</v>
      </c>
      <c r="J2966" s="185">
        <f t="shared" si="307"/>
        <v>0</v>
      </c>
      <c r="K2966"/>
    </row>
    <row r="2967" spans="1:11" ht="12.75">
      <c r="A2967"/>
      <c r="B2967" t="s">
        <v>5222</v>
      </c>
      <c r="C2967" s="172"/>
      <c r="D2967" t="s">
        <v>5223</v>
      </c>
      <c r="E2967" s="145">
        <v>36.48</v>
      </c>
      <c r="F2967" s="187" t="s">
        <v>39</v>
      </c>
      <c r="G2967" s="145">
        <v>36.48</v>
      </c>
      <c r="H2967" s="86">
        <v>10</v>
      </c>
      <c r="I2967" s="185">
        <f t="shared" si="306"/>
        <v>0</v>
      </c>
      <c r="J2967" s="185">
        <f t="shared" si="307"/>
        <v>0</v>
      </c>
      <c r="K2967"/>
    </row>
    <row r="2968" spans="1:11" ht="12.75">
      <c r="A2968" t="s">
        <v>384</v>
      </c>
      <c r="B2968"/>
      <c r="C2968" s="172"/>
      <c r="D2968"/>
      <c r="E2968" s="145"/>
      <c r="F2968" s="187"/>
      <c r="G2968" s="145"/>
      <c r="H2968" s="86"/>
      <c r="I2968" s="185"/>
      <c r="J2968" s="185"/>
      <c r="K2968"/>
    </row>
    <row r="2969" spans="1:11" ht="12.75">
      <c r="A2969"/>
      <c r="B2969" t="s">
        <v>5224</v>
      </c>
      <c r="C2969" s="172"/>
      <c r="D2969" t="s">
        <v>5225</v>
      </c>
      <c r="E2969" s="145">
        <v>71.25</v>
      </c>
      <c r="F2969" s="187" t="s">
        <v>39</v>
      </c>
      <c r="G2969" s="145">
        <v>71.25</v>
      </c>
      <c r="H2969" s="86">
        <v>10</v>
      </c>
      <c r="I2969" s="185">
        <f>C2969*E2969</f>
        <v>0</v>
      </c>
      <c r="J2969" s="185">
        <f>C2969*G2969</f>
        <v>0</v>
      </c>
      <c r="K2969"/>
    </row>
    <row r="2970" spans="1:11" ht="12.75">
      <c r="A2970"/>
      <c r="B2970" t="s">
        <v>5226</v>
      </c>
      <c r="C2970" s="172"/>
      <c r="D2970" t="s">
        <v>5227</v>
      </c>
      <c r="E2970" s="145">
        <v>264.05</v>
      </c>
      <c r="F2970" s="187" t="s">
        <v>39</v>
      </c>
      <c r="G2970" s="145">
        <v>264.05</v>
      </c>
      <c r="H2970" s="86">
        <v>10</v>
      </c>
      <c r="I2970" s="185">
        <f>C2970*E2970</f>
        <v>0</v>
      </c>
      <c r="J2970" s="185">
        <f>C2970*G2970</f>
        <v>0</v>
      </c>
      <c r="K2970"/>
    </row>
    <row r="2971" spans="1:11" ht="12.75">
      <c r="A2971"/>
      <c r="B2971" t="s">
        <v>5228</v>
      </c>
      <c r="C2971" s="172"/>
      <c r="D2971" t="s">
        <v>5229</v>
      </c>
      <c r="E2971" s="145">
        <v>370.5</v>
      </c>
      <c r="F2971" s="187" t="s">
        <v>39</v>
      </c>
      <c r="G2971" s="145">
        <v>370.5</v>
      </c>
      <c r="H2971" s="86">
        <v>10</v>
      </c>
      <c r="I2971" s="185">
        <f>C2971*E2971</f>
        <v>0</v>
      </c>
      <c r="J2971" s="185">
        <f>C2971*G2971</f>
        <v>0</v>
      </c>
      <c r="K2971"/>
    </row>
    <row r="2972" spans="1:11" ht="12.75">
      <c r="A2972"/>
      <c r="B2972" t="s">
        <v>5230</v>
      </c>
      <c r="C2972" s="172"/>
      <c r="D2972" t="s">
        <v>5231</v>
      </c>
      <c r="E2972" s="145">
        <v>370.5</v>
      </c>
      <c r="F2972" s="187" t="s">
        <v>39</v>
      </c>
      <c r="G2972" s="145">
        <v>370.5</v>
      </c>
      <c r="H2972" s="86">
        <v>10</v>
      </c>
      <c r="I2972" s="185">
        <f>C2972*E2972</f>
        <v>0</v>
      </c>
      <c r="J2972" s="185">
        <f>C2972*G2972</f>
        <v>0</v>
      </c>
      <c r="K2972"/>
    </row>
    <row r="2973" spans="1:11" ht="12.75">
      <c r="A2973"/>
      <c r="B2973" t="s">
        <v>5232</v>
      </c>
      <c r="C2973" s="172"/>
      <c r="D2973" t="s">
        <v>5233</v>
      </c>
      <c r="E2973" s="145">
        <v>14.99</v>
      </c>
      <c r="F2973" s="189">
        <v>0.25</v>
      </c>
      <c r="G2973" s="145">
        <v>11.24</v>
      </c>
      <c r="H2973" s="86">
        <v>10</v>
      </c>
      <c r="I2973" s="185">
        <f>C2973*E2973</f>
        <v>0</v>
      </c>
      <c r="J2973" s="185">
        <f>C2973*G2973</f>
        <v>0</v>
      </c>
      <c r="K2973"/>
    </row>
    <row r="2974" spans="1:11" ht="12.75">
      <c r="A2974" t="s">
        <v>5234</v>
      </c>
      <c r="B2974"/>
      <c r="C2974" s="172"/>
      <c r="D2974"/>
      <c r="E2974" s="145"/>
      <c r="F2974" s="187"/>
      <c r="G2974" s="145"/>
      <c r="H2974" s="86"/>
      <c r="I2974" s="185"/>
      <c r="J2974" s="185"/>
      <c r="K2974"/>
    </row>
    <row r="2975" spans="1:11" ht="12.75">
      <c r="A2975"/>
      <c r="B2975" t="s">
        <v>5235</v>
      </c>
      <c r="C2975" s="172"/>
      <c r="D2975" t="s">
        <v>5236</v>
      </c>
      <c r="E2975" s="145">
        <v>148.05</v>
      </c>
      <c r="F2975" s="187" t="s">
        <v>39</v>
      </c>
      <c r="G2975" s="145">
        <v>148.05</v>
      </c>
      <c r="H2975" s="86">
        <v>10</v>
      </c>
      <c r="I2975" s="185">
        <f aca="true" t="shared" si="308" ref="I2975:I2980">C2975*E2975</f>
        <v>0</v>
      </c>
      <c r="J2975" s="185">
        <f aca="true" t="shared" si="309" ref="J2975:J2980">C2975*G2975</f>
        <v>0</v>
      </c>
      <c r="K2975"/>
    </row>
    <row r="2976" spans="1:11" ht="12.75">
      <c r="A2976"/>
      <c r="B2976" t="s">
        <v>5237</v>
      </c>
      <c r="C2976" s="172"/>
      <c r="D2976" t="s">
        <v>5238</v>
      </c>
      <c r="E2976" s="145">
        <v>41.25</v>
      </c>
      <c r="F2976" s="187" t="s">
        <v>39</v>
      </c>
      <c r="G2976" s="145">
        <v>41.25</v>
      </c>
      <c r="H2976" s="86">
        <v>10</v>
      </c>
      <c r="I2976" s="185">
        <f t="shared" si="308"/>
        <v>0</v>
      </c>
      <c r="J2976" s="185">
        <f t="shared" si="309"/>
        <v>0</v>
      </c>
      <c r="K2976"/>
    </row>
    <row r="2977" spans="1:11" ht="12.75">
      <c r="A2977"/>
      <c r="B2977" t="s">
        <v>5239</v>
      </c>
      <c r="C2977" s="172"/>
      <c r="D2977" t="s">
        <v>5240</v>
      </c>
      <c r="E2977" s="145">
        <v>41.25</v>
      </c>
      <c r="F2977" s="187" t="s">
        <v>39</v>
      </c>
      <c r="G2977" s="145">
        <v>41.25</v>
      </c>
      <c r="H2977" s="86">
        <v>10</v>
      </c>
      <c r="I2977" s="185">
        <f t="shared" si="308"/>
        <v>0</v>
      </c>
      <c r="J2977" s="185">
        <f t="shared" si="309"/>
        <v>0</v>
      </c>
      <c r="K2977"/>
    </row>
    <row r="2978" spans="1:11" ht="12.75">
      <c r="A2978"/>
      <c r="B2978" t="s">
        <v>5241</v>
      </c>
      <c r="C2978" s="172"/>
      <c r="D2978" t="s">
        <v>5242</v>
      </c>
      <c r="E2978" s="145">
        <v>95.31</v>
      </c>
      <c r="F2978" s="187" t="s">
        <v>39</v>
      </c>
      <c r="G2978" s="145">
        <v>95.31</v>
      </c>
      <c r="H2978" s="86">
        <v>10</v>
      </c>
      <c r="I2978" s="185">
        <f t="shared" si="308"/>
        <v>0</v>
      </c>
      <c r="J2978" s="185">
        <f t="shared" si="309"/>
        <v>0</v>
      </c>
      <c r="K2978"/>
    </row>
    <row r="2979" spans="1:11" ht="12.75">
      <c r="A2979"/>
      <c r="B2979" t="s">
        <v>5243</v>
      </c>
      <c r="C2979" s="172"/>
      <c r="D2979" t="s">
        <v>5244</v>
      </c>
      <c r="E2979" s="145">
        <v>84.93</v>
      </c>
      <c r="F2979" s="187" t="s">
        <v>39</v>
      </c>
      <c r="G2979" s="145">
        <v>84.93</v>
      </c>
      <c r="H2979" s="86">
        <v>10</v>
      </c>
      <c r="I2979" s="185">
        <f t="shared" si="308"/>
        <v>0</v>
      </c>
      <c r="J2979" s="185">
        <f t="shared" si="309"/>
        <v>0</v>
      </c>
      <c r="K2979"/>
    </row>
    <row r="2980" spans="1:11" ht="12.75">
      <c r="A2980"/>
      <c r="B2980" t="s">
        <v>5245</v>
      </c>
      <c r="C2980" s="172"/>
      <c r="D2980" t="s">
        <v>5246</v>
      </c>
      <c r="E2980" s="145">
        <v>76.13</v>
      </c>
      <c r="F2980" s="187" t="s">
        <v>39</v>
      </c>
      <c r="G2980" s="145">
        <v>76.13</v>
      </c>
      <c r="H2980" s="86">
        <v>10</v>
      </c>
      <c r="I2980" s="185">
        <f t="shared" si="308"/>
        <v>0</v>
      </c>
      <c r="J2980" s="185">
        <f t="shared" si="309"/>
        <v>0</v>
      </c>
      <c r="K2980"/>
    </row>
    <row r="2981" spans="1:11" ht="12.75">
      <c r="A2981" t="s">
        <v>484</v>
      </c>
      <c r="B2981"/>
      <c r="C2981" s="172"/>
      <c r="D2981"/>
      <c r="E2981" s="145"/>
      <c r="F2981" s="187"/>
      <c r="G2981" s="145"/>
      <c r="H2981" s="86"/>
      <c r="I2981" s="185"/>
      <c r="J2981" s="185"/>
      <c r="K2981"/>
    </row>
    <row r="2982" spans="1:11" ht="12.75">
      <c r="A2982"/>
      <c r="B2982" t="s">
        <v>5247</v>
      </c>
      <c r="C2982" s="172"/>
      <c r="D2982" t="s">
        <v>5248</v>
      </c>
      <c r="E2982" s="145">
        <v>57.96</v>
      </c>
      <c r="F2982" s="187" t="s">
        <v>39</v>
      </c>
      <c r="G2982" s="145">
        <v>57.96</v>
      </c>
      <c r="H2982" s="86">
        <v>10</v>
      </c>
      <c r="I2982" s="185">
        <f aca="true" t="shared" si="310" ref="I2982:I2988">C2982*E2982</f>
        <v>0</v>
      </c>
      <c r="J2982" s="185">
        <f aca="true" t="shared" si="311" ref="J2982:J2988">C2982*G2982</f>
        <v>0</v>
      </c>
      <c r="K2982"/>
    </row>
    <row r="2983" spans="1:11" ht="12.75">
      <c r="A2983"/>
      <c r="B2983" t="s">
        <v>5249</v>
      </c>
      <c r="C2983" s="172"/>
      <c r="D2983" t="s">
        <v>5250</v>
      </c>
      <c r="E2983" s="145">
        <v>109.35</v>
      </c>
      <c r="F2983" s="187" t="s">
        <v>39</v>
      </c>
      <c r="G2983" s="145">
        <v>109.35</v>
      </c>
      <c r="H2983" s="86">
        <v>10</v>
      </c>
      <c r="I2983" s="185">
        <f t="shared" si="310"/>
        <v>0</v>
      </c>
      <c r="J2983" s="185">
        <f t="shared" si="311"/>
        <v>0</v>
      </c>
      <c r="K2983"/>
    </row>
    <row r="2984" spans="1:11" ht="12.75">
      <c r="A2984"/>
      <c r="B2984" t="s">
        <v>5251</v>
      </c>
      <c r="C2984" s="172"/>
      <c r="D2984" t="s">
        <v>5252</v>
      </c>
      <c r="E2984" s="145">
        <v>72</v>
      </c>
      <c r="F2984" s="187" t="s">
        <v>39</v>
      </c>
      <c r="G2984" s="145">
        <v>72</v>
      </c>
      <c r="H2984" s="86">
        <v>10</v>
      </c>
      <c r="I2984" s="185">
        <f t="shared" si="310"/>
        <v>0</v>
      </c>
      <c r="J2984" s="185">
        <f t="shared" si="311"/>
        <v>0</v>
      </c>
      <c r="K2984"/>
    </row>
    <row r="2985" spans="1:11" ht="12.75">
      <c r="A2985"/>
      <c r="B2985" t="s">
        <v>5253</v>
      </c>
      <c r="C2985" s="172"/>
      <c r="D2985" t="s">
        <v>5254</v>
      </c>
      <c r="E2985" s="145">
        <v>165</v>
      </c>
      <c r="F2985" s="187" t="s">
        <v>39</v>
      </c>
      <c r="G2985" s="145">
        <v>165</v>
      </c>
      <c r="H2985" s="86">
        <v>10</v>
      </c>
      <c r="I2985" s="185">
        <f t="shared" si="310"/>
        <v>0</v>
      </c>
      <c r="J2985" s="185">
        <f t="shared" si="311"/>
        <v>0</v>
      </c>
      <c r="K2985"/>
    </row>
    <row r="2986" spans="1:11" ht="12.75">
      <c r="A2986"/>
      <c r="B2986" t="s">
        <v>5255</v>
      </c>
      <c r="C2986" s="172"/>
      <c r="D2986" t="s">
        <v>5256</v>
      </c>
      <c r="E2986" s="145">
        <v>73.13</v>
      </c>
      <c r="F2986" s="187" t="s">
        <v>39</v>
      </c>
      <c r="G2986" s="145">
        <v>73.13</v>
      </c>
      <c r="H2986" s="86">
        <v>10</v>
      </c>
      <c r="I2986" s="185">
        <f t="shared" si="310"/>
        <v>0</v>
      </c>
      <c r="J2986" s="185">
        <f t="shared" si="311"/>
        <v>0</v>
      </c>
      <c r="K2986"/>
    </row>
    <row r="2987" spans="1:11" ht="12.75">
      <c r="A2987"/>
      <c r="B2987" t="s">
        <v>5257</v>
      </c>
      <c r="C2987" s="172"/>
      <c r="D2987" t="s">
        <v>5258</v>
      </c>
      <c r="E2987" s="145">
        <v>96.75</v>
      </c>
      <c r="F2987" s="187" t="s">
        <v>39</v>
      </c>
      <c r="G2987" s="145">
        <v>96.75</v>
      </c>
      <c r="H2987" s="86">
        <v>10</v>
      </c>
      <c r="I2987" s="185">
        <f t="shared" si="310"/>
        <v>0</v>
      </c>
      <c r="J2987" s="185">
        <f t="shared" si="311"/>
        <v>0</v>
      </c>
      <c r="K2987"/>
    </row>
    <row r="2988" spans="1:11" ht="12.75">
      <c r="A2988"/>
      <c r="B2988" t="s">
        <v>5259</v>
      </c>
      <c r="C2988" s="172"/>
      <c r="D2988" t="s">
        <v>5260</v>
      </c>
      <c r="E2988" s="145">
        <v>78</v>
      </c>
      <c r="F2988" s="187" t="s">
        <v>39</v>
      </c>
      <c r="G2988" s="145">
        <v>78</v>
      </c>
      <c r="H2988" s="86">
        <v>10</v>
      </c>
      <c r="I2988" s="185">
        <f t="shared" si="310"/>
        <v>0</v>
      </c>
      <c r="J2988" s="185">
        <f t="shared" si="311"/>
        <v>0</v>
      </c>
      <c r="K2988"/>
    </row>
    <row r="2989" spans="1:11" ht="12.75">
      <c r="A2989" t="s">
        <v>421</v>
      </c>
      <c r="B2989"/>
      <c r="C2989" s="172"/>
      <c r="D2989"/>
      <c r="E2989" s="145"/>
      <c r="F2989" s="187"/>
      <c r="G2989" s="145"/>
      <c r="H2989" s="86"/>
      <c r="I2989" s="185"/>
      <c r="J2989" s="185"/>
      <c r="K2989"/>
    </row>
    <row r="2990" spans="1:11" ht="12.75">
      <c r="A2990"/>
      <c r="B2990" t="s">
        <v>5261</v>
      </c>
      <c r="C2990" s="172"/>
      <c r="D2990" t="s">
        <v>5262</v>
      </c>
      <c r="E2990" s="145">
        <v>581.25</v>
      </c>
      <c r="F2990" s="187" t="s">
        <v>39</v>
      </c>
      <c r="G2990" s="145">
        <v>581.25</v>
      </c>
      <c r="H2990" s="86">
        <v>10</v>
      </c>
      <c r="I2990" s="185">
        <f>C2990*E2990</f>
        <v>0</v>
      </c>
      <c r="J2990" s="185">
        <f>C2990*G2990</f>
        <v>0</v>
      </c>
      <c r="K2990"/>
    </row>
    <row r="2991" spans="1:11" ht="12.75">
      <c r="A2991"/>
      <c r="B2991" t="s">
        <v>5263</v>
      </c>
      <c r="C2991" s="172"/>
      <c r="D2991" t="s">
        <v>5264</v>
      </c>
      <c r="E2991" s="145">
        <v>287.5</v>
      </c>
      <c r="F2991" s="187" t="s">
        <v>39</v>
      </c>
      <c r="G2991" s="145">
        <v>287.5</v>
      </c>
      <c r="H2991" s="86">
        <v>10</v>
      </c>
      <c r="I2991" s="185">
        <f>C2991*E2991</f>
        <v>0</v>
      </c>
      <c r="J2991" s="185">
        <f>C2991*G2991</f>
        <v>0</v>
      </c>
      <c r="K2991"/>
    </row>
    <row r="2992" spans="1:11" ht="12.75">
      <c r="A2992"/>
      <c r="B2992" t="s">
        <v>5265</v>
      </c>
      <c r="C2992" s="172"/>
      <c r="D2992" t="s">
        <v>5266</v>
      </c>
      <c r="E2992" s="145">
        <v>499.99</v>
      </c>
      <c r="F2992" s="189">
        <v>0.25</v>
      </c>
      <c r="G2992" s="145">
        <v>374.99</v>
      </c>
      <c r="H2992" s="86">
        <v>10</v>
      </c>
      <c r="I2992" s="185">
        <f>C2992*E2992</f>
        <v>0</v>
      </c>
      <c r="J2992" s="185">
        <f>C2992*G2992</f>
        <v>0</v>
      </c>
      <c r="K2992"/>
    </row>
    <row r="2993" spans="1:11" ht="12.75">
      <c r="A2993"/>
      <c r="B2993" t="s">
        <v>5267</v>
      </c>
      <c r="C2993" s="172"/>
      <c r="D2993" t="s">
        <v>5268</v>
      </c>
      <c r="E2993" s="145">
        <v>179.99</v>
      </c>
      <c r="F2993" s="189">
        <v>0.25</v>
      </c>
      <c r="G2993" s="145">
        <v>134.99</v>
      </c>
      <c r="H2993" s="86">
        <v>10</v>
      </c>
      <c r="I2993" s="185">
        <f>C2993*E2993</f>
        <v>0</v>
      </c>
      <c r="J2993" s="185">
        <f>C2993*G2993</f>
        <v>0</v>
      </c>
      <c r="K2993"/>
    </row>
    <row r="2994" spans="1:11" ht="12.75">
      <c r="A2994" t="s">
        <v>291</v>
      </c>
      <c r="B2994"/>
      <c r="C2994" s="172"/>
      <c r="D2994"/>
      <c r="E2994" s="145"/>
      <c r="F2994" s="187"/>
      <c r="G2994" s="145"/>
      <c r="H2994" s="86"/>
      <c r="I2994" s="185"/>
      <c r="J2994" s="185"/>
      <c r="K2994"/>
    </row>
    <row r="2995" spans="1:11" ht="12.75">
      <c r="A2995"/>
      <c r="B2995" t="s">
        <v>5269</v>
      </c>
      <c r="C2995" s="172"/>
      <c r="D2995" t="s">
        <v>5270</v>
      </c>
      <c r="E2995" s="145">
        <v>403.13</v>
      </c>
      <c r="F2995" s="187" t="s">
        <v>39</v>
      </c>
      <c r="G2995" s="145">
        <v>403.13</v>
      </c>
      <c r="H2995" s="86">
        <v>10</v>
      </c>
      <c r="I2995" s="185">
        <f>C2995*E2995</f>
        <v>0</v>
      </c>
      <c r="J2995" s="185">
        <f>C2995*G2995</f>
        <v>0</v>
      </c>
      <c r="K2995"/>
    </row>
    <row r="2996" spans="1:11" ht="12.75">
      <c r="A2996"/>
      <c r="B2996" t="s">
        <v>5271</v>
      </c>
      <c r="C2996" s="172"/>
      <c r="D2996" t="s">
        <v>5272</v>
      </c>
      <c r="E2996" s="145">
        <v>249.99</v>
      </c>
      <c r="F2996" s="189">
        <v>0.2</v>
      </c>
      <c r="G2996" s="145">
        <v>199.99</v>
      </c>
      <c r="H2996" s="86">
        <v>10</v>
      </c>
      <c r="I2996" s="185">
        <f>C2996*E2996</f>
        <v>0</v>
      </c>
      <c r="J2996" s="185">
        <f>C2996*G2996</f>
        <v>0</v>
      </c>
      <c r="K2996"/>
    </row>
    <row r="2997" spans="1:11" ht="12.75">
      <c r="A2997"/>
      <c r="B2997" t="s">
        <v>5273</v>
      </c>
      <c r="C2997" s="172"/>
      <c r="D2997" t="s">
        <v>5274</v>
      </c>
      <c r="E2997" s="145">
        <v>97.5</v>
      </c>
      <c r="F2997" s="187" t="s">
        <v>39</v>
      </c>
      <c r="G2997" s="145">
        <v>97.5</v>
      </c>
      <c r="H2997" s="86">
        <v>8</v>
      </c>
      <c r="I2997" s="185">
        <f>C2997*E2997</f>
        <v>0</v>
      </c>
      <c r="J2997" s="185">
        <f>C2997*G2997</f>
        <v>0</v>
      </c>
      <c r="K2997"/>
    </row>
    <row r="2998" spans="1:11" ht="12.75">
      <c r="A2998"/>
      <c r="B2998" t="s">
        <v>5275</v>
      </c>
      <c r="C2998" s="172"/>
      <c r="D2998" t="s">
        <v>5276</v>
      </c>
      <c r="E2998" s="145">
        <v>219.99</v>
      </c>
      <c r="F2998" s="189">
        <v>0.2</v>
      </c>
      <c r="G2998" s="145">
        <v>175.99</v>
      </c>
      <c r="H2998" s="86">
        <v>10</v>
      </c>
      <c r="I2998" s="185">
        <f>C2998*E2998</f>
        <v>0</v>
      </c>
      <c r="J2998" s="185">
        <f>C2998*G2998</f>
        <v>0</v>
      </c>
      <c r="K2998"/>
    </row>
    <row r="2999" spans="1:11" ht="12.75">
      <c r="A2999" t="s">
        <v>385</v>
      </c>
      <c r="B2999"/>
      <c r="C2999" s="172"/>
      <c r="D2999"/>
      <c r="E2999" s="145"/>
      <c r="F2999" s="187"/>
      <c r="G2999" s="145"/>
      <c r="H2999" s="86"/>
      <c r="I2999" s="185"/>
      <c r="J2999" s="185"/>
      <c r="K2999"/>
    </row>
    <row r="3000" spans="1:11" ht="12.75">
      <c r="A3000"/>
      <c r="B3000" t="s">
        <v>5277</v>
      </c>
      <c r="C3000" s="172"/>
      <c r="D3000" t="s">
        <v>5278</v>
      </c>
      <c r="E3000" s="145">
        <v>129.99</v>
      </c>
      <c r="F3000" s="189">
        <v>0.25</v>
      </c>
      <c r="G3000" s="145">
        <v>97.49</v>
      </c>
      <c r="H3000" s="86">
        <v>10</v>
      </c>
      <c r="I3000" s="185">
        <f>C3000*E3000</f>
        <v>0</v>
      </c>
      <c r="J3000" s="185">
        <f>C3000*G3000</f>
        <v>0</v>
      </c>
      <c r="K3000"/>
    </row>
    <row r="3001" spans="1:11" ht="12.75">
      <c r="A3001"/>
      <c r="B3001" t="s">
        <v>5279</v>
      </c>
      <c r="C3001" s="172"/>
      <c r="D3001" t="s">
        <v>5280</v>
      </c>
      <c r="E3001" s="145">
        <v>129.99</v>
      </c>
      <c r="F3001" s="189">
        <v>0.25</v>
      </c>
      <c r="G3001" s="145">
        <v>97.49</v>
      </c>
      <c r="H3001" s="86">
        <v>10</v>
      </c>
      <c r="I3001" s="185">
        <f>C3001*E3001</f>
        <v>0</v>
      </c>
      <c r="J3001" s="185">
        <f>C3001*G3001</f>
        <v>0</v>
      </c>
      <c r="K3001"/>
    </row>
    <row r="3002" spans="1:11" ht="12.75">
      <c r="A3002"/>
      <c r="B3002" t="s">
        <v>5281</v>
      </c>
      <c r="C3002" s="172"/>
      <c r="D3002" t="s">
        <v>5282</v>
      </c>
      <c r="E3002" s="145">
        <v>149.99</v>
      </c>
      <c r="F3002" s="189">
        <v>0.25</v>
      </c>
      <c r="G3002" s="145">
        <v>112.49</v>
      </c>
      <c r="H3002" s="86">
        <v>10</v>
      </c>
      <c r="I3002" s="185">
        <f>C3002*E3002</f>
        <v>0</v>
      </c>
      <c r="J3002" s="185">
        <f>C3002*G3002</f>
        <v>0</v>
      </c>
      <c r="K3002"/>
    </row>
    <row r="3003" spans="1:11" ht="12.75">
      <c r="A3003"/>
      <c r="B3003" t="s">
        <v>5283</v>
      </c>
      <c r="C3003" s="172"/>
      <c r="D3003" t="s">
        <v>5284</v>
      </c>
      <c r="E3003" s="145">
        <v>202.5</v>
      </c>
      <c r="F3003" s="187" t="s">
        <v>39</v>
      </c>
      <c r="G3003" s="145">
        <v>202.5</v>
      </c>
      <c r="H3003" s="86">
        <v>10</v>
      </c>
      <c r="I3003" s="185">
        <f>C3003*E3003</f>
        <v>0</v>
      </c>
      <c r="J3003" s="185">
        <f>C3003*G3003</f>
        <v>0</v>
      </c>
      <c r="K3003"/>
    </row>
    <row r="3004" spans="1:11" ht="12.75">
      <c r="A3004"/>
      <c r="B3004" t="s">
        <v>5285</v>
      </c>
      <c r="C3004" s="172"/>
      <c r="D3004" t="s">
        <v>5286</v>
      </c>
      <c r="E3004" s="145">
        <v>146.25</v>
      </c>
      <c r="F3004" s="187" t="s">
        <v>39</v>
      </c>
      <c r="G3004" s="145">
        <v>146.25</v>
      </c>
      <c r="H3004" s="86">
        <v>8</v>
      </c>
      <c r="I3004" s="185">
        <f>C3004*E3004</f>
        <v>0</v>
      </c>
      <c r="J3004" s="185">
        <f>C3004*G3004</f>
        <v>0</v>
      </c>
      <c r="K3004"/>
    </row>
    <row r="3005" spans="1:11" ht="12.75">
      <c r="A3005" t="s">
        <v>182</v>
      </c>
      <c r="B3005"/>
      <c r="C3005" s="172"/>
      <c r="D3005"/>
      <c r="E3005" s="145"/>
      <c r="F3005" s="187"/>
      <c r="G3005" s="145"/>
      <c r="H3005" s="86"/>
      <c r="I3005" s="185"/>
      <c r="J3005" s="185"/>
      <c r="K3005"/>
    </row>
    <row r="3006" spans="1:11" ht="12.75">
      <c r="A3006"/>
      <c r="B3006" t="s">
        <v>5287</v>
      </c>
      <c r="C3006" s="172"/>
      <c r="D3006" t="s">
        <v>5288</v>
      </c>
      <c r="E3006" s="145">
        <v>229.99</v>
      </c>
      <c r="F3006" s="189">
        <v>0.2</v>
      </c>
      <c r="G3006" s="145">
        <v>183.99</v>
      </c>
      <c r="H3006" s="86">
        <v>10</v>
      </c>
      <c r="I3006" s="185">
        <f>C3006*E3006</f>
        <v>0</v>
      </c>
      <c r="J3006" s="185">
        <f>C3006*G3006</f>
        <v>0</v>
      </c>
      <c r="K3006"/>
    </row>
    <row r="3007" spans="1:11" ht="12.75">
      <c r="A3007"/>
      <c r="B3007" t="s">
        <v>5289</v>
      </c>
      <c r="C3007" s="172"/>
      <c r="D3007" t="s">
        <v>5290</v>
      </c>
      <c r="E3007" s="145">
        <v>300</v>
      </c>
      <c r="F3007" s="187" t="s">
        <v>39</v>
      </c>
      <c r="G3007" s="145">
        <v>300</v>
      </c>
      <c r="H3007" s="86">
        <v>10</v>
      </c>
      <c r="I3007" s="185">
        <f>C3007*E3007</f>
        <v>0</v>
      </c>
      <c r="J3007" s="185">
        <f>C3007*G3007</f>
        <v>0</v>
      </c>
      <c r="K3007"/>
    </row>
    <row r="3008" spans="1:11" ht="12.75">
      <c r="A3008" t="s">
        <v>292</v>
      </c>
      <c r="B3008"/>
      <c r="C3008" s="172"/>
      <c r="D3008"/>
      <c r="E3008" s="145"/>
      <c r="F3008" s="187"/>
      <c r="G3008" s="145"/>
      <c r="H3008" s="86"/>
      <c r="I3008" s="185"/>
      <c r="J3008" s="185"/>
      <c r="K3008"/>
    </row>
    <row r="3009" spans="1:11" ht="12.75">
      <c r="A3009"/>
      <c r="B3009" t="s">
        <v>5291</v>
      </c>
      <c r="C3009" s="172"/>
      <c r="D3009" t="s">
        <v>5292</v>
      </c>
      <c r="E3009" s="145">
        <v>69.99</v>
      </c>
      <c r="F3009" s="189">
        <v>0.2</v>
      </c>
      <c r="G3009" s="145">
        <v>55.99</v>
      </c>
      <c r="H3009" s="86">
        <v>10</v>
      </c>
      <c r="I3009" s="185">
        <f>C3009*E3009</f>
        <v>0</v>
      </c>
      <c r="J3009" s="185">
        <f>C3009*G3009</f>
        <v>0</v>
      </c>
      <c r="K3009"/>
    </row>
    <row r="3010" spans="1:11" ht="12.75">
      <c r="A3010" t="s">
        <v>485</v>
      </c>
      <c r="B3010"/>
      <c r="C3010" s="172"/>
      <c r="D3010"/>
      <c r="E3010" s="145"/>
      <c r="F3010" s="187"/>
      <c r="G3010" s="145"/>
      <c r="H3010" s="86"/>
      <c r="I3010" s="185"/>
      <c r="J3010" s="185"/>
      <c r="K3010"/>
    </row>
    <row r="3011" spans="1:11" ht="12.75">
      <c r="A3011"/>
      <c r="B3011" t="s">
        <v>5293</v>
      </c>
      <c r="C3011" s="172"/>
      <c r="D3011" t="s">
        <v>5294</v>
      </c>
      <c r="E3011" s="145">
        <v>29.99</v>
      </c>
      <c r="F3011" s="189">
        <v>0.2</v>
      </c>
      <c r="G3011" s="145">
        <v>23.99</v>
      </c>
      <c r="H3011" s="86">
        <v>10</v>
      </c>
      <c r="I3011" s="185">
        <f>C3011*E3011</f>
        <v>0</v>
      </c>
      <c r="J3011" s="185">
        <f>C3011*G3011</f>
        <v>0</v>
      </c>
      <c r="K3011"/>
    </row>
    <row r="3012" spans="1:11" ht="12.75">
      <c r="A3012"/>
      <c r="B3012" t="s">
        <v>5295</v>
      </c>
      <c r="C3012" s="172"/>
      <c r="D3012" t="s">
        <v>5296</v>
      </c>
      <c r="E3012" s="145">
        <v>29.99</v>
      </c>
      <c r="F3012" s="189">
        <v>0.2</v>
      </c>
      <c r="G3012" s="145">
        <v>23.99</v>
      </c>
      <c r="H3012" s="86">
        <v>10</v>
      </c>
      <c r="I3012" s="185">
        <f>C3012*E3012</f>
        <v>0</v>
      </c>
      <c r="J3012" s="185">
        <f>C3012*G3012</f>
        <v>0</v>
      </c>
      <c r="K3012"/>
    </row>
    <row r="3013" spans="1:11" ht="12.75">
      <c r="A3013" t="s">
        <v>183</v>
      </c>
      <c r="B3013"/>
      <c r="C3013" s="172"/>
      <c r="D3013"/>
      <c r="E3013" s="145"/>
      <c r="F3013" s="187"/>
      <c r="G3013" s="145"/>
      <c r="H3013" s="86"/>
      <c r="I3013" s="185"/>
      <c r="J3013" s="185"/>
      <c r="K3013"/>
    </row>
    <row r="3014" spans="1:11" ht="12.75">
      <c r="A3014"/>
      <c r="B3014" t="s">
        <v>5297</v>
      </c>
      <c r="C3014" s="172"/>
      <c r="D3014" t="s">
        <v>5298</v>
      </c>
      <c r="E3014" s="145">
        <v>119.99</v>
      </c>
      <c r="F3014" s="189">
        <v>0.2</v>
      </c>
      <c r="G3014" s="145">
        <v>95.99</v>
      </c>
      <c r="H3014" s="86">
        <v>10</v>
      </c>
      <c r="I3014" s="185">
        <f>C3014*E3014</f>
        <v>0</v>
      </c>
      <c r="J3014" s="185">
        <f>C3014*G3014</f>
        <v>0</v>
      </c>
      <c r="K3014"/>
    </row>
    <row r="3015" spans="1:11" ht="12.75">
      <c r="A3015"/>
      <c r="B3015" t="s">
        <v>5299</v>
      </c>
      <c r="C3015" s="172"/>
      <c r="D3015" t="s">
        <v>5300</v>
      </c>
      <c r="E3015" s="145">
        <v>14.99</v>
      </c>
      <c r="F3015" s="189">
        <v>0.2</v>
      </c>
      <c r="G3015" s="145">
        <v>11.99</v>
      </c>
      <c r="H3015" s="86">
        <v>8</v>
      </c>
      <c r="I3015" s="185">
        <f>C3015*E3015</f>
        <v>0</v>
      </c>
      <c r="J3015" s="185">
        <f>C3015*G3015</f>
        <v>0</v>
      </c>
      <c r="K3015"/>
    </row>
    <row r="3016" spans="1:11" ht="12.75">
      <c r="A3016"/>
      <c r="B3016" t="s">
        <v>5301</v>
      </c>
      <c r="C3016" s="172"/>
      <c r="D3016" t="s">
        <v>5302</v>
      </c>
      <c r="E3016" s="145">
        <v>14.99</v>
      </c>
      <c r="F3016" s="189">
        <v>0.2</v>
      </c>
      <c r="G3016" s="145">
        <v>11.99</v>
      </c>
      <c r="H3016" s="86">
        <v>8</v>
      </c>
      <c r="I3016" s="185">
        <f>C3016*E3016</f>
        <v>0</v>
      </c>
      <c r="J3016" s="185">
        <f>C3016*G3016</f>
        <v>0</v>
      </c>
      <c r="K3016"/>
    </row>
    <row r="3017" spans="1:11" ht="12.75">
      <c r="A3017"/>
      <c r="B3017" t="s">
        <v>5303</v>
      </c>
      <c r="C3017" s="172"/>
      <c r="D3017" t="s">
        <v>5304</v>
      </c>
      <c r="E3017" s="145">
        <v>14.99</v>
      </c>
      <c r="F3017" s="189">
        <v>0.2</v>
      </c>
      <c r="G3017" s="145">
        <v>11.99</v>
      </c>
      <c r="H3017" s="86">
        <v>8</v>
      </c>
      <c r="I3017" s="185">
        <f>C3017*E3017</f>
        <v>0</v>
      </c>
      <c r="J3017" s="185">
        <f>C3017*G3017</f>
        <v>0</v>
      </c>
      <c r="K3017"/>
    </row>
    <row r="3018" spans="1:11" ht="12.75">
      <c r="A3018" t="s">
        <v>184</v>
      </c>
      <c r="B3018"/>
      <c r="C3018" s="172"/>
      <c r="D3018"/>
      <c r="E3018" s="145"/>
      <c r="F3018" s="187"/>
      <c r="G3018" s="145"/>
      <c r="H3018" s="86"/>
      <c r="I3018" s="185"/>
      <c r="J3018" s="185"/>
      <c r="K3018"/>
    </row>
    <row r="3019" spans="1:11" ht="12.75">
      <c r="A3019"/>
      <c r="B3019" t="s">
        <v>5305</v>
      </c>
      <c r="C3019" s="172"/>
      <c r="D3019" t="s">
        <v>5306</v>
      </c>
      <c r="E3019" s="145">
        <v>49.99</v>
      </c>
      <c r="F3019" s="189">
        <v>0.2</v>
      </c>
      <c r="G3019" s="145">
        <v>39.99</v>
      </c>
      <c r="H3019" s="86">
        <v>10</v>
      </c>
      <c r="I3019" s="185">
        <f>C3019*E3019</f>
        <v>0</v>
      </c>
      <c r="J3019" s="185">
        <f>C3019*G3019</f>
        <v>0</v>
      </c>
      <c r="K3019"/>
    </row>
    <row r="3020" spans="1:11" ht="12.75">
      <c r="A3020"/>
      <c r="B3020" t="s">
        <v>5307</v>
      </c>
      <c r="C3020" s="172"/>
      <c r="D3020" t="s">
        <v>5308</v>
      </c>
      <c r="E3020" s="145">
        <v>54.99</v>
      </c>
      <c r="F3020" s="189">
        <v>0.2</v>
      </c>
      <c r="G3020" s="145">
        <v>43.99</v>
      </c>
      <c r="H3020" s="86">
        <v>10</v>
      </c>
      <c r="I3020" s="185">
        <f>C3020*E3020</f>
        <v>0</v>
      </c>
      <c r="J3020" s="185">
        <f>C3020*G3020</f>
        <v>0</v>
      </c>
      <c r="K3020"/>
    </row>
    <row r="3021" spans="1:11" ht="12.75">
      <c r="A3021" t="s">
        <v>309</v>
      </c>
      <c r="B3021"/>
      <c r="C3021" s="172"/>
      <c r="D3021"/>
      <c r="E3021" s="145"/>
      <c r="F3021" s="187"/>
      <c r="G3021" s="145"/>
      <c r="H3021" s="86"/>
      <c r="I3021" s="185"/>
      <c r="J3021" s="185"/>
      <c r="K3021"/>
    </row>
    <row r="3022" spans="1:11" ht="12.75">
      <c r="A3022"/>
      <c r="B3022" t="s">
        <v>5309</v>
      </c>
      <c r="C3022" s="172"/>
      <c r="D3022" t="s">
        <v>5310</v>
      </c>
      <c r="E3022" s="145">
        <v>160.99</v>
      </c>
      <c r="F3022" s="189">
        <v>0.2</v>
      </c>
      <c r="G3022" s="145">
        <v>128.79</v>
      </c>
      <c r="H3022" s="86">
        <v>10</v>
      </c>
      <c r="I3022" s="185">
        <f>C3022*E3022</f>
        <v>0</v>
      </c>
      <c r="J3022" s="185">
        <f>C3022*G3022</f>
        <v>0</v>
      </c>
      <c r="K3022"/>
    </row>
    <row r="3023" spans="1:11" ht="12.75">
      <c r="A3023"/>
      <c r="B3023" t="s">
        <v>5311</v>
      </c>
      <c r="C3023" s="172"/>
      <c r="D3023" t="s">
        <v>5312</v>
      </c>
      <c r="E3023" s="145">
        <v>95.88</v>
      </c>
      <c r="F3023" s="189">
        <v>0.25</v>
      </c>
      <c r="G3023" s="145">
        <v>71.91</v>
      </c>
      <c r="H3023" s="86">
        <v>10</v>
      </c>
      <c r="I3023" s="185">
        <f>C3023*E3023</f>
        <v>0</v>
      </c>
      <c r="J3023" s="185">
        <f>C3023*G3023</f>
        <v>0</v>
      </c>
      <c r="K3023"/>
    </row>
    <row r="3024" spans="1:11" ht="12.75">
      <c r="A3024"/>
      <c r="B3024" t="s">
        <v>5313</v>
      </c>
      <c r="C3024" s="172"/>
      <c r="D3024" t="s">
        <v>5314</v>
      </c>
      <c r="E3024" s="145">
        <v>109.99</v>
      </c>
      <c r="F3024" s="189">
        <v>0.2</v>
      </c>
      <c r="G3024" s="145">
        <v>87.99</v>
      </c>
      <c r="H3024" s="86">
        <v>10</v>
      </c>
      <c r="I3024" s="185">
        <f>C3024*E3024</f>
        <v>0</v>
      </c>
      <c r="J3024" s="185">
        <f>C3024*G3024</f>
        <v>0</v>
      </c>
      <c r="K3024"/>
    </row>
    <row r="3025" spans="1:11" ht="12.75">
      <c r="A3025" t="s">
        <v>386</v>
      </c>
      <c r="B3025"/>
      <c r="C3025" s="172"/>
      <c r="D3025"/>
      <c r="E3025" s="145"/>
      <c r="F3025" s="187"/>
      <c r="G3025" s="145"/>
      <c r="H3025" s="86"/>
      <c r="I3025" s="185"/>
      <c r="J3025" s="185"/>
      <c r="K3025"/>
    </row>
    <row r="3026" spans="1:11" ht="12.75">
      <c r="A3026"/>
      <c r="B3026" t="s">
        <v>5315</v>
      </c>
      <c r="C3026" s="172"/>
      <c r="D3026" t="s">
        <v>5316</v>
      </c>
      <c r="E3026" s="145">
        <v>119.99</v>
      </c>
      <c r="F3026" s="189">
        <v>0.2</v>
      </c>
      <c r="G3026" s="145">
        <v>95.99</v>
      </c>
      <c r="H3026" s="86">
        <v>10</v>
      </c>
      <c r="I3026" s="185">
        <f aca="true" t="shared" si="312" ref="I3026:I3032">C3026*E3026</f>
        <v>0</v>
      </c>
      <c r="J3026" s="185">
        <f aca="true" t="shared" si="313" ref="J3026:J3032">C3026*G3026</f>
        <v>0</v>
      </c>
      <c r="K3026"/>
    </row>
    <row r="3027" spans="1:11" ht="12.75">
      <c r="A3027"/>
      <c r="B3027" t="s">
        <v>5317</v>
      </c>
      <c r="C3027" s="172"/>
      <c r="D3027" t="s">
        <v>5318</v>
      </c>
      <c r="E3027" s="145">
        <v>119.99</v>
      </c>
      <c r="F3027" s="189">
        <v>0.2</v>
      </c>
      <c r="G3027" s="145">
        <v>95.99</v>
      </c>
      <c r="H3027" s="86">
        <v>10</v>
      </c>
      <c r="I3027" s="185">
        <f t="shared" si="312"/>
        <v>0</v>
      </c>
      <c r="J3027" s="185">
        <f t="shared" si="313"/>
        <v>0</v>
      </c>
      <c r="K3027"/>
    </row>
    <row r="3028" spans="1:11" ht="12.75">
      <c r="A3028"/>
      <c r="B3028" t="s">
        <v>5319</v>
      </c>
      <c r="C3028" s="172"/>
      <c r="D3028" t="s">
        <v>5320</v>
      </c>
      <c r="E3028" s="145">
        <v>349.99</v>
      </c>
      <c r="F3028" s="189">
        <v>0.25</v>
      </c>
      <c r="G3028" s="145">
        <v>262.49</v>
      </c>
      <c r="H3028" s="86">
        <v>10</v>
      </c>
      <c r="I3028" s="185">
        <f t="shared" si="312"/>
        <v>0</v>
      </c>
      <c r="J3028" s="185">
        <f t="shared" si="313"/>
        <v>0</v>
      </c>
      <c r="K3028"/>
    </row>
    <row r="3029" spans="1:11" ht="12.75">
      <c r="A3029"/>
      <c r="B3029" t="s">
        <v>5321</v>
      </c>
      <c r="C3029" s="172"/>
      <c r="D3029" t="s">
        <v>5322</v>
      </c>
      <c r="E3029" s="145">
        <v>349.99</v>
      </c>
      <c r="F3029" s="189">
        <v>0.25</v>
      </c>
      <c r="G3029" s="145">
        <v>262.49</v>
      </c>
      <c r="H3029" s="86">
        <v>10</v>
      </c>
      <c r="I3029" s="185">
        <f t="shared" si="312"/>
        <v>0</v>
      </c>
      <c r="J3029" s="185">
        <f t="shared" si="313"/>
        <v>0</v>
      </c>
      <c r="K3029"/>
    </row>
    <row r="3030" spans="1:11" ht="12.75">
      <c r="A3030"/>
      <c r="B3030" t="s">
        <v>5323</v>
      </c>
      <c r="C3030" s="172"/>
      <c r="D3030" t="s">
        <v>5324</v>
      </c>
      <c r="E3030" s="145">
        <v>349.99</v>
      </c>
      <c r="F3030" s="189">
        <v>0.25</v>
      </c>
      <c r="G3030" s="145">
        <v>262.49</v>
      </c>
      <c r="H3030" s="86">
        <v>10</v>
      </c>
      <c r="I3030" s="185">
        <f t="shared" si="312"/>
        <v>0</v>
      </c>
      <c r="J3030" s="185">
        <f t="shared" si="313"/>
        <v>0</v>
      </c>
      <c r="K3030"/>
    </row>
    <row r="3031" spans="1:11" ht="12.75">
      <c r="A3031"/>
      <c r="B3031" t="s">
        <v>5325</v>
      </c>
      <c r="C3031" s="172"/>
      <c r="D3031" t="s">
        <v>5326</v>
      </c>
      <c r="E3031" s="145">
        <v>59.99</v>
      </c>
      <c r="F3031" s="189">
        <v>0.2</v>
      </c>
      <c r="G3031" s="145">
        <v>47.99</v>
      </c>
      <c r="H3031" s="86">
        <v>10</v>
      </c>
      <c r="I3031" s="185">
        <f t="shared" si="312"/>
        <v>0</v>
      </c>
      <c r="J3031" s="185">
        <f t="shared" si="313"/>
        <v>0</v>
      </c>
      <c r="K3031"/>
    </row>
    <row r="3032" spans="1:11" ht="12.75">
      <c r="A3032"/>
      <c r="B3032" t="s">
        <v>5327</v>
      </c>
      <c r="C3032" s="172"/>
      <c r="D3032" t="s">
        <v>5328</v>
      </c>
      <c r="E3032" s="145">
        <v>199.99</v>
      </c>
      <c r="F3032" s="189">
        <v>0.2</v>
      </c>
      <c r="G3032" s="145">
        <v>159.99</v>
      </c>
      <c r="H3032" s="86">
        <v>10</v>
      </c>
      <c r="I3032" s="185">
        <f t="shared" si="312"/>
        <v>0</v>
      </c>
      <c r="J3032" s="185">
        <f t="shared" si="313"/>
        <v>0</v>
      </c>
      <c r="K3032"/>
    </row>
    <row r="3033" spans="1:11" ht="12.75">
      <c r="A3033" t="s">
        <v>387</v>
      </c>
      <c r="B3033"/>
      <c r="C3033" s="172"/>
      <c r="D3033"/>
      <c r="E3033" s="145"/>
      <c r="F3033" s="187"/>
      <c r="G3033" s="145"/>
      <c r="H3033" s="86"/>
      <c r="I3033" s="185"/>
      <c r="J3033" s="185"/>
      <c r="K3033"/>
    </row>
    <row r="3034" spans="1:11" ht="12.75">
      <c r="A3034"/>
      <c r="B3034" t="s">
        <v>5329</v>
      </c>
      <c r="C3034" s="172"/>
      <c r="D3034" t="s">
        <v>5330</v>
      </c>
      <c r="E3034" s="145">
        <v>26</v>
      </c>
      <c r="F3034" s="187" t="s">
        <v>39</v>
      </c>
      <c r="G3034" s="145">
        <v>26</v>
      </c>
      <c r="H3034" s="86">
        <v>10</v>
      </c>
      <c r="I3034" s="185">
        <f>C3034*E3034</f>
        <v>0</v>
      </c>
      <c r="J3034" s="185">
        <f>C3034*G3034</f>
        <v>0</v>
      </c>
      <c r="K3034"/>
    </row>
    <row r="3035" spans="1:11" ht="12.75">
      <c r="A3035"/>
      <c r="B3035" t="s">
        <v>5331</v>
      </c>
      <c r="C3035" s="172"/>
      <c r="D3035" t="s">
        <v>5332</v>
      </c>
      <c r="E3035" s="145">
        <v>41.94</v>
      </c>
      <c r="F3035" s="189">
        <v>0.25</v>
      </c>
      <c r="G3035" s="145">
        <v>31.46</v>
      </c>
      <c r="H3035" s="86">
        <v>10</v>
      </c>
      <c r="I3035" s="185">
        <f>C3035*E3035</f>
        <v>0</v>
      </c>
      <c r="J3035" s="185">
        <f>C3035*G3035</f>
        <v>0</v>
      </c>
      <c r="K3035"/>
    </row>
    <row r="3036" spans="1:11" ht="12.75">
      <c r="A3036"/>
      <c r="B3036" t="s">
        <v>5333</v>
      </c>
      <c r="C3036" s="172"/>
      <c r="D3036" t="s">
        <v>5334</v>
      </c>
      <c r="E3036" s="145">
        <v>32.5</v>
      </c>
      <c r="F3036" s="187" t="s">
        <v>39</v>
      </c>
      <c r="G3036" s="145">
        <v>32.5</v>
      </c>
      <c r="H3036" s="86">
        <v>10</v>
      </c>
      <c r="I3036" s="185">
        <f>C3036*E3036</f>
        <v>0</v>
      </c>
      <c r="J3036" s="185">
        <f>C3036*G3036</f>
        <v>0</v>
      </c>
      <c r="K3036"/>
    </row>
    <row r="3037" spans="1:11" ht="12.75">
      <c r="A3037" t="s">
        <v>388</v>
      </c>
      <c r="B3037"/>
      <c r="C3037" s="172"/>
      <c r="D3037"/>
      <c r="E3037" s="145"/>
      <c r="F3037" s="187"/>
      <c r="G3037" s="145"/>
      <c r="H3037" s="86"/>
      <c r="I3037" s="185"/>
      <c r="J3037" s="185"/>
      <c r="K3037"/>
    </row>
    <row r="3038" spans="1:11" ht="12.75">
      <c r="A3038"/>
      <c r="B3038" t="s">
        <v>5335</v>
      </c>
      <c r="C3038" s="172"/>
      <c r="D3038" t="s">
        <v>5336</v>
      </c>
      <c r="E3038" s="145">
        <v>32.5</v>
      </c>
      <c r="F3038" s="187" t="s">
        <v>39</v>
      </c>
      <c r="G3038" s="145">
        <v>32.5</v>
      </c>
      <c r="H3038" s="86">
        <v>10</v>
      </c>
      <c r="I3038" s="185">
        <f>C3038*E3038</f>
        <v>0</v>
      </c>
      <c r="J3038" s="185">
        <f>C3038*G3038</f>
        <v>0</v>
      </c>
      <c r="K3038"/>
    </row>
    <row r="3039" spans="1:11" ht="12.75">
      <c r="A3039"/>
      <c r="B3039" t="s">
        <v>5337</v>
      </c>
      <c r="C3039" s="172"/>
      <c r="D3039" t="s">
        <v>5338</v>
      </c>
      <c r="E3039" s="145">
        <v>32.5</v>
      </c>
      <c r="F3039" s="187" t="s">
        <v>39</v>
      </c>
      <c r="G3039" s="145">
        <v>32.5</v>
      </c>
      <c r="H3039" s="86">
        <v>10</v>
      </c>
      <c r="I3039" s="185">
        <f>C3039*E3039</f>
        <v>0</v>
      </c>
      <c r="J3039" s="185">
        <f>C3039*G3039</f>
        <v>0</v>
      </c>
      <c r="K3039"/>
    </row>
    <row r="3040" spans="1:11" ht="12.75">
      <c r="A3040"/>
      <c r="B3040" t="s">
        <v>5339</v>
      </c>
      <c r="C3040" s="172"/>
      <c r="D3040" t="s">
        <v>5340</v>
      </c>
      <c r="E3040" s="145">
        <v>116.99</v>
      </c>
      <c r="F3040" s="189">
        <v>0.2</v>
      </c>
      <c r="G3040" s="145">
        <v>93.59</v>
      </c>
      <c r="H3040" s="86">
        <v>10</v>
      </c>
      <c r="I3040" s="185">
        <f>C3040*E3040</f>
        <v>0</v>
      </c>
      <c r="J3040" s="185">
        <f>C3040*G3040</f>
        <v>0</v>
      </c>
      <c r="K3040"/>
    </row>
    <row r="3041" spans="1:11" ht="12.75">
      <c r="A3041" t="s">
        <v>185</v>
      </c>
      <c r="B3041"/>
      <c r="C3041" s="172"/>
      <c r="D3041"/>
      <c r="E3041" s="145"/>
      <c r="F3041" s="187"/>
      <c r="G3041" s="145"/>
      <c r="H3041" s="86"/>
      <c r="I3041" s="185"/>
      <c r="J3041" s="185"/>
      <c r="K3041"/>
    </row>
    <row r="3042" spans="1:11" ht="12.75">
      <c r="A3042"/>
      <c r="B3042" t="s">
        <v>5341</v>
      </c>
      <c r="C3042" s="172"/>
      <c r="D3042" t="s">
        <v>5342</v>
      </c>
      <c r="E3042" s="145">
        <v>50.99</v>
      </c>
      <c r="F3042" s="189">
        <v>0.2</v>
      </c>
      <c r="G3042" s="145">
        <v>40.79</v>
      </c>
      <c r="H3042" s="86">
        <v>10</v>
      </c>
      <c r="I3042" s="185">
        <f>C3042*E3042</f>
        <v>0</v>
      </c>
      <c r="J3042" s="185">
        <f>C3042*G3042</f>
        <v>0</v>
      </c>
      <c r="K3042"/>
    </row>
    <row r="3043" spans="1:11" ht="12.75">
      <c r="A3043"/>
      <c r="B3043" t="s">
        <v>5343</v>
      </c>
      <c r="C3043" s="172"/>
      <c r="D3043" t="s">
        <v>5344</v>
      </c>
      <c r="E3043" s="145">
        <v>50.99</v>
      </c>
      <c r="F3043" s="189">
        <v>0.2</v>
      </c>
      <c r="G3043" s="145">
        <v>40.79</v>
      </c>
      <c r="H3043" s="86">
        <v>10</v>
      </c>
      <c r="I3043" s="185">
        <f>C3043*E3043</f>
        <v>0</v>
      </c>
      <c r="J3043" s="185">
        <f>C3043*G3043</f>
        <v>0</v>
      </c>
      <c r="K3043"/>
    </row>
    <row r="3044" spans="1:11" ht="12.75">
      <c r="A3044" t="s">
        <v>273</v>
      </c>
      <c r="B3044"/>
      <c r="C3044" s="172"/>
      <c r="D3044"/>
      <c r="E3044" s="145"/>
      <c r="F3044" s="187"/>
      <c r="G3044" s="145"/>
      <c r="H3044" s="86"/>
      <c r="I3044" s="185"/>
      <c r="J3044" s="185"/>
      <c r="K3044"/>
    </row>
    <row r="3045" spans="1:11" ht="12.75">
      <c r="A3045"/>
      <c r="B3045" t="s">
        <v>5345</v>
      </c>
      <c r="C3045" s="172"/>
      <c r="D3045" t="s">
        <v>5346</v>
      </c>
      <c r="E3045" s="145">
        <v>70</v>
      </c>
      <c r="F3045" s="189">
        <v>0.2</v>
      </c>
      <c r="G3045" s="145">
        <v>56</v>
      </c>
      <c r="H3045" s="86">
        <v>10</v>
      </c>
      <c r="I3045" s="185">
        <f>C3045*E3045</f>
        <v>0</v>
      </c>
      <c r="J3045" s="185">
        <f>C3045*G3045</f>
        <v>0</v>
      </c>
      <c r="K3045"/>
    </row>
    <row r="3046" spans="1:11" ht="12.75">
      <c r="A3046"/>
      <c r="B3046" t="s">
        <v>5347</v>
      </c>
      <c r="C3046" s="172"/>
      <c r="D3046" t="s">
        <v>5348</v>
      </c>
      <c r="E3046" s="145">
        <v>60</v>
      </c>
      <c r="F3046" s="189">
        <v>0.2</v>
      </c>
      <c r="G3046" s="145">
        <v>48</v>
      </c>
      <c r="H3046" s="86">
        <v>10</v>
      </c>
      <c r="I3046" s="185">
        <f>C3046*E3046</f>
        <v>0</v>
      </c>
      <c r="J3046" s="185">
        <f>C3046*G3046</f>
        <v>0</v>
      </c>
      <c r="K3046"/>
    </row>
    <row r="3047" spans="1:11" ht="12.75">
      <c r="A3047"/>
      <c r="B3047" t="s">
        <v>5349</v>
      </c>
      <c r="C3047" s="172"/>
      <c r="D3047" t="s">
        <v>5350</v>
      </c>
      <c r="E3047" s="145">
        <v>60</v>
      </c>
      <c r="F3047" s="187" t="s">
        <v>39</v>
      </c>
      <c r="G3047" s="145">
        <v>60</v>
      </c>
      <c r="H3047" s="86">
        <v>10</v>
      </c>
      <c r="I3047" s="185">
        <f>C3047*E3047</f>
        <v>0</v>
      </c>
      <c r="J3047" s="185">
        <f>C3047*G3047</f>
        <v>0</v>
      </c>
      <c r="K3047"/>
    </row>
    <row r="3048" spans="1:11" ht="12.75">
      <c r="A3048" t="s">
        <v>203</v>
      </c>
      <c r="B3048"/>
      <c r="C3048" s="172"/>
      <c r="D3048"/>
      <c r="E3048" s="145"/>
      <c r="F3048" s="187"/>
      <c r="G3048" s="145"/>
      <c r="H3048" s="86"/>
      <c r="I3048" s="185"/>
      <c r="J3048" s="185"/>
      <c r="K3048"/>
    </row>
    <row r="3049" spans="1:11" ht="12.75">
      <c r="A3049"/>
      <c r="B3049" t="s">
        <v>5351</v>
      </c>
      <c r="C3049" s="172"/>
      <c r="D3049" t="s">
        <v>5352</v>
      </c>
      <c r="E3049" s="145">
        <v>149.99</v>
      </c>
      <c r="F3049" s="189">
        <v>0.25</v>
      </c>
      <c r="G3049" s="145">
        <v>112.49</v>
      </c>
      <c r="H3049" s="86">
        <v>10</v>
      </c>
      <c r="I3049" s="185">
        <f>C3049*E3049</f>
        <v>0</v>
      </c>
      <c r="J3049" s="185">
        <f>C3049*G3049</f>
        <v>0</v>
      </c>
      <c r="K3049"/>
    </row>
    <row r="3050" spans="1:11" ht="12.75">
      <c r="A3050"/>
      <c r="B3050" t="s">
        <v>5353</v>
      </c>
      <c r="C3050" s="172"/>
      <c r="D3050" t="s">
        <v>5354</v>
      </c>
      <c r="E3050" s="145">
        <v>137.94</v>
      </c>
      <c r="F3050" s="189">
        <v>0.25</v>
      </c>
      <c r="G3050" s="145">
        <v>103.46</v>
      </c>
      <c r="H3050" s="86">
        <v>10</v>
      </c>
      <c r="I3050" s="185">
        <f>C3050*E3050</f>
        <v>0</v>
      </c>
      <c r="J3050" s="185">
        <f>C3050*G3050</f>
        <v>0</v>
      </c>
      <c r="K3050"/>
    </row>
    <row r="3051" spans="1:11" ht="12.75">
      <c r="A3051"/>
      <c r="B3051" t="s">
        <v>5355</v>
      </c>
      <c r="C3051" s="172"/>
      <c r="D3051" t="s">
        <v>5356</v>
      </c>
      <c r="E3051" s="145">
        <v>109.99</v>
      </c>
      <c r="F3051" s="189">
        <v>0.25</v>
      </c>
      <c r="G3051" s="145">
        <v>82.49</v>
      </c>
      <c r="H3051" s="86">
        <v>10</v>
      </c>
      <c r="I3051" s="185">
        <f>C3051*E3051</f>
        <v>0</v>
      </c>
      <c r="J3051" s="185">
        <f>C3051*G3051</f>
        <v>0</v>
      </c>
      <c r="K3051"/>
    </row>
    <row r="3052" spans="1:11" ht="12.75">
      <c r="A3052"/>
      <c r="B3052" t="s">
        <v>5357</v>
      </c>
      <c r="C3052" s="172"/>
      <c r="D3052" t="s">
        <v>5358</v>
      </c>
      <c r="E3052" s="145">
        <v>79.84</v>
      </c>
      <c r="F3052" s="189">
        <v>0.25</v>
      </c>
      <c r="G3052" s="145">
        <v>59.88</v>
      </c>
      <c r="H3052" s="86">
        <v>7</v>
      </c>
      <c r="I3052" s="185">
        <f>C3052*E3052</f>
        <v>0</v>
      </c>
      <c r="J3052" s="185">
        <f>C3052*G3052</f>
        <v>0</v>
      </c>
      <c r="K3052"/>
    </row>
    <row r="3053" spans="1:11" ht="12.75">
      <c r="A3053" t="s">
        <v>325</v>
      </c>
      <c r="B3053"/>
      <c r="C3053" s="172"/>
      <c r="D3053"/>
      <c r="E3053" s="145"/>
      <c r="F3053" s="187"/>
      <c r="G3053" s="145"/>
      <c r="H3053" s="86"/>
      <c r="I3053" s="185"/>
      <c r="J3053" s="185"/>
      <c r="K3053"/>
    </row>
    <row r="3054" spans="1:11" ht="12.75">
      <c r="A3054"/>
      <c r="B3054" t="s">
        <v>5359</v>
      </c>
      <c r="C3054" s="172"/>
      <c r="D3054" t="s">
        <v>5360</v>
      </c>
      <c r="E3054" s="145">
        <v>32.5</v>
      </c>
      <c r="F3054" s="187" t="s">
        <v>39</v>
      </c>
      <c r="G3054" s="145">
        <v>32.5</v>
      </c>
      <c r="H3054" s="86">
        <v>10</v>
      </c>
      <c r="I3054" s="185">
        <f>C3054*E3054</f>
        <v>0</v>
      </c>
      <c r="J3054" s="185">
        <f>C3054*G3054</f>
        <v>0</v>
      </c>
      <c r="K3054"/>
    </row>
    <row r="3055" spans="1:11" ht="12.75">
      <c r="A3055"/>
      <c r="B3055" t="s">
        <v>5361</v>
      </c>
      <c r="C3055" s="172"/>
      <c r="D3055" t="s">
        <v>5362</v>
      </c>
      <c r="E3055" s="145">
        <v>32.5</v>
      </c>
      <c r="F3055" s="187" t="s">
        <v>39</v>
      </c>
      <c r="G3055" s="145">
        <v>32.5</v>
      </c>
      <c r="H3055" s="86">
        <v>10</v>
      </c>
      <c r="I3055" s="185">
        <f>C3055*E3055</f>
        <v>0</v>
      </c>
      <c r="J3055" s="185">
        <f>C3055*G3055</f>
        <v>0</v>
      </c>
      <c r="K3055"/>
    </row>
    <row r="3056" spans="1:11" ht="12.75">
      <c r="A3056"/>
      <c r="B3056" t="s">
        <v>5363</v>
      </c>
      <c r="C3056" s="172"/>
      <c r="D3056" t="s">
        <v>5364</v>
      </c>
      <c r="E3056" s="145">
        <v>41.44</v>
      </c>
      <c r="F3056" s="187" t="s">
        <v>39</v>
      </c>
      <c r="G3056" s="145">
        <v>41.44</v>
      </c>
      <c r="H3056" s="86">
        <v>10</v>
      </c>
      <c r="I3056" s="185">
        <f>C3056*E3056</f>
        <v>0</v>
      </c>
      <c r="J3056" s="185">
        <f>C3056*G3056</f>
        <v>0</v>
      </c>
      <c r="K3056"/>
    </row>
    <row r="3057" spans="1:11" ht="12.75">
      <c r="A3057"/>
      <c r="B3057" t="s">
        <v>5365</v>
      </c>
      <c r="C3057" s="172"/>
      <c r="D3057" t="s">
        <v>5366</v>
      </c>
      <c r="E3057" s="145">
        <v>47.99</v>
      </c>
      <c r="F3057" s="189">
        <v>0.2</v>
      </c>
      <c r="G3057" s="145">
        <v>38.39</v>
      </c>
      <c r="H3057" s="86">
        <v>10</v>
      </c>
      <c r="I3057" s="185">
        <f>C3057*E3057</f>
        <v>0</v>
      </c>
      <c r="J3057" s="185">
        <f>C3057*G3057</f>
        <v>0</v>
      </c>
      <c r="K3057"/>
    </row>
    <row r="3058" spans="1:11" ht="12.75">
      <c r="A3058" t="s">
        <v>486</v>
      </c>
      <c r="B3058"/>
      <c r="C3058" s="172"/>
      <c r="D3058"/>
      <c r="E3058" s="145"/>
      <c r="F3058" s="187"/>
      <c r="G3058" s="145"/>
      <c r="H3058" s="86"/>
      <c r="I3058" s="185"/>
      <c r="J3058" s="185"/>
      <c r="K3058"/>
    </row>
    <row r="3059" spans="1:11" ht="12.75">
      <c r="A3059"/>
      <c r="B3059" t="s">
        <v>5367</v>
      </c>
      <c r="C3059" s="172"/>
      <c r="D3059" t="s">
        <v>5368</v>
      </c>
      <c r="E3059" s="145">
        <v>34.99</v>
      </c>
      <c r="F3059" s="189">
        <v>0.2</v>
      </c>
      <c r="G3059" s="145">
        <v>27.99</v>
      </c>
      <c r="H3059" s="86">
        <v>10</v>
      </c>
      <c r="I3059" s="185">
        <f>C3059*E3059</f>
        <v>0</v>
      </c>
      <c r="J3059" s="185">
        <f>C3059*G3059</f>
        <v>0</v>
      </c>
      <c r="K3059"/>
    </row>
    <row r="3060" spans="1:11" ht="12.75">
      <c r="A3060"/>
      <c r="B3060" t="s">
        <v>5369</v>
      </c>
      <c r="C3060" s="172"/>
      <c r="D3060" t="s">
        <v>5370</v>
      </c>
      <c r="E3060" s="145">
        <v>34.99</v>
      </c>
      <c r="F3060" s="189">
        <v>0.2</v>
      </c>
      <c r="G3060" s="145">
        <v>27.99</v>
      </c>
      <c r="H3060" s="86">
        <v>10</v>
      </c>
      <c r="I3060" s="185">
        <f>C3060*E3060</f>
        <v>0</v>
      </c>
      <c r="J3060" s="185">
        <f>C3060*G3060</f>
        <v>0</v>
      </c>
      <c r="K3060"/>
    </row>
    <row r="3061" spans="1:11" ht="12.75">
      <c r="A3061"/>
      <c r="B3061" t="s">
        <v>5371</v>
      </c>
      <c r="C3061" s="172"/>
      <c r="D3061" t="s">
        <v>5372</v>
      </c>
      <c r="E3061" s="145">
        <v>34.99</v>
      </c>
      <c r="F3061" s="189">
        <v>0.2</v>
      </c>
      <c r="G3061" s="145">
        <v>27.99</v>
      </c>
      <c r="H3061" s="86">
        <v>10</v>
      </c>
      <c r="I3061" s="185">
        <f>C3061*E3061</f>
        <v>0</v>
      </c>
      <c r="J3061" s="185">
        <f>C3061*G3061</f>
        <v>0</v>
      </c>
      <c r="K3061"/>
    </row>
    <row r="3062" spans="1:11" ht="12.75">
      <c r="A3062"/>
      <c r="B3062" t="s">
        <v>5373</v>
      </c>
      <c r="C3062" s="172"/>
      <c r="D3062" t="s">
        <v>5374</v>
      </c>
      <c r="E3062" s="145">
        <v>45.99</v>
      </c>
      <c r="F3062" s="189">
        <v>0.25</v>
      </c>
      <c r="G3062" s="145">
        <v>34.49</v>
      </c>
      <c r="H3062" s="86">
        <v>10</v>
      </c>
      <c r="I3062" s="185">
        <f>C3062*E3062</f>
        <v>0</v>
      </c>
      <c r="J3062" s="185">
        <f>C3062*G3062</f>
        <v>0</v>
      </c>
      <c r="K3062"/>
    </row>
    <row r="3063" spans="1:11" ht="12.75">
      <c r="A3063"/>
      <c r="B3063" t="s">
        <v>5375</v>
      </c>
      <c r="C3063" s="172"/>
      <c r="D3063" t="s">
        <v>5376</v>
      </c>
      <c r="E3063" s="145">
        <v>110.99</v>
      </c>
      <c r="F3063" s="189">
        <v>0.2</v>
      </c>
      <c r="G3063" s="145">
        <v>88.79</v>
      </c>
      <c r="H3063" s="86">
        <v>10</v>
      </c>
      <c r="I3063" s="185">
        <f>C3063*E3063</f>
        <v>0</v>
      </c>
      <c r="J3063" s="185">
        <f>C3063*G3063</f>
        <v>0</v>
      </c>
      <c r="K3063"/>
    </row>
    <row r="3064" spans="1:11" ht="12.75">
      <c r="A3064" t="s">
        <v>234</v>
      </c>
      <c r="B3064"/>
      <c r="C3064" s="172"/>
      <c r="D3064"/>
      <c r="E3064" s="145"/>
      <c r="F3064" s="187"/>
      <c r="G3064" s="145"/>
      <c r="H3064" s="86"/>
      <c r="I3064" s="185"/>
      <c r="J3064" s="185"/>
      <c r="K3064"/>
    </row>
    <row r="3065" spans="1:11" ht="12.75">
      <c r="A3065"/>
      <c r="B3065" t="s">
        <v>5377</v>
      </c>
      <c r="C3065" s="172"/>
      <c r="D3065" t="s">
        <v>5378</v>
      </c>
      <c r="E3065" s="145">
        <v>121.99</v>
      </c>
      <c r="F3065" s="189">
        <v>0.2</v>
      </c>
      <c r="G3065" s="145">
        <v>97.59</v>
      </c>
      <c r="H3065" s="86">
        <v>10</v>
      </c>
      <c r="I3065" s="185">
        <f>C3065*E3065</f>
        <v>0</v>
      </c>
      <c r="J3065" s="185">
        <f>C3065*G3065</f>
        <v>0</v>
      </c>
      <c r="K3065"/>
    </row>
    <row r="3066" spans="1:11" ht="12.75">
      <c r="A3066"/>
      <c r="B3066" t="s">
        <v>5379</v>
      </c>
      <c r="C3066" s="172"/>
      <c r="D3066" t="s">
        <v>5380</v>
      </c>
      <c r="E3066" s="145">
        <v>32.5</v>
      </c>
      <c r="F3066" s="187" t="s">
        <v>39</v>
      </c>
      <c r="G3066" s="145">
        <v>32.5</v>
      </c>
      <c r="H3066" s="86">
        <v>10</v>
      </c>
      <c r="I3066" s="185">
        <f>C3066*E3066</f>
        <v>0</v>
      </c>
      <c r="J3066" s="185">
        <f>C3066*G3066</f>
        <v>0</v>
      </c>
      <c r="K3066"/>
    </row>
    <row r="3067" spans="1:11" ht="12.75">
      <c r="A3067"/>
      <c r="B3067" t="s">
        <v>5381</v>
      </c>
      <c r="C3067" s="172"/>
      <c r="D3067" t="s">
        <v>5382</v>
      </c>
      <c r="E3067" s="145">
        <v>32.5</v>
      </c>
      <c r="F3067" s="187" t="s">
        <v>39</v>
      </c>
      <c r="G3067" s="145">
        <v>32.5</v>
      </c>
      <c r="H3067" s="86">
        <v>10</v>
      </c>
      <c r="I3067" s="185">
        <f>C3067*E3067</f>
        <v>0</v>
      </c>
      <c r="J3067" s="185">
        <f>C3067*G3067</f>
        <v>0</v>
      </c>
      <c r="K3067"/>
    </row>
    <row r="3068" spans="1:11" ht="12.75">
      <c r="A3068"/>
      <c r="B3068" t="s">
        <v>5383</v>
      </c>
      <c r="C3068" s="172"/>
      <c r="D3068" t="s">
        <v>5384</v>
      </c>
      <c r="E3068" s="145">
        <v>32.5</v>
      </c>
      <c r="F3068" s="187" t="s">
        <v>39</v>
      </c>
      <c r="G3068" s="145">
        <v>32.5</v>
      </c>
      <c r="H3068" s="86">
        <v>10</v>
      </c>
      <c r="I3068" s="185">
        <f>C3068*E3068</f>
        <v>0</v>
      </c>
      <c r="J3068" s="185">
        <f>C3068*G3068</f>
        <v>0</v>
      </c>
      <c r="K3068"/>
    </row>
    <row r="3069" spans="1:11" ht="12.75">
      <c r="A3069" t="s">
        <v>274</v>
      </c>
      <c r="B3069"/>
      <c r="C3069" s="172"/>
      <c r="D3069"/>
      <c r="E3069" s="145"/>
      <c r="F3069" s="187"/>
      <c r="G3069" s="145"/>
      <c r="H3069" s="86"/>
      <c r="I3069" s="185"/>
      <c r="J3069" s="185"/>
      <c r="K3069"/>
    </row>
    <row r="3070" spans="1:11" ht="12.75">
      <c r="A3070"/>
      <c r="B3070" t="s">
        <v>5385</v>
      </c>
      <c r="C3070" s="172"/>
      <c r="D3070" t="s">
        <v>5386</v>
      </c>
      <c r="E3070" s="145">
        <v>42.99</v>
      </c>
      <c r="F3070" s="189">
        <v>0.2</v>
      </c>
      <c r="G3070" s="145">
        <v>34.39</v>
      </c>
      <c r="H3070" s="86">
        <v>10</v>
      </c>
      <c r="I3070" s="185">
        <f>C3070*E3070</f>
        <v>0</v>
      </c>
      <c r="J3070" s="185">
        <f>C3070*G3070</f>
        <v>0</v>
      </c>
      <c r="K3070"/>
    </row>
    <row r="3071" spans="1:11" ht="12.75">
      <c r="A3071"/>
      <c r="B3071" t="s">
        <v>5387</v>
      </c>
      <c r="C3071" s="172"/>
      <c r="D3071" t="s">
        <v>5388</v>
      </c>
      <c r="E3071" s="145">
        <v>41.94</v>
      </c>
      <c r="F3071" s="189">
        <v>0.2</v>
      </c>
      <c r="G3071" s="145">
        <v>33.55</v>
      </c>
      <c r="H3071" s="86">
        <v>10</v>
      </c>
      <c r="I3071" s="185">
        <f>C3071*E3071</f>
        <v>0</v>
      </c>
      <c r="J3071" s="185">
        <f>C3071*G3071</f>
        <v>0</v>
      </c>
      <c r="K3071"/>
    </row>
    <row r="3072" spans="1:11" ht="12.75">
      <c r="A3072"/>
      <c r="B3072" t="s">
        <v>5389</v>
      </c>
      <c r="C3072" s="172"/>
      <c r="D3072" t="s">
        <v>5390</v>
      </c>
      <c r="E3072" s="145">
        <v>41.94</v>
      </c>
      <c r="F3072" s="189">
        <v>0.2</v>
      </c>
      <c r="G3072" s="145">
        <v>33.55</v>
      </c>
      <c r="H3072" s="86">
        <v>10</v>
      </c>
      <c r="I3072" s="185">
        <f>C3072*E3072</f>
        <v>0</v>
      </c>
      <c r="J3072" s="185">
        <f>C3072*G3072</f>
        <v>0</v>
      </c>
      <c r="K3072"/>
    </row>
    <row r="3073" spans="1:11" ht="12.75">
      <c r="A3073"/>
      <c r="B3073" t="s">
        <v>5391</v>
      </c>
      <c r="C3073" s="172"/>
      <c r="D3073" t="s">
        <v>5392</v>
      </c>
      <c r="E3073" s="145">
        <v>41.94</v>
      </c>
      <c r="F3073" s="189">
        <v>0.2</v>
      </c>
      <c r="G3073" s="145">
        <v>33.55</v>
      </c>
      <c r="H3073" s="86">
        <v>10</v>
      </c>
      <c r="I3073" s="185">
        <f>C3073*E3073</f>
        <v>0</v>
      </c>
      <c r="J3073" s="185">
        <f>C3073*G3073</f>
        <v>0</v>
      </c>
      <c r="K3073"/>
    </row>
    <row r="3074" spans="1:11" ht="12.75">
      <c r="A3074" t="s">
        <v>5393</v>
      </c>
      <c r="B3074"/>
      <c r="C3074" s="172"/>
      <c r="D3074"/>
      <c r="E3074" s="145"/>
      <c r="F3074" s="187"/>
      <c r="G3074" s="145"/>
      <c r="H3074" s="86"/>
      <c r="I3074" s="185"/>
      <c r="J3074" s="185"/>
      <c r="K3074"/>
    </row>
    <row r="3075" spans="1:11" ht="12.75">
      <c r="A3075"/>
      <c r="B3075" t="s">
        <v>5394</v>
      </c>
      <c r="C3075" s="172"/>
      <c r="D3075" t="s">
        <v>5395</v>
      </c>
      <c r="E3075" s="145">
        <v>43.99</v>
      </c>
      <c r="F3075" s="189">
        <v>0.2</v>
      </c>
      <c r="G3075" s="145">
        <v>35.19</v>
      </c>
      <c r="H3075" s="86">
        <v>10</v>
      </c>
      <c r="I3075" s="185">
        <f>C3075*E3075</f>
        <v>0</v>
      </c>
      <c r="J3075" s="185">
        <f>C3075*G3075</f>
        <v>0</v>
      </c>
      <c r="K3075"/>
    </row>
    <row r="3076" spans="1:11" ht="12.75">
      <c r="A3076"/>
      <c r="B3076" t="s">
        <v>5396</v>
      </c>
      <c r="C3076" s="172"/>
      <c r="D3076" t="s">
        <v>5397</v>
      </c>
      <c r="E3076" s="145">
        <v>47.94</v>
      </c>
      <c r="F3076" s="189">
        <v>0.25</v>
      </c>
      <c r="G3076" s="145">
        <v>35.96</v>
      </c>
      <c r="H3076" s="86">
        <v>10</v>
      </c>
      <c r="I3076" s="185">
        <f>C3076*E3076</f>
        <v>0</v>
      </c>
      <c r="J3076" s="185">
        <f>C3076*G3076</f>
        <v>0</v>
      </c>
      <c r="K3076"/>
    </row>
    <row r="3077" spans="1:11" ht="12.75">
      <c r="A3077"/>
      <c r="B3077" t="s">
        <v>5398</v>
      </c>
      <c r="C3077" s="172"/>
      <c r="D3077" t="s">
        <v>5399</v>
      </c>
      <c r="E3077" s="145">
        <v>55.23</v>
      </c>
      <c r="F3077" s="189">
        <v>0.25</v>
      </c>
      <c r="G3077" s="145">
        <v>41.42</v>
      </c>
      <c r="H3077" s="86">
        <v>10</v>
      </c>
      <c r="I3077" s="185">
        <f>C3077*E3077</f>
        <v>0</v>
      </c>
      <c r="J3077" s="185">
        <f>C3077*G3077</f>
        <v>0</v>
      </c>
      <c r="K3077"/>
    </row>
    <row r="3078" spans="1:11" ht="12.75">
      <c r="A3078"/>
      <c r="B3078" t="s">
        <v>5400</v>
      </c>
      <c r="C3078" s="172"/>
      <c r="D3078" t="s">
        <v>5401</v>
      </c>
      <c r="E3078" s="145">
        <v>70.99</v>
      </c>
      <c r="F3078" s="189">
        <v>0.2</v>
      </c>
      <c r="G3078" s="145">
        <v>56.79</v>
      </c>
      <c r="H3078" s="86">
        <v>10</v>
      </c>
      <c r="I3078" s="185">
        <f>C3078*E3078</f>
        <v>0</v>
      </c>
      <c r="J3078" s="185">
        <f>C3078*G3078</f>
        <v>0</v>
      </c>
      <c r="K3078"/>
    </row>
    <row r="3079" spans="1:11" ht="12.75">
      <c r="A3079" t="s">
        <v>186</v>
      </c>
      <c r="B3079"/>
      <c r="C3079" s="172"/>
      <c r="D3079"/>
      <c r="E3079" s="145"/>
      <c r="F3079" s="187"/>
      <c r="G3079" s="145"/>
      <c r="H3079" s="86"/>
      <c r="I3079" s="185"/>
      <c r="J3079" s="185"/>
      <c r="K3079"/>
    </row>
    <row r="3080" spans="1:11" ht="12.75">
      <c r="A3080"/>
      <c r="B3080" t="s">
        <v>5402</v>
      </c>
      <c r="C3080" s="172"/>
      <c r="D3080" t="s">
        <v>5403</v>
      </c>
      <c r="E3080" s="145">
        <v>135.99</v>
      </c>
      <c r="F3080" s="189">
        <v>0.2</v>
      </c>
      <c r="G3080" s="145">
        <v>108.79</v>
      </c>
      <c r="H3080" s="86">
        <v>10</v>
      </c>
      <c r="I3080" s="185">
        <f>C3080*E3080</f>
        <v>0</v>
      </c>
      <c r="J3080" s="185">
        <f>C3080*G3080</f>
        <v>0</v>
      </c>
      <c r="K3080"/>
    </row>
    <row r="3081" spans="1:11" ht="12.75">
      <c r="A3081"/>
      <c r="B3081" t="s">
        <v>5404</v>
      </c>
      <c r="C3081" s="172"/>
      <c r="D3081" t="s">
        <v>5405</v>
      </c>
      <c r="E3081" s="145">
        <v>18.99</v>
      </c>
      <c r="F3081" s="189">
        <v>0.2</v>
      </c>
      <c r="G3081" s="145">
        <v>15.19</v>
      </c>
      <c r="H3081" s="86">
        <v>8</v>
      </c>
      <c r="I3081" s="185">
        <f>C3081*E3081</f>
        <v>0</v>
      </c>
      <c r="J3081" s="185">
        <f>C3081*G3081</f>
        <v>0</v>
      </c>
      <c r="K3081"/>
    </row>
    <row r="3082" spans="1:11" ht="12.75">
      <c r="A3082"/>
      <c r="B3082" t="s">
        <v>5406</v>
      </c>
      <c r="C3082" s="172"/>
      <c r="D3082" t="s">
        <v>5407</v>
      </c>
      <c r="E3082" s="145">
        <v>18.99</v>
      </c>
      <c r="F3082" s="189">
        <v>0.2</v>
      </c>
      <c r="G3082" s="145">
        <v>15.19</v>
      </c>
      <c r="H3082" s="86">
        <v>8</v>
      </c>
      <c r="I3082" s="185">
        <f>C3082*E3082</f>
        <v>0</v>
      </c>
      <c r="J3082" s="185">
        <f>C3082*G3082</f>
        <v>0</v>
      </c>
      <c r="K3082"/>
    </row>
    <row r="3083" spans="1:11" ht="12.75">
      <c r="A3083" t="s">
        <v>326</v>
      </c>
      <c r="B3083"/>
      <c r="C3083" s="172"/>
      <c r="D3083"/>
      <c r="E3083" s="145"/>
      <c r="F3083" s="187"/>
      <c r="G3083" s="145"/>
      <c r="H3083" s="86"/>
      <c r="I3083" s="185"/>
      <c r="J3083" s="185"/>
      <c r="K3083"/>
    </row>
    <row r="3084" spans="1:11" ht="12.75">
      <c r="A3084"/>
      <c r="B3084" t="s">
        <v>5408</v>
      </c>
      <c r="C3084" s="172"/>
      <c r="D3084" t="s">
        <v>5409</v>
      </c>
      <c r="E3084" s="145">
        <v>79.84</v>
      </c>
      <c r="F3084" s="189">
        <v>0.25</v>
      </c>
      <c r="G3084" s="145">
        <v>59.88</v>
      </c>
      <c r="H3084" s="86">
        <v>8</v>
      </c>
      <c r="I3084" s="185">
        <f>C3084*E3084</f>
        <v>0</v>
      </c>
      <c r="J3084" s="185">
        <f>C3084*G3084</f>
        <v>0</v>
      </c>
      <c r="K3084"/>
    </row>
    <row r="3085" spans="1:11" ht="12.75">
      <c r="A3085"/>
      <c r="B3085" t="s">
        <v>5410</v>
      </c>
      <c r="C3085" s="172"/>
      <c r="D3085" t="s">
        <v>5411</v>
      </c>
      <c r="E3085" s="145">
        <v>38.98</v>
      </c>
      <c r="F3085" s="187" t="s">
        <v>39</v>
      </c>
      <c r="G3085" s="145">
        <v>38.98</v>
      </c>
      <c r="H3085" s="86">
        <v>10</v>
      </c>
      <c r="I3085" s="185">
        <f>C3085*E3085</f>
        <v>0</v>
      </c>
      <c r="J3085" s="185">
        <f>C3085*G3085</f>
        <v>0</v>
      </c>
      <c r="K3085"/>
    </row>
    <row r="3086" spans="1:11" ht="12.75">
      <c r="A3086"/>
      <c r="B3086" t="s">
        <v>5412</v>
      </c>
      <c r="C3086" s="172"/>
      <c r="D3086" t="s">
        <v>5413</v>
      </c>
      <c r="E3086" s="145">
        <v>35.25</v>
      </c>
      <c r="F3086" s="187" t="s">
        <v>39</v>
      </c>
      <c r="G3086" s="145">
        <v>35.25</v>
      </c>
      <c r="H3086" s="86">
        <v>10</v>
      </c>
      <c r="I3086" s="185">
        <f>C3086*E3086</f>
        <v>0</v>
      </c>
      <c r="J3086" s="185">
        <f>C3086*G3086</f>
        <v>0</v>
      </c>
      <c r="K3086"/>
    </row>
    <row r="3087" spans="1:11" ht="12.75">
      <c r="A3087"/>
      <c r="B3087" t="s">
        <v>5414</v>
      </c>
      <c r="C3087" s="172"/>
      <c r="D3087" t="s">
        <v>5415</v>
      </c>
      <c r="E3087" s="145">
        <v>88.74</v>
      </c>
      <c r="F3087" s="187" t="s">
        <v>39</v>
      </c>
      <c r="G3087" s="145">
        <v>88.74</v>
      </c>
      <c r="H3087" s="86">
        <v>10</v>
      </c>
      <c r="I3087" s="185">
        <f>C3087*E3087</f>
        <v>0</v>
      </c>
      <c r="J3087" s="185">
        <f>C3087*G3087</f>
        <v>0</v>
      </c>
      <c r="K3087"/>
    </row>
    <row r="3088" spans="1:11" ht="12.75">
      <c r="A3088" t="s">
        <v>487</v>
      </c>
      <c r="B3088"/>
      <c r="C3088" s="172"/>
      <c r="D3088"/>
      <c r="E3088" s="145"/>
      <c r="F3088" s="187"/>
      <c r="G3088" s="145"/>
      <c r="H3088" s="86"/>
      <c r="I3088" s="185"/>
      <c r="J3088" s="185"/>
      <c r="K3088"/>
    </row>
    <row r="3089" spans="1:11" ht="12.75">
      <c r="A3089"/>
      <c r="B3089" t="s">
        <v>5416</v>
      </c>
      <c r="C3089" s="172"/>
      <c r="D3089" t="s">
        <v>5417</v>
      </c>
      <c r="E3089" s="145">
        <v>139.99</v>
      </c>
      <c r="F3089" s="189">
        <v>0.2</v>
      </c>
      <c r="G3089" s="145">
        <v>111.99</v>
      </c>
      <c r="H3089" s="86">
        <v>10</v>
      </c>
      <c r="I3089" s="185">
        <f>C3089*E3089</f>
        <v>0</v>
      </c>
      <c r="J3089" s="185">
        <f>C3089*G3089</f>
        <v>0</v>
      </c>
      <c r="K3089"/>
    </row>
    <row r="3090" spans="1:11" ht="12.75">
      <c r="A3090"/>
      <c r="B3090" t="s">
        <v>5418</v>
      </c>
      <c r="C3090" s="172"/>
      <c r="D3090" t="s">
        <v>5419</v>
      </c>
      <c r="E3090" s="145">
        <v>112.99</v>
      </c>
      <c r="F3090" s="189">
        <v>0.2</v>
      </c>
      <c r="G3090" s="145">
        <v>90.39</v>
      </c>
      <c r="H3090" s="86">
        <v>10</v>
      </c>
      <c r="I3090" s="185">
        <f>C3090*E3090</f>
        <v>0</v>
      </c>
      <c r="J3090" s="185">
        <f>C3090*G3090</f>
        <v>0</v>
      </c>
      <c r="K3090"/>
    </row>
    <row r="3091" spans="1:11" ht="12.75">
      <c r="A3091"/>
      <c r="B3091" t="s">
        <v>5420</v>
      </c>
      <c r="C3091" s="172"/>
      <c r="D3091" t="s">
        <v>5421</v>
      </c>
      <c r="E3091" s="145">
        <v>22.99</v>
      </c>
      <c r="F3091" s="189">
        <v>0.2</v>
      </c>
      <c r="G3091" s="145">
        <v>18.39</v>
      </c>
      <c r="H3091" s="86">
        <v>10</v>
      </c>
      <c r="I3091" s="185">
        <f>C3091*E3091</f>
        <v>0</v>
      </c>
      <c r="J3091" s="185">
        <f>C3091*G3091</f>
        <v>0</v>
      </c>
      <c r="K3091"/>
    </row>
    <row r="3092" spans="1:11" ht="12.75">
      <c r="A3092"/>
      <c r="B3092" t="s">
        <v>5422</v>
      </c>
      <c r="C3092" s="172"/>
      <c r="D3092" t="s">
        <v>5423</v>
      </c>
      <c r="E3092" s="145">
        <v>54.75</v>
      </c>
      <c r="F3092" s="187" t="s">
        <v>39</v>
      </c>
      <c r="G3092" s="145">
        <v>54.75</v>
      </c>
      <c r="H3092" s="86">
        <v>10</v>
      </c>
      <c r="I3092" s="185">
        <f>C3092*E3092</f>
        <v>0</v>
      </c>
      <c r="J3092" s="185">
        <f>C3092*G3092</f>
        <v>0</v>
      </c>
      <c r="K3092"/>
    </row>
    <row r="3093" spans="1:11" ht="12.75">
      <c r="A3093"/>
      <c r="B3093" t="s">
        <v>5424</v>
      </c>
      <c r="C3093" s="172"/>
      <c r="D3093" t="s">
        <v>5425</v>
      </c>
      <c r="E3093" s="145">
        <v>128.99</v>
      </c>
      <c r="F3093" s="189">
        <v>0.2</v>
      </c>
      <c r="G3093" s="145">
        <v>103.19</v>
      </c>
      <c r="H3093" s="86">
        <v>10</v>
      </c>
      <c r="I3093" s="185">
        <f>C3093*E3093</f>
        <v>0</v>
      </c>
      <c r="J3093" s="185">
        <f>C3093*G3093</f>
        <v>0</v>
      </c>
      <c r="K3093"/>
    </row>
    <row r="3094" spans="1:11" ht="12.75">
      <c r="A3094" t="s">
        <v>187</v>
      </c>
      <c r="B3094"/>
      <c r="C3094" s="172"/>
      <c r="D3094"/>
      <c r="E3094" s="145"/>
      <c r="F3094" s="187"/>
      <c r="G3094" s="145"/>
      <c r="H3094" s="86"/>
      <c r="I3094" s="185"/>
      <c r="J3094" s="185"/>
      <c r="K3094"/>
    </row>
    <row r="3095" spans="1:11" ht="12.75">
      <c r="A3095"/>
      <c r="B3095" t="s">
        <v>5426</v>
      </c>
      <c r="C3095" s="172"/>
      <c r="D3095" t="s">
        <v>5427</v>
      </c>
      <c r="E3095" s="145">
        <v>102.99</v>
      </c>
      <c r="F3095" s="189">
        <v>0.2</v>
      </c>
      <c r="G3095" s="145">
        <v>82.39</v>
      </c>
      <c r="H3095" s="86">
        <v>10</v>
      </c>
      <c r="I3095" s="185">
        <f aca="true" t="shared" si="314" ref="I3095:I3100">C3095*E3095</f>
        <v>0</v>
      </c>
      <c r="J3095" s="185">
        <f aca="true" t="shared" si="315" ref="J3095:J3100">C3095*G3095</f>
        <v>0</v>
      </c>
      <c r="K3095"/>
    </row>
    <row r="3096" spans="1:11" ht="12.75">
      <c r="A3096"/>
      <c r="B3096" t="s">
        <v>5428</v>
      </c>
      <c r="C3096" s="172"/>
      <c r="D3096" t="s">
        <v>5429</v>
      </c>
      <c r="E3096" s="145">
        <v>99.99</v>
      </c>
      <c r="F3096" s="189">
        <v>0.2</v>
      </c>
      <c r="G3096" s="145">
        <v>79.99</v>
      </c>
      <c r="H3096" s="86">
        <v>10</v>
      </c>
      <c r="I3096" s="185">
        <f t="shared" si="314"/>
        <v>0</v>
      </c>
      <c r="J3096" s="185">
        <f t="shared" si="315"/>
        <v>0</v>
      </c>
      <c r="K3096"/>
    </row>
    <row r="3097" spans="1:11" ht="12.75">
      <c r="A3097"/>
      <c r="B3097" t="s">
        <v>5430</v>
      </c>
      <c r="C3097" s="172"/>
      <c r="D3097" t="s">
        <v>5431</v>
      </c>
      <c r="E3097" s="145">
        <v>126.99</v>
      </c>
      <c r="F3097" s="189">
        <v>0.2</v>
      </c>
      <c r="G3097" s="145">
        <v>101.59</v>
      </c>
      <c r="H3097" s="86">
        <v>10</v>
      </c>
      <c r="I3097" s="185">
        <f t="shared" si="314"/>
        <v>0</v>
      </c>
      <c r="J3097" s="185">
        <f t="shared" si="315"/>
        <v>0</v>
      </c>
      <c r="K3097"/>
    </row>
    <row r="3098" spans="1:11" ht="12.75">
      <c r="A3098"/>
      <c r="B3098" t="s">
        <v>5432</v>
      </c>
      <c r="C3098" s="172"/>
      <c r="D3098" t="s">
        <v>5433</v>
      </c>
      <c r="E3098" s="145">
        <v>169.99</v>
      </c>
      <c r="F3098" s="189">
        <v>0.2</v>
      </c>
      <c r="G3098" s="145">
        <v>135.99</v>
      </c>
      <c r="H3098" s="86">
        <v>10</v>
      </c>
      <c r="I3098" s="185">
        <f t="shared" si="314"/>
        <v>0</v>
      </c>
      <c r="J3098" s="185">
        <f t="shared" si="315"/>
        <v>0</v>
      </c>
      <c r="K3098"/>
    </row>
    <row r="3099" spans="1:11" ht="12.75">
      <c r="A3099"/>
      <c r="B3099" t="s">
        <v>5434</v>
      </c>
      <c r="C3099" s="172"/>
      <c r="D3099" t="s">
        <v>5435</v>
      </c>
      <c r="E3099" s="145">
        <v>113.99</v>
      </c>
      <c r="F3099" s="189">
        <v>0.2</v>
      </c>
      <c r="G3099" s="145">
        <v>91.19</v>
      </c>
      <c r="H3099" s="86">
        <v>10</v>
      </c>
      <c r="I3099" s="185">
        <f t="shared" si="314"/>
        <v>0</v>
      </c>
      <c r="J3099" s="185">
        <f t="shared" si="315"/>
        <v>0</v>
      </c>
      <c r="K3099"/>
    </row>
    <row r="3100" spans="1:11" ht="12.75">
      <c r="A3100"/>
      <c r="B3100" t="s">
        <v>5436</v>
      </c>
      <c r="C3100" s="172"/>
      <c r="D3100" t="s">
        <v>5437</v>
      </c>
      <c r="E3100" s="145">
        <v>63.92</v>
      </c>
      <c r="F3100" s="189">
        <v>0.25</v>
      </c>
      <c r="G3100" s="145">
        <v>47.94</v>
      </c>
      <c r="H3100" s="86">
        <v>10</v>
      </c>
      <c r="I3100" s="185">
        <f t="shared" si="314"/>
        <v>0</v>
      </c>
      <c r="J3100" s="185">
        <f t="shared" si="315"/>
        <v>0</v>
      </c>
      <c r="K3100"/>
    </row>
    <row r="3101" spans="1:11" ht="12.75">
      <c r="A3101" t="s">
        <v>488</v>
      </c>
      <c r="B3101"/>
      <c r="C3101" s="172"/>
      <c r="D3101"/>
      <c r="E3101" s="145"/>
      <c r="F3101" s="187"/>
      <c r="G3101" s="145"/>
      <c r="H3101" s="86"/>
      <c r="I3101" s="185"/>
      <c r="J3101" s="185"/>
      <c r="K3101"/>
    </row>
    <row r="3102" spans="1:11" ht="12.75">
      <c r="A3102"/>
      <c r="B3102" t="s">
        <v>5438</v>
      </c>
      <c r="C3102" s="172"/>
      <c r="D3102" t="s">
        <v>5439</v>
      </c>
      <c r="E3102" s="145">
        <v>59.94</v>
      </c>
      <c r="F3102" s="189">
        <v>0.25</v>
      </c>
      <c r="G3102" s="145">
        <v>44.96</v>
      </c>
      <c r="H3102" s="86">
        <v>10</v>
      </c>
      <c r="I3102" s="185">
        <f aca="true" t="shared" si="316" ref="I3102:I3108">C3102*E3102</f>
        <v>0</v>
      </c>
      <c r="J3102" s="185">
        <f aca="true" t="shared" si="317" ref="J3102:J3108">C3102*G3102</f>
        <v>0</v>
      </c>
      <c r="K3102"/>
    </row>
    <row r="3103" spans="1:11" ht="12.75">
      <c r="A3103"/>
      <c r="B3103" t="s">
        <v>5440</v>
      </c>
      <c r="C3103" s="172"/>
      <c r="D3103" t="s">
        <v>5441</v>
      </c>
      <c r="E3103" s="145">
        <v>161.99</v>
      </c>
      <c r="F3103" s="189">
        <v>0.2</v>
      </c>
      <c r="G3103" s="145">
        <v>129.59</v>
      </c>
      <c r="H3103" s="86">
        <v>10</v>
      </c>
      <c r="I3103" s="185">
        <f t="shared" si="316"/>
        <v>0</v>
      </c>
      <c r="J3103" s="185">
        <f t="shared" si="317"/>
        <v>0</v>
      </c>
      <c r="K3103"/>
    </row>
    <row r="3104" spans="1:11" ht="12.75">
      <c r="A3104"/>
      <c r="B3104" t="s">
        <v>5442</v>
      </c>
      <c r="C3104" s="172"/>
      <c r="D3104" t="s">
        <v>5443</v>
      </c>
      <c r="E3104" s="145">
        <v>18.38</v>
      </c>
      <c r="F3104" s="187" t="s">
        <v>39</v>
      </c>
      <c r="G3104" s="145">
        <v>18.38</v>
      </c>
      <c r="H3104" s="86">
        <v>10</v>
      </c>
      <c r="I3104" s="185">
        <f t="shared" si="316"/>
        <v>0</v>
      </c>
      <c r="J3104" s="185">
        <f t="shared" si="317"/>
        <v>0</v>
      </c>
      <c r="K3104"/>
    </row>
    <row r="3105" spans="1:11" ht="12.75">
      <c r="A3105"/>
      <c r="B3105" t="s">
        <v>5444</v>
      </c>
      <c r="C3105" s="172"/>
      <c r="D3105" t="s">
        <v>5445</v>
      </c>
      <c r="E3105" s="145">
        <v>83.3</v>
      </c>
      <c r="F3105" s="187" t="s">
        <v>39</v>
      </c>
      <c r="G3105" s="145">
        <v>83.3</v>
      </c>
      <c r="H3105" s="86">
        <v>10</v>
      </c>
      <c r="I3105" s="185">
        <f t="shared" si="316"/>
        <v>0</v>
      </c>
      <c r="J3105" s="185">
        <f t="shared" si="317"/>
        <v>0</v>
      </c>
      <c r="K3105"/>
    </row>
    <row r="3106" spans="1:11" ht="12.75">
      <c r="A3106"/>
      <c r="B3106" t="s">
        <v>5446</v>
      </c>
      <c r="C3106" s="172"/>
      <c r="D3106" t="s">
        <v>5447</v>
      </c>
      <c r="E3106" s="145">
        <v>135.99</v>
      </c>
      <c r="F3106" s="189">
        <v>0.2</v>
      </c>
      <c r="G3106" s="145">
        <v>108.79</v>
      </c>
      <c r="H3106" s="86">
        <v>10</v>
      </c>
      <c r="I3106" s="185">
        <f t="shared" si="316"/>
        <v>0</v>
      </c>
      <c r="J3106" s="185">
        <f t="shared" si="317"/>
        <v>0</v>
      </c>
      <c r="K3106"/>
    </row>
    <row r="3107" spans="1:11" ht="12.75">
      <c r="A3107"/>
      <c r="B3107" t="s">
        <v>5448</v>
      </c>
      <c r="C3107" s="172"/>
      <c r="D3107" t="s">
        <v>5449</v>
      </c>
      <c r="E3107" s="145">
        <v>63.92</v>
      </c>
      <c r="F3107" s="189">
        <v>0.25</v>
      </c>
      <c r="G3107" s="145">
        <v>47.94</v>
      </c>
      <c r="H3107" s="86">
        <v>10</v>
      </c>
      <c r="I3107" s="185">
        <f t="shared" si="316"/>
        <v>0</v>
      </c>
      <c r="J3107" s="185">
        <f t="shared" si="317"/>
        <v>0</v>
      </c>
      <c r="K3107"/>
    </row>
    <row r="3108" spans="1:11" ht="12.75">
      <c r="A3108"/>
      <c r="B3108" t="s">
        <v>5450</v>
      </c>
      <c r="C3108" s="172"/>
      <c r="D3108" t="s">
        <v>5451</v>
      </c>
      <c r="E3108" s="145">
        <v>162.99</v>
      </c>
      <c r="F3108" s="189">
        <v>0.2</v>
      </c>
      <c r="G3108" s="145">
        <v>130.39</v>
      </c>
      <c r="H3108" s="86">
        <v>10</v>
      </c>
      <c r="I3108" s="185">
        <f t="shared" si="316"/>
        <v>0</v>
      </c>
      <c r="J3108" s="185">
        <f t="shared" si="317"/>
        <v>0</v>
      </c>
      <c r="K3108"/>
    </row>
    <row r="3109" spans="1:11" ht="12.75">
      <c r="A3109" t="s">
        <v>489</v>
      </c>
      <c r="B3109"/>
      <c r="C3109" s="172"/>
      <c r="D3109"/>
      <c r="E3109" s="145"/>
      <c r="F3109" s="187"/>
      <c r="G3109" s="145"/>
      <c r="H3109" s="86"/>
      <c r="I3109" s="185"/>
      <c r="J3109" s="185"/>
      <c r="K3109"/>
    </row>
    <row r="3110" spans="1:11" ht="12.75">
      <c r="A3110"/>
      <c r="B3110" t="s">
        <v>5452</v>
      </c>
      <c r="C3110" s="172"/>
      <c r="D3110" t="s">
        <v>5453</v>
      </c>
      <c r="E3110" s="145">
        <v>26</v>
      </c>
      <c r="F3110" s="187" t="s">
        <v>39</v>
      </c>
      <c r="G3110" s="145">
        <v>26</v>
      </c>
      <c r="H3110" s="86">
        <v>10</v>
      </c>
      <c r="I3110" s="185">
        <f aca="true" t="shared" si="318" ref="I3110:I3115">C3110*E3110</f>
        <v>0</v>
      </c>
      <c r="J3110" s="185">
        <f aca="true" t="shared" si="319" ref="J3110:J3115">C3110*G3110</f>
        <v>0</v>
      </c>
      <c r="K3110"/>
    </row>
    <row r="3111" spans="1:11" ht="12.75">
      <c r="A3111"/>
      <c r="B3111" t="s">
        <v>5454</v>
      </c>
      <c r="C3111" s="172"/>
      <c r="D3111" t="s">
        <v>5455</v>
      </c>
      <c r="E3111" s="145">
        <v>106.99</v>
      </c>
      <c r="F3111" s="189">
        <v>0.2</v>
      </c>
      <c r="G3111" s="145">
        <v>85.59</v>
      </c>
      <c r="H3111" s="86">
        <v>10</v>
      </c>
      <c r="I3111" s="185">
        <f t="shared" si="318"/>
        <v>0</v>
      </c>
      <c r="J3111" s="185">
        <f t="shared" si="319"/>
        <v>0</v>
      </c>
      <c r="K3111"/>
    </row>
    <row r="3112" spans="1:11" ht="12.75">
      <c r="A3112"/>
      <c r="B3112" t="s">
        <v>5456</v>
      </c>
      <c r="C3112" s="172"/>
      <c r="D3112" t="s">
        <v>5457</v>
      </c>
      <c r="E3112" s="145">
        <v>319.99</v>
      </c>
      <c r="F3112" s="189">
        <v>0.2</v>
      </c>
      <c r="G3112" s="145">
        <v>255.99</v>
      </c>
      <c r="H3112" s="86">
        <v>10</v>
      </c>
      <c r="I3112" s="185">
        <f t="shared" si="318"/>
        <v>0</v>
      </c>
      <c r="J3112" s="185">
        <f t="shared" si="319"/>
        <v>0</v>
      </c>
      <c r="K3112"/>
    </row>
    <row r="3113" spans="1:11" ht="12.75">
      <c r="A3113"/>
      <c r="B3113" t="s">
        <v>5458</v>
      </c>
      <c r="C3113" s="172"/>
      <c r="D3113" t="s">
        <v>5459</v>
      </c>
      <c r="E3113" s="145">
        <v>112.99</v>
      </c>
      <c r="F3113" s="189">
        <v>0.2</v>
      </c>
      <c r="G3113" s="145">
        <v>90.39</v>
      </c>
      <c r="H3113" s="86">
        <v>10</v>
      </c>
      <c r="I3113" s="185">
        <f t="shared" si="318"/>
        <v>0</v>
      </c>
      <c r="J3113" s="185">
        <f t="shared" si="319"/>
        <v>0</v>
      </c>
      <c r="K3113"/>
    </row>
    <row r="3114" spans="1:11" ht="12.75">
      <c r="A3114"/>
      <c r="B3114" t="s">
        <v>5460</v>
      </c>
      <c r="C3114" s="172"/>
      <c r="D3114" t="s">
        <v>5461</v>
      </c>
      <c r="E3114" s="145">
        <v>78.99</v>
      </c>
      <c r="F3114" s="189">
        <v>0.2</v>
      </c>
      <c r="G3114" s="145">
        <v>63.19</v>
      </c>
      <c r="H3114" s="86">
        <v>10</v>
      </c>
      <c r="I3114" s="185">
        <f t="shared" si="318"/>
        <v>0</v>
      </c>
      <c r="J3114" s="185">
        <f t="shared" si="319"/>
        <v>0</v>
      </c>
      <c r="K3114"/>
    </row>
    <row r="3115" spans="1:11" ht="12.75">
      <c r="A3115"/>
      <c r="B3115" t="s">
        <v>5462</v>
      </c>
      <c r="C3115" s="172"/>
      <c r="D3115" t="s">
        <v>5463</v>
      </c>
      <c r="E3115" s="145">
        <v>55.92</v>
      </c>
      <c r="F3115" s="189">
        <v>0.2</v>
      </c>
      <c r="G3115" s="145">
        <v>44.74</v>
      </c>
      <c r="H3115" s="86">
        <v>8</v>
      </c>
      <c r="I3115" s="185">
        <f t="shared" si="318"/>
        <v>0</v>
      </c>
      <c r="J3115" s="185">
        <f t="shared" si="319"/>
        <v>0</v>
      </c>
      <c r="K3115"/>
    </row>
    <row r="3116" spans="1:11" ht="12.75">
      <c r="A3116" t="s">
        <v>490</v>
      </c>
      <c r="B3116"/>
      <c r="C3116" s="172"/>
      <c r="D3116"/>
      <c r="E3116" s="145"/>
      <c r="F3116" s="187"/>
      <c r="G3116" s="145"/>
      <c r="H3116" s="86"/>
      <c r="I3116" s="185"/>
      <c r="J3116" s="185"/>
      <c r="K3116"/>
    </row>
    <row r="3117" spans="1:11" ht="12.75">
      <c r="A3117"/>
      <c r="B3117" t="s">
        <v>5464</v>
      </c>
      <c r="C3117" s="172"/>
      <c r="D3117" t="s">
        <v>5465</v>
      </c>
      <c r="E3117" s="145">
        <v>22.99</v>
      </c>
      <c r="F3117" s="189">
        <v>0.2</v>
      </c>
      <c r="G3117" s="145">
        <v>18.39</v>
      </c>
      <c r="H3117" s="86">
        <v>10</v>
      </c>
      <c r="I3117" s="185">
        <f aca="true" t="shared" si="320" ref="I3117:I3122">C3117*E3117</f>
        <v>0</v>
      </c>
      <c r="J3117" s="185">
        <f aca="true" t="shared" si="321" ref="J3117:J3122">C3117*G3117</f>
        <v>0</v>
      </c>
      <c r="K3117"/>
    </row>
    <row r="3118" spans="1:11" ht="12.75">
      <c r="A3118"/>
      <c r="B3118" t="s">
        <v>5466</v>
      </c>
      <c r="C3118" s="172"/>
      <c r="D3118" t="s">
        <v>5467</v>
      </c>
      <c r="E3118" s="145">
        <v>54.99</v>
      </c>
      <c r="F3118" s="189">
        <v>0.2</v>
      </c>
      <c r="G3118" s="145">
        <v>43.99</v>
      </c>
      <c r="H3118" s="86">
        <v>10</v>
      </c>
      <c r="I3118" s="185">
        <f t="shared" si="320"/>
        <v>0</v>
      </c>
      <c r="J3118" s="185">
        <f t="shared" si="321"/>
        <v>0</v>
      </c>
      <c r="K3118"/>
    </row>
    <row r="3119" spans="1:11" ht="12.75">
      <c r="A3119"/>
      <c r="B3119" t="s">
        <v>5468</v>
      </c>
      <c r="C3119" s="172"/>
      <c r="D3119" t="s">
        <v>5469</v>
      </c>
      <c r="E3119" s="145">
        <v>64.99</v>
      </c>
      <c r="F3119" s="189">
        <v>0.2</v>
      </c>
      <c r="G3119" s="145">
        <v>51.99</v>
      </c>
      <c r="H3119" s="86">
        <v>10</v>
      </c>
      <c r="I3119" s="185">
        <f t="shared" si="320"/>
        <v>0</v>
      </c>
      <c r="J3119" s="185">
        <f t="shared" si="321"/>
        <v>0</v>
      </c>
      <c r="K3119"/>
    </row>
    <row r="3120" spans="1:11" ht="12.75">
      <c r="A3120"/>
      <c r="B3120" t="s">
        <v>5470</v>
      </c>
      <c r="C3120" s="172"/>
      <c r="D3120" t="s">
        <v>5471</v>
      </c>
      <c r="E3120" s="145">
        <v>18.38</v>
      </c>
      <c r="F3120" s="187" t="s">
        <v>39</v>
      </c>
      <c r="G3120" s="145">
        <v>18.38</v>
      </c>
      <c r="H3120" s="86">
        <v>10</v>
      </c>
      <c r="I3120" s="185">
        <f t="shared" si="320"/>
        <v>0</v>
      </c>
      <c r="J3120" s="185">
        <f t="shared" si="321"/>
        <v>0</v>
      </c>
      <c r="K3120"/>
    </row>
    <row r="3121" spans="1:11" ht="12.75">
      <c r="A3121"/>
      <c r="B3121" t="s">
        <v>5472</v>
      </c>
      <c r="C3121" s="172"/>
      <c r="D3121" t="s">
        <v>5473</v>
      </c>
      <c r="E3121" s="145">
        <v>109.99</v>
      </c>
      <c r="F3121" s="189">
        <v>0.2</v>
      </c>
      <c r="G3121" s="145">
        <v>87.99</v>
      </c>
      <c r="H3121" s="86">
        <v>10</v>
      </c>
      <c r="I3121" s="185">
        <f t="shared" si="320"/>
        <v>0</v>
      </c>
      <c r="J3121" s="185">
        <f t="shared" si="321"/>
        <v>0</v>
      </c>
      <c r="K3121"/>
    </row>
    <row r="3122" spans="1:11" ht="12.75">
      <c r="A3122"/>
      <c r="B3122" t="s">
        <v>5474</v>
      </c>
      <c r="C3122" s="172"/>
      <c r="D3122" t="s">
        <v>5475</v>
      </c>
      <c r="E3122" s="145">
        <v>149.99</v>
      </c>
      <c r="F3122" s="189">
        <v>0.2</v>
      </c>
      <c r="G3122" s="145">
        <v>119.99</v>
      </c>
      <c r="H3122" s="86">
        <v>10</v>
      </c>
      <c r="I3122" s="185">
        <f t="shared" si="320"/>
        <v>0</v>
      </c>
      <c r="J3122" s="185">
        <f t="shared" si="321"/>
        <v>0</v>
      </c>
      <c r="K3122"/>
    </row>
    <row r="3123" spans="1:11" ht="12.75">
      <c r="A3123" t="s">
        <v>5476</v>
      </c>
      <c r="B3123"/>
      <c r="C3123" s="172"/>
      <c r="D3123"/>
      <c r="E3123" s="145"/>
      <c r="F3123" s="187"/>
      <c r="G3123" s="145"/>
      <c r="H3123" s="86"/>
      <c r="I3123" s="185"/>
      <c r="J3123" s="185"/>
      <c r="K3123"/>
    </row>
    <row r="3124" spans="1:11" ht="12.75">
      <c r="A3124"/>
      <c r="B3124" t="s">
        <v>5477</v>
      </c>
      <c r="C3124" s="172"/>
      <c r="D3124" t="s">
        <v>5478</v>
      </c>
      <c r="E3124" s="145">
        <v>153.99</v>
      </c>
      <c r="F3124" s="189">
        <v>0.2</v>
      </c>
      <c r="G3124" s="145">
        <v>123.19</v>
      </c>
      <c r="H3124" s="86">
        <v>10</v>
      </c>
      <c r="I3124" s="185">
        <f>C3124*E3124</f>
        <v>0</v>
      </c>
      <c r="J3124" s="185">
        <f>C3124*G3124</f>
        <v>0</v>
      </c>
      <c r="K3124"/>
    </row>
    <row r="3125" spans="1:11" ht="12.75">
      <c r="A3125"/>
      <c r="B3125" t="s">
        <v>5479</v>
      </c>
      <c r="C3125" s="172"/>
      <c r="D3125" t="s">
        <v>5480</v>
      </c>
      <c r="E3125" s="145">
        <v>99.99</v>
      </c>
      <c r="F3125" s="189">
        <v>0.2</v>
      </c>
      <c r="G3125" s="145">
        <v>79.99</v>
      </c>
      <c r="H3125" s="86">
        <v>10</v>
      </c>
      <c r="I3125" s="185">
        <f>C3125*E3125</f>
        <v>0</v>
      </c>
      <c r="J3125" s="185">
        <f>C3125*G3125</f>
        <v>0</v>
      </c>
      <c r="K3125"/>
    </row>
    <row r="3126" spans="1:11" ht="12.75">
      <c r="A3126"/>
      <c r="B3126" t="s">
        <v>5481</v>
      </c>
      <c r="C3126" s="172"/>
      <c r="D3126" t="s">
        <v>5482</v>
      </c>
      <c r="E3126" s="145">
        <v>99.99</v>
      </c>
      <c r="F3126" s="189">
        <v>0.2</v>
      </c>
      <c r="G3126" s="145">
        <v>79.99</v>
      </c>
      <c r="H3126" s="86">
        <v>10</v>
      </c>
      <c r="I3126" s="185">
        <f>C3126*E3126</f>
        <v>0</v>
      </c>
      <c r="J3126" s="185">
        <f>C3126*G3126</f>
        <v>0</v>
      </c>
      <c r="K3126"/>
    </row>
    <row r="3127" spans="1:11" ht="12.75">
      <c r="A3127"/>
      <c r="B3127" t="s">
        <v>5483</v>
      </c>
      <c r="C3127" s="172"/>
      <c r="D3127" t="s">
        <v>5484</v>
      </c>
      <c r="E3127" s="145">
        <v>249.99</v>
      </c>
      <c r="F3127" s="189">
        <v>0.2</v>
      </c>
      <c r="G3127" s="145">
        <v>199.99</v>
      </c>
      <c r="H3127" s="86">
        <v>10</v>
      </c>
      <c r="I3127" s="185">
        <f>C3127*E3127</f>
        <v>0</v>
      </c>
      <c r="J3127" s="185">
        <f>C3127*G3127</f>
        <v>0</v>
      </c>
      <c r="K3127"/>
    </row>
    <row r="3128" spans="1:11" ht="12.75">
      <c r="A3128" t="s">
        <v>359</v>
      </c>
      <c r="B3128"/>
      <c r="C3128" s="172"/>
      <c r="D3128"/>
      <c r="E3128" s="145"/>
      <c r="F3128" s="187"/>
      <c r="G3128" s="145"/>
      <c r="H3128" s="86"/>
      <c r="I3128" s="185"/>
      <c r="J3128" s="185"/>
      <c r="K3128"/>
    </row>
    <row r="3129" spans="1:11" ht="12.75">
      <c r="A3129"/>
      <c r="B3129" t="s">
        <v>5485</v>
      </c>
      <c r="C3129" s="172"/>
      <c r="D3129" t="s">
        <v>5486</v>
      </c>
      <c r="E3129" s="145">
        <v>51.99</v>
      </c>
      <c r="F3129" s="189">
        <v>0.2</v>
      </c>
      <c r="G3129" s="145">
        <v>41.59</v>
      </c>
      <c r="H3129" s="86">
        <v>10</v>
      </c>
      <c r="I3129" s="185">
        <f aca="true" t="shared" si="322" ref="I3129:I3136">C3129*E3129</f>
        <v>0</v>
      </c>
      <c r="J3129" s="185">
        <f aca="true" t="shared" si="323" ref="J3129:J3136">C3129*G3129</f>
        <v>0</v>
      </c>
      <c r="K3129"/>
    </row>
    <row r="3130" spans="1:11" ht="12.75">
      <c r="A3130"/>
      <c r="B3130" t="s">
        <v>5487</v>
      </c>
      <c r="C3130" s="172"/>
      <c r="D3130" t="s">
        <v>5488</v>
      </c>
      <c r="E3130" s="145">
        <v>39.99</v>
      </c>
      <c r="F3130" s="189">
        <v>0.2</v>
      </c>
      <c r="G3130" s="145">
        <v>31.99</v>
      </c>
      <c r="H3130" s="86">
        <v>10</v>
      </c>
      <c r="I3130" s="185">
        <f t="shared" si="322"/>
        <v>0</v>
      </c>
      <c r="J3130" s="185">
        <f t="shared" si="323"/>
        <v>0</v>
      </c>
      <c r="K3130"/>
    </row>
    <row r="3131" spans="1:11" ht="12.75">
      <c r="A3131"/>
      <c r="B3131" t="s">
        <v>5489</v>
      </c>
      <c r="C3131" s="172"/>
      <c r="D3131" t="s">
        <v>5490</v>
      </c>
      <c r="E3131" s="145">
        <v>39.99</v>
      </c>
      <c r="F3131" s="189">
        <v>0.2</v>
      </c>
      <c r="G3131" s="145">
        <v>31.99</v>
      </c>
      <c r="H3131" s="86">
        <v>10</v>
      </c>
      <c r="I3131" s="185">
        <f t="shared" si="322"/>
        <v>0</v>
      </c>
      <c r="J3131" s="185">
        <f t="shared" si="323"/>
        <v>0</v>
      </c>
      <c r="K3131"/>
    </row>
    <row r="3132" spans="1:11" ht="12.75">
      <c r="A3132"/>
      <c r="B3132" t="s">
        <v>5491</v>
      </c>
      <c r="C3132" s="172"/>
      <c r="D3132" t="s">
        <v>5492</v>
      </c>
      <c r="E3132" s="145">
        <v>39.99</v>
      </c>
      <c r="F3132" s="189">
        <v>0.2</v>
      </c>
      <c r="G3132" s="145">
        <v>31.99</v>
      </c>
      <c r="H3132" s="86">
        <v>10</v>
      </c>
      <c r="I3132" s="185">
        <f t="shared" si="322"/>
        <v>0</v>
      </c>
      <c r="J3132" s="185">
        <f t="shared" si="323"/>
        <v>0</v>
      </c>
      <c r="K3132"/>
    </row>
    <row r="3133" spans="1:11" ht="12.75">
      <c r="A3133"/>
      <c r="B3133" t="s">
        <v>5493</v>
      </c>
      <c r="C3133" s="172"/>
      <c r="D3133" t="s">
        <v>5494</v>
      </c>
      <c r="E3133" s="145">
        <v>44.99</v>
      </c>
      <c r="F3133" s="189">
        <v>0.2</v>
      </c>
      <c r="G3133" s="145">
        <v>35.99</v>
      </c>
      <c r="H3133" s="86">
        <v>10</v>
      </c>
      <c r="I3133" s="185">
        <f t="shared" si="322"/>
        <v>0</v>
      </c>
      <c r="J3133" s="185">
        <f t="shared" si="323"/>
        <v>0</v>
      </c>
      <c r="K3133"/>
    </row>
    <row r="3134" spans="1:11" ht="12.75">
      <c r="A3134"/>
      <c r="B3134" t="s">
        <v>5495</v>
      </c>
      <c r="C3134" s="172"/>
      <c r="D3134" t="s">
        <v>5496</v>
      </c>
      <c r="E3134" s="145">
        <v>81.34</v>
      </c>
      <c r="F3134" s="187" t="s">
        <v>39</v>
      </c>
      <c r="G3134" s="145">
        <v>81.34</v>
      </c>
      <c r="H3134" s="86">
        <v>10</v>
      </c>
      <c r="I3134" s="185">
        <f t="shared" si="322"/>
        <v>0</v>
      </c>
      <c r="J3134" s="185">
        <f t="shared" si="323"/>
        <v>0</v>
      </c>
      <c r="K3134"/>
    </row>
    <row r="3135" spans="1:11" ht="12.75">
      <c r="A3135"/>
      <c r="B3135" t="s">
        <v>5497</v>
      </c>
      <c r="C3135" s="172"/>
      <c r="D3135" t="s">
        <v>5498</v>
      </c>
      <c r="E3135" s="145">
        <v>81.34</v>
      </c>
      <c r="F3135" s="187" t="s">
        <v>39</v>
      </c>
      <c r="G3135" s="145">
        <v>81.34</v>
      </c>
      <c r="H3135" s="86">
        <v>10</v>
      </c>
      <c r="I3135" s="185">
        <f t="shared" si="322"/>
        <v>0</v>
      </c>
      <c r="J3135" s="185">
        <f t="shared" si="323"/>
        <v>0</v>
      </c>
      <c r="K3135"/>
    </row>
    <row r="3136" spans="1:11" ht="12.75">
      <c r="A3136"/>
      <c r="B3136" t="s">
        <v>5499</v>
      </c>
      <c r="C3136" s="172"/>
      <c r="D3136" t="s">
        <v>5500</v>
      </c>
      <c r="E3136" s="145">
        <v>85.56</v>
      </c>
      <c r="F3136" s="187" t="s">
        <v>39</v>
      </c>
      <c r="G3136" s="145">
        <v>85.56</v>
      </c>
      <c r="H3136" s="86">
        <v>10</v>
      </c>
      <c r="I3136" s="185">
        <f t="shared" si="322"/>
        <v>0</v>
      </c>
      <c r="J3136" s="185">
        <f t="shared" si="323"/>
        <v>0</v>
      </c>
      <c r="K3136"/>
    </row>
    <row r="3137" spans="1:11" ht="12.75">
      <c r="A3137" t="s">
        <v>275</v>
      </c>
      <c r="B3137"/>
      <c r="C3137" s="172"/>
      <c r="D3137"/>
      <c r="E3137" s="145"/>
      <c r="F3137" s="187"/>
      <c r="G3137" s="145"/>
      <c r="H3137" s="86"/>
      <c r="I3137" s="185"/>
      <c r="J3137" s="185"/>
      <c r="K3137"/>
    </row>
    <row r="3138" spans="1:11" ht="12.75">
      <c r="A3138"/>
      <c r="B3138" t="s">
        <v>5501</v>
      </c>
      <c r="C3138" s="172"/>
      <c r="D3138" t="s">
        <v>5502</v>
      </c>
      <c r="E3138" s="145">
        <v>71.83</v>
      </c>
      <c r="F3138" s="187" t="s">
        <v>39</v>
      </c>
      <c r="G3138" s="145">
        <v>71.83</v>
      </c>
      <c r="H3138" s="86">
        <v>10</v>
      </c>
      <c r="I3138" s="185">
        <f aca="true" t="shared" si="324" ref="I3138:I3145">C3138*E3138</f>
        <v>0</v>
      </c>
      <c r="J3138" s="185">
        <f aca="true" t="shared" si="325" ref="J3138:J3145">C3138*G3138</f>
        <v>0</v>
      </c>
      <c r="K3138"/>
    </row>
    <row r="3139" spans="1:11" ht="12.75">
      <c r="A3139"/>
      <c r="B3139" t="s">
        <v>5503</v>
      </c>
      <c r="C3139" s="172"/>
      <c r="D3139" t="s">
        <v>5504</v>
      </c>
      <c r="E3139" s="145">
        <v>81.34</v>
      </c>
      <c r="F3139" s="187" t="s">
        <v>39</v>
      </c>
      <c r="G3139" s="145">
        <v>81.34</v>
      </c>
      <c r="H3139" s="86">
        <v>10</v>
      </c>
      <c r="I3139" s="185">
        <f t="shared" si="324"/>
        <v>0</v>
      </c>
      <c r="J3139" s="185">
        <f t="shared" si="325"/>
        <v>0</v>
      </c>
      <c r="K3139"/>
    </row>
    <row r="3140" spans="1:11" ht="12.75">
      <c r="A3140"/>
      <c r="B3140" t="s">
        <v>5505</v>
      </c>
      <c r="C3140" s="172"/>
      <c r="D3140" t="s">
        <v>5506</v>
      </c>
      <c r="E3140" s="145">
        <v>120</v>
      </c>
      <c r="F3140" s="189">
        <v>0.2</v>
      </c>
      <c r="G3140" s="145">
        <v>96</v>
      </c>
      <c r="H3140" s="86">
        <v>10</v>
      </c>
      <c r="I3140" s="185">
        <f t="shared" si="324"/>
        <v>0</v>
      </c>
      <c r="J3140" s="185">
        <f t="shared" si="325"/>
        <v>0</v>
      </c>
      <c r="K3140"/>
    </row>
    <row r="3141" spans="1:11" ht="12.75">
      <c r="A3141"/>
      <c r="B3141" t="s">
        <v>5507</v>
      </c>
      <c r="C3141" s="172"/>
      <c r="D3141" t="s">
        <v>5508</v>
      </c>
      <c r="E3141" s="145">
        <v>99.99</v>
      </c>
      <c r="F3141" s="189">
        <v>0.2</v>
      </c>
      <c r="G3141" s="145">
        <v>79.99</v>
      </c>
      <c r="H3141" s="86">
        <v>10</v>
      </c>
      <c r="I3141" s="185">
        <f t="shared" si="324"/>
        <v>0</v>
      </c>
      <c r="J3141" s="185">
        <f t="shared" si="325"/>
        <v>0</v>
      </c>
      <c r="K3141"/>
    </row>
    <row r="3142" spans="1:11" ht="12.75">
      <c r="A3142"/>
      <c r="B3142" t="s">
        <v>5509</v>
      </c>
      <c r="C3142" s="172"/>
      <c r="D3142" t="s">
        <v>5510</v>
      </c>
      <c r="E3142" s="145">
        <v>99.99</v>
      </c>
      <c r="F3142" s="189">
        <v>0.2</v>
      </c>
      <c r="G3142" s="145">
        <v>79.99</v>
      </c>
      <c r="H3142" s="86">
        <v>10</v>
      </c>
      <c r="I3142" s="185">
        <f t="shared" si="324"/>
        <v>0</v>
      </c>
      <c r="J3142" s="185">
        <f t="shared" si="325"/>
        <v>0</v>
      </c>
      <c r="K3142"/>
    </row>
    <row r="3143" spans="1:11" ht="12.75">
      <c r="A3143"/>
      <c r="B3143" t="s">
        <v>5511</v>
      </c>
      <c r="C3143" s="172"/>
      <c r="D3143" t="s">
        <v>5512</v>
      </c>
      <c r="E3143" s="145">
        <v>99.99</v>
      </c>
      <c r="F3143" s="189">
        <v>0.2</v>
      </c>
      <c r="G3143" s="145">
        <v>79.99</v>
      </c>
      <c r="H3143" s="86">
        <v>10</v>
      </c>
      <c r="I3143" s="185">
        <f t="shared" si="324"/>
        <v>0</v>
      </c>
      <c r="J3143" s="185">
        <f t="shared" si="325"/>
        <v>0</v>
      </c>
      <c r="K3143"/>
    </row>
    <row r="3144" spans="1:11" ht="12.75">
      <c r="A3144"/>
      <c r="B3144" t="s">
        <v>5513</v>
      </c>
      <c r="C3144" s="172"/>
      <c r="D3144" t="s">
        <v>5514</v>
      </c>
      <c r="E3144" s="145">
        <v>199.99</v>
      </c>
      <c r="F3144" s="189">
        <v>0.25</v>
      </c>
      <c r="G3144" s="145">
        <v>149.99</v>
      </c>
      <c r="H3144" s="86">
        <v>10</v>
      </c>
      <c r="I3144" s="185">
        <f t="shared" si="324"/>
        <v>0</v>
      </c>
      <c r="J3144" s="185">
        <f t="shared" si="325"/>
        <v>0</v>
      </c>
      <c r="K3144"/>
    </row>
    <row r="3145" spans="1:11" ht="12.75">
      <c r="A3145"/>
      <c r="B3145" t="s">
        <v>5515</v>
      </c>
      <c r="C3145" s="172"/>
      <c r="D3145" t="s">
        <v>5516</v>
      </c>
      <c r="E3145" s="145">
        <v>199.99</v>
      </c>
      <c r="F3145" s="189">
        <v>0.25</v>
      </c>
      <c r="G3145" s="145">
        <v>149.99</v>
      </c>
      <c r="H3145" s="86">
        <v>10</v>
      </c>
      <c r="I3145" s="185">
        <f t="shared" si="324"/>
        <v>0</v>
      </c>
      <c r="J3145" s="185">
        <f t="shared" si="325"/>
        <v>0</v>
      </c>
      <c r="K3145"/>
    </row>
    <row r="3146" spans="1:11" ht="12.75">
      <c r="A3146" t="s">
        <v>5517</v>
      </c>
      <c r="B3146"/>
      <c r="C3146" s="172"/>
      <c r="D3146"/>
      <c r="E3146" s="145"/>
      <c r="F3146" s="187"/>
      <c r="G3146" s="145"/>
      <c r="H3146" s="86"/>
      <c r="I3146" s="185"/>
      <c r="J3146" s="185"/>
      <c r="K3146"/>
    </row>
    <row r="3147" spans="1:11" ht="12.75">
      <c r="A3147"/>
      <c r="B3147" t="s">
        <v>5518</v>
      </c>
      <c r="C3147" s="172"/>
      <c r="D3147" t="s">
        <v>5519</v>
      </c>
      <c r="E3147" s="145">
        <v>79.99</v>
      </c>
      <c r="F3147" s="189">
        <v>0.25</v>
      </c>
      <c r="G3147" s="145">
        <v>59.99</v>
      </c>
      <c r="H3147" s="86">
        <v>10</v>
      </c>
      <c r="I3147" s="185">
        <f aca="true" t="shared" si="326" ref="I3147:I3153">C3147*E3147</f>
        <v>0</v>
      </c>
      <c r="J3147" s="185">
        <f aca="true" t="shared" si="327" ref="J3147:J3153">C3147*G3147</f>
        <v>0</v>
      </c>
      <c r="K3147"/>
    </row>
    <row r="3148" spans="1:11" ht="12.75">
      <c r="A3148"/>
      <c r="B3148" t="s">
        <v>5520</v>
      </c>
      <c r="C3148" s="172"/>
      <c r="D3148" t="s">
        <v>5521</v>
      </c>
      <c r="E3148" s="145">
        <v>79.99</v>
      </c>
      <c r="F3148" s="189">
        <v>0.25</v>
      </c>
      <c r="G3148" s="145">
        <v>59.99</v>
      </c>
      <c r="H3148" s="86">
        <v>10</v>
      </c>
      <c r="I3148" s="185">
        <f t="shared" si="326"/>
        <v>0</v>
      </c>
      <c r="J3148" s="185">
        <f t="shared" si="327"/>
        <v>0</v>
      </c>
      <c r="K3148"/>
    </row>
    <row r="3149" spans="1:11" ht="12.75">
      <c r="A3149"/>
      <c r="B3149" t="s">
        <v>5522</v>
      </c>
      <c r="C3149" s="172"/>
      <c r="D3149" t="s">
        <v>5523</v>
      </c>
      <c r="E3149" s="145">
        <v>79.99</v>
      </c>
      <c r="F3149" s="189">
        <v>0.25</v>
      </c>
      <c r="G3149" s="145">
        <v>59.99</v>
      </c>
      <c r="H3149" s="86">
        <v>10</v>
      </c>
      <c r="I3149" s="185">
        <f t="shared" si="326"/>
        <v>0</v>
      </c>
      <c r="J3149" s="185">
        <f t="shared" si="327"/>
        <v>0</v>
      </c>
      <c r="K3149"/>
    </row>
    <row r="3150" spans="1:11" ht="12.75">
      <c r="A3150"/>
      <c r="B3150" t="s">
        <v>5524</v>
      </c>
      <c r="C3150" s="172"/>
      <c r="D3150" t="s">
        <v>5525</v>
      </c>
      <c r="E3150" s="145">
        <v>80</v>
      </c>
      <c r="F3150" s="189">
        <v>0.25</v>
      </c>
      <c r="G3150" s="145">
        <v>60</v>
      </c>
      <c r="H3150" s="86">
        <v>10</v>
      </c>
      <c r="I3150" s="185">
        <f t="shared" si="326"/>
        <v>0</v>
      </c>
      <c r="J3150" s="185">
        <f t="shared" si="327"/>
        <v>0</v>
      </c>
      <c r="K3150"/>
    </row>
    <row r="3151" spans="1:11" ht="12.75">
      <c r="A3151"/>
      <c r="B3151" t="s">
        <v>5526</v>
      </c>
      <c r="C3151" s="172"/>
      <c r="D3151" t="s">
        <v>5527</v>
      </c>
      <c r="E3151" s="145">
        <v>79.99</v>
      </c>
      <c r="F3151" s="189">
        <v>0.25</v>
      </c>
      <c r="G3151" s="145">
        <v>59.99</v>
      </c>
      <c r="H3151" s="86">
        <v>10</v>
      </c>
      <c r="I3151" s="185">
        <f t="shared" si="326"/>
        <v>0</v>
      </c>
      <c r="J3151" s="185">
        <f t="shared" si="327"/>
        <v>0</v>
      </c>
      <c r="K3151"/>
    </row>
    <row r="3152" spans="1:11" ht="12.75">
      <c r="A3152"/>
      <c r="B3152" t="s">
        <v>5528</v>
      </c>
      <c r="C3152" s="172"/>
      <c r="D3152" t="s">
        <v>5529</v>
      </c>
      <c r="E3152" s="145">
        <v>79.99</v>
      </c>
      <c r="F3152" s="189">
        <v>0.25</v>
      </c>
      <c r="G3152" s="145">
        <v>59.99</v>
      </c>
      <c r="H3152" s="86">
        <v>10</v>
      </c>
      <c r="I3152" s="185">
        <f t="shared" si="326"/>
        <v>0</v>
      </c>
      <c r="J3152" s="185">
        <f t="shared" si="327"/>
        <v>0</v>
      </c>
      <c r="K3152"/>
    </row>
    <row r="3153" spans="1:11" ht="12.75">
      <c r="A3153"/>
      <c r="B3153" t="s">
        <v>5530</v>
      </c>
      <c r="C3153" s="172"/>
      <c r="D3153" t="s">
        <v>5531</v>
      </c>
      <c r="E3153" s="145">
        <v>79.99</v>
      </c>
      <c r="F3153" s="189">
        <v>0.25</v>
      </c>
      <c r="G3153" s="145">
        <v>59.99</v>
      </c>
      <c r="H3153" s="86">
        <v>10</v>
      </c>
      <c r="I3153" s="185">
        <f t="shared" si="326"/>
        <v>0</v>
      </c>
      <c r="J3153" s="185">
        <f t="shared" si="327"/>
        <v>0</v>
      </c>
      <c r="K3153"/>
    </row>
    <row r="3154" spans="1:11" ht="12.75">
      <c r="A3154" t="s">
        <v>208</v>
      </c>
      <c r="B3154"/>
      <c r="C3154" s="172"/>
      <c r="D3154"/>
      <c r="E3154" s="145"/>
      <c r="F3154" s="187"/>
      <c r="G3154" s="145"/>
      <c r="H3154" s="86"/>
      <c r="I3154" s="185"/>
      <c r="J3154" s="185"/>
      <c r="K3154"/>
    </row>
    <row r="3155" spans="1:11" ht="12.75">
      <c r="A3155"/>
      <c r="B3155" t="s">
        <v>5532</v>
      </c>
      <c r="C3155" s="172"/>
      <c r="D3155" t="s">
        <v>5533</v>
      </c>
      <c r="E3155" s="145">
        <v>28.75</v>
      </c>
      <c r="F3155" s="187" t="s">
        <v>39</v>
      </c>
      <c r="G3155" s="145">
        <v>28.75</v>
      </c>
      <c r="H3155" s="86">
        <v>10</v>
      </c>
      <c r="I3155" s="185">
        <f aca="true" t="shared" si="328" ref="I3155:I3163">C3155*E3155</f>
        <v>0</v>
      </c>
      <c r="J3155" s="185">
        <f aca="true" t="shared" si="329" ref="J3155:J3163">C3155*G3155</f>
        <v>0</v>
      </c>
      <c r="K3155"/>
    </row>
    <row r="3156" spans="1:11" ht="12.75">
      <c r="A3156"/>
      <c r="B3156" t="s">
        <v>5534</v>
      </c>
      <c r="C3156" s="172"/>
      <c r="D3156" t="s">
        <v>5535</v>
      </c>
      <c r="E3156" s="145">
        <v>199.8</v>
      </c>
      <c r="F3156" s="189">
        <v>0.25</v>
      </c>
      <c r="G3156" s="145">
        <v>149.85</v>
      </c>
      <c r="H3156" s="86">
        <v>10</v>
      </c>
      <c r="I3156" s="185">
        <f t="shared" si="328"/>
        <v>0</v>
      </c>
      <c r="J3156" s="185">
        <f t="shared" si="329"/>
        <v>0</v>
      </c>
      <c r="K3156"/>
    </row>
    <row r="3157" spans="1:11" ht="12.75">
      <c r="A3157"/>
      <c r="B3157" t="s">
        <v>5536</v>
      </c>
      <c r="C3157" s="172"/>
      <c r="D3157" t="s">
        <v>5537</v>
      </c>
      <c r="E3157" s="145">
        <v>99</v>
      </c>
      <c r="F3157" s="189">
        <v>0.2</v>
      </c>
      <c r="G3157" s="145">
        <v>79.2</v>
      </c>
      <c r="H3157" s="86">
        <v>10</v>
      </c>
      <c r="I3157" s="185">
        <f t="shared" si="328"/>
        <v>0</v>
      </c>
      <c r="J3157" s="185">
        <f t="shared" si="329"/>
        <v>0</v>
      </c>
      <c r="K3157"/>
    </row>
    <row r="3158" spans="1:11" ht="12.75">
      <c r="A3158"/>
      <c r="B3158" t="s">
        <v>5538</v>
      </c>
      <c r="C3158" s="172"/>
      <c r="D3158" t="s">
        <v>5539</v>
      </c>
      <c r="E3158" s="145">
        <v>99.99</v>
      </c>
      <c r="F3158" s="189">
        <v>0.2</v>
      </c>
      <c r="G3158" s="145">
        <v>79.99</v>
      </c>
      <c r="H3158" s="86">
        <v>10</v>
      </c>
      <c r="I3158" s="185">
        <f t="shared" si="328"/>
        <v>0</v>
      </c>
      <c r="J3158" s="185">
        <f t="shared" si="329"/>
        <v>0</v>
      </c>
      <c r="K3158"/>
    </row>
    <row r="3159" spans="1:11" ht="12.75">
      <c r="A3159"/>
      <c r="B3159" t="s">
        <v>5540</v>
      </c>
      <c r="C3159" s="172"/>
      <c r="D3159" t="s">
        <v>5541</v>
      </c>
      <c r="E3159" s="145">
        <v>99.99</v>
      </c>
      <c r="F3159" s="189">
        <v>0.2</v>
      </c>
      <c r="G3159" s="145">
        <v>79.99</v>
      </c>
      <c r="H3159" s="86">
        <v>10</v>
      </c>
      <c r="I3159" s="185">
        <f t="shared" si="328"/>
        <v>0</v>
      </c>
      <c r="J3159" s="185">
        <f t="shared" si="329"/>
        <v>0</v>
      </c>
      <c r="K3159"/>
    </row>
    <row r="3160" spans="1:11" ht="12.75">
      <c r="A3160"/>
      <c r="B3160" t="s">
        <v>5542</v>
      </c>
      <c r="C3160" s="172"/>
      <c r="D3160" t="s">
        <v>5543</v>
      </c>
      <c r="E3160" s="145">
        <v>50.99</v>
      </c>
      <c r="F3160" s="189">
        <v>0.2</v>
      </c>
      <c r="G3160" s="145">
        <v>40.79</v>
      </c>
      <c r="H3160" s="86">
        <v>10</v>
      </c>
      <c r="I3160" s="185">
        <f t="shared" si="328"/>
        <v>0</v>
      </c>
      <c r="J3160" s="185">
        <f t="shared" si="329"/>
        <v>0</v>
      </c>
      <c r="K3160"/>
    </row>
    <row r="3161" spans="1:11" ht="12.75">
      <c r="A3161"/>
      <c r="B3161" t="s">
        <v>5544</v>
      </c>
      <c r="C3161" s="172"/>
      <c r="D3161" t="s">
        <v>5545</v>
      </c>
      <c r="E3161" s="145">
        <v>11.7</v>
      </c>
      <c r="F3161" s="187" t="s">
        <v>39</v>
      </c>
      <c r="G3161" s="145">
        <v>11.7</v>
      </c>
      <c r="H3161" s="86">
        <v>10</v>
      </c>
      <c r="I3161" s="185">
        <f t="shared" si="328"/>
        <v>0</v>
      </c>
      <c r="J3161" s="185">
        <f t="shared" si="329"/>
        <v>0</v>
      </c>
      <c r="K3161"/>
    </row>
    <row r="3162" spans="1:11" ht="12.75">
      <c r="A3162"/>
      <c r="B3162" t="s">
        <v>5546</v>
      </c>
      <c r="C3162" s="172"/>
      <c r="D3162" t="s">
        <v>5547</v>
      </c>
      <c r="E3162" s="145">
        <v>11.7</v>
      </c>
      <c r="F3162" s="187" t="s">
        <v>39</v>
      </c>
      <c r="G3162" s="145">
        <v>11.7</v>
      </c>
      <c r="H3162" s="86">
        <v>10</v>
      </c>
      <c r="I3162" s="185">
        <f t="shared" si="328"/>
        <v>0</v>
      </c>
      <c r="J3162" s="185">
        <f t="shared" si="329"/>
        <v>0</v>
      </c>
      <c r="K3162"/>
    </row>
    <row r="3163" spans="1:11" ht="12.75">
      <c r="A3163"/>
      <c r="B3163" t="s">
        <v>5548</v>
      </c>
      <c r="C3163" s="172"/>
      <c r="D3163" t="s">
        <v>5549</v>
      </c>
      <c r="E3163" s="145">
        <v>55.99</v>
      </c>
      <c r="F3163" s="189">
        <v>0.2</v>
      </c>
      <c r="G3163" s="145">
        <v>44.79</v>
      </c>
      <c r="H3163" s="86">
        <v>10</v>
      </c>
      <c r="I3163" s="185">
        <f t="shared" si="328"/>
        <v>0</v>
      </c>
      <c r="J3163" s="185">
        <f t="shared" si="329"/>
        <v>0</v>
      </c>
      <c r="K3163"/>
    </row>
    <row r="3164" spans="1:11" ht="12.75">
      <c r="A3164" t="s">
        <v>327</v>
      </c>
      <c r="B3164"/>
      <c r="C3164" s="172"/>
      <c r="D3164"/>
      <c r="E3164" s="145"/>
      <c r="F3164" s="187"/>
      <c r="G3164" s="145"/>
      <c r="H3164" s="86"/>
      <c r="I3164" s="185"/>
      <c r="J3164" s="185"/>
      <c r="K3164"/>
    </row>
    <row r="3165" spans="1:11" ht="12.75">
      <c r="A3165"/>
      <c r="B3165" t="s">
        <v>5550</v>
      </c>
      <c r="C3165" s="172"/>
      <c r="D3165" t="s">
        <v>5551</v>
      </c>
      <c r="E3165" s="145">
        <v>90.99</v>
      </c>
      <c r="F3165" s="189">
        <v>0.2</v>
      </c>
      <c r="G3165" s="145">
        <v>72.79</v>
      </c>
      <c r="H3165" s="86">
        <v>10</v>
      </c>
      <c r="I3165" s="185">
        <f aca="true" t="shared" si="330" ref="I3165:I3170">C3165*E3165</f>
        <v>0</v>
      </c>
      <c r="J3165" s="185">
        <f aca="true" t="shared" si="331" ref="J3165:J3170">C3165*G3165</f>
        <v>0</v>
      </c>
      <c r="K3165"/>
    </row>
    <row r="3166" spans="1:11" ht="12.75">
      <c r="A3166"/>
      <c r="B3166" t="s">
        <v>5552</v>
      </c>
      <c r="C3166" s="172"/>
      <c r="D3166" t="s">
        <v>5553</v>
      </c>
      <c r="E3166" s="145">
        <v>5.39</v>
      </c>
      <c r="F3166" s="187" t="s">
        <v>39</v>
      </c>
      <c r="G3166" s="145">
        <v>5.39</v>
      </c>
      <c r="H3166" s="86">
        <v>10</v>
      </c>
      <c r="I3166" s="185">
        <f t="shared" si="330"/>
        <v>0</v>
      </c>
      <c r="J3166" s="185">
        <f t="shared" si="331"/>
        <v>0</v>
      </c>
      <c r="K3166"/>
    </row>
    <row r="3167" spans="1:11" ht="12.75">
      <c r="A3167"/>
      <c r="B3167" t="s">
        <v>5554</v>
      </c>
      <c r="C3167" s="172"/>
      <c r="D3167" t="s">
        <v>5555</v>
      </c>
      <c r="E3167" s="145">
        <v>15.31</v>
      </c>
      <c r="F3167" s="187" t="s">
        <v>39</v>
      </c>
      <c r="G3167" s="145">
        <v>15.31</v>
      </c>
      <c r="H3167" s="86">
        <v>10</v>
      </c>
      <c r="I3167" s="185">
        <f t="shared" si="330"/>
        <v>0</v>
      </c>
      <c r="J3167" s="185">
        <f t="shared" si="331"/>
        <v>0</v>
      </c>
      <c r="K3167"/>
    </row>
    <row r="3168" spans="1:11" ht="12.75">
      <c r="A3168"/>
      <c r="B3168" t="s">
        <v>5556</v>
      </c>
      <c r="C3168" s="172"/>
      <c r="D3168" t="s">
        <v>5557</v>
      </c>
      <c r="E3168" s="145">
        <v>17.99</v>
      </c>
      <c r="F3168" s="187" t="s">
        <v>39</v>
      </c>
      <c r="G3168" s="145">
        <v>17.99</v>
      </c>
      <c r="H3168" s="86">
        <v>10</v>
      </c>
      <c r="I3168" s="185">
        <f t="shared" si="330"/>
        <v>0</v>
      </c>
      <c r="J3168" s="185">
        <f t="shared" si="331"/>
        <v>0</v>
      </c>
      <c r="K3168"/>
    </row>
    <row r="3169" spans="1:11" ht="12.75">
      <c r="A3169"/>
      <c r="B3169" t="s">
        <v>5558</v>
      </c>
      <c r="C3169" s="172"/>
      <c r="D3169" t="s">
        <v>5559</v>
      </c>
      <c r="E3169" s="145">
        <v>25.19</v>
      </c>
      <c r="F3169" s="187" t="s">
        <v>39</v>
      </c>
      <c r="G3169" s="145">
        <v>25.19</v>
      </c>
      <c r="H3169" s="86">
        <v>10</v>
      </c>
      <c r="I3169" s="185">
        <f t="shared" si="330"/>
        <v>0</v>
      </c>
      <c r="J3169" s="185">
        <f t="shared" si="331"/>
        <v>0</v>
      </c>
      <c r="K3169"/>
    </row>
    <row r="3170" spans="1:11" ht="12.75">
      <c r="A3170"/>
      <c r="B3170" t="s">
        <v>5560</v>
      </c>
      <c r="C3170" s="172"/>
      <c r="D3170" t="s">
        <v>5561</v>
      </c>
      <c r="E3170" s="145">
        <v>10.79</v>
      </c>
      <c r="F3170" s="187" t="s">
        <v>39</v>
      </c>
      <c r="G3170" s="145">
        <v>10.79</v>
      </c>
      <c r="H3170" s="86">
        <v>10</v>
      </c>
      <c r="I3170" s="185">
        <f t="shared" si="330"/>
        <v>0</v>
      </c>
      <c r="J3170" s="185">
        <f t="shared" si="331"/>
        <v>0</v>
      </c>
      <c r="K3170"/>
    </row>
    <row r="3171" spans="1:11" ht="12.75">
      <c r="A3171" t="s">
        <v>328</v>
      </c>
      <c r="B3171"/>
      <c r="C3171" s="172"/>
      <c r="D3171"/>
      <c r="E3171" s="145"/>
      <c r="F3171" s="187"/>
      <c r="G3171" s="145"/>
      <c r="H3171" s="86"/>
      <c r="I3171" s="185"/>
      <c r="J3171" s="185"/>
      <c r="K3171"/>
    </row>
    <row r="3172" spans="1:11" ht="12.75">
      <c r="A3172"/>
      <c r="B3172" t="s">
        <v>5562</v>
      </c>
      <c r="C3172" s="172"/>
      <c r="D3172" t="s">
        <v>5563</v>
      </c>
      <c r="E3172" s="145">
        <v>43.13</v>
      </c>
      <c r="F3172" s="187" t="s">
        <v>39</v>
      </c>
      <c r="G3172" s="145">
        <v>43.13</v>
      </c>
      <c r="H3172" s="86">
        <v>10</v>
      </c>
      <c r="I3172" s="185">
        <f aca="true" t="shared" si="332" ref="I3172:I3178">C3172*E3172</f>
        <v>0</v>
      </c>
      <c r="J3172" s="185">
        <f aca="true" t="shared" si="333" ref="J3172:J3178">C3172*G3172</f>
        <v>0</v>
      </c>
      <c r="K3172"/>
    </row>
    <row r="3173" spans="1:11" ht="12.75">
      <c r="A3173"/>
      <c r="B3173" t="s">
        <v>5564</v>
      </c>
      <c r="C3173" s="172"/>
      <c r="D3173" t="s">
        <v>5565</v>
      </c>
      <c r="E3173" s="145">
        <v>151.86</v>
      </c>
      <c r="F3173" s="187" t="s">
        <v>39</v>
      </c>
      <c r="G3173" s="145">
        <v>151.86</v>
      </c>
      <c r="H3173" s="86">
        <v>10</v>
      </c>
      <c r="I3173" s="185">
        <f t="shared" si="332"/>
        <v>0</v>
      </c>
      <c r="J3173" s="185">
        <f t="shared" si="333"/>
        <v>0</v>
      </c>
      <c r="K3173"/>
    </row>
    <row r="3174" spans="1:11" ht="12.75">
      <c r="A3174"/>
      <c r="B3174" t="s">
        <v>5566</v>
      </c>
      <c r="C3174" s="172"/>
      <c r="D3174" t="s">
        <v>5567</v>
      </c>
      <c r="E3174" s="145">
        <v>31.5</v>
      </c>
      <c r="F3174" s="187" t="s">
        <v>39</v>
      </c>
      <c r="G3174" s="145">
        <v>31.5</v>
      </c>
      <c r="H3174" s="86">
        <v>10</v>
      </c>
      <c r="I3174" s="185">
        <f t="shared" si="332"/>
        <v>0</v>
      </c>
      <c r="J3174" s="185">
        <f t="shared" si="333"/>
        <v>0</v>
      </c>
      <c r="K3174"/>
    </row>
    <row r="3175" spans="1:11" ht="12.75">
      <c r="A3175"/>
      <c r="B3175" t="s">
        <v>5568</v>
      </c>
      <c r="C3175" s="172"/>
      <c r="D3175" t="s">
        <v>5569</v>
      </c>
      <c r="E3175" s="145">
        <v>39.38</v>
      </c>
      <c r="F3175" s="187" t="s">
        <v>39</v>
      </c>
      <c r="G3175" s="145">
        <v>39.38</v>
      </c>
      <c r="H3175" s="86">
        <v>10</v>
      </c>
      <c r="I3175" s="185">
        <f t="shared" si="332"/>
        <v>0</v>
      </c>
      <c r="J3175" s="185">
        <f t="shared" si="333"/>
        <v>0</v>
      </c>
      <c r="K3175"/>
    </row>
    <row r="3176" spans="1:11" ht="12.75">
      <c r="A3176"/>
      <c r="B3176" t="s">
        <v>5570</v>
      </c>
      <c r="C3176" s="172"/>
      <c r="D3176" t="s">
        <v>5571</v>
      </c>
      <c r="E3176" s="145">
        <v>66.81</v>
      </c>
      <c r="F3176" s="187" t="s">
        <v>39</v>
      </c>
      <c r="G3176" s="145">
        <v>66.81</v>
      </c>
      <c r="H3176" s="86">
        <v>10</v>
      </c>
      <c r="I3176" s="185">
        <f t="shared" si="332"/>
        <v>0</v>
      </c>
      <c r="J3176" s="185">
        <f t="shared" si="333"/>
        <v>0</v>
      </c>
      <c r="K3176"/>
    </row>
    <row r="3177" spans="1:11" ht="12.75">
      <c r="A3177"/>
      <c r="B3177" t="s">
        <v>5572</v>
      </c>
      <c r="C3177" s="172"/>
      <c r="D3177" t="s">
        <v>5573</v>
      </c>
      <c r="E3177" s="145">
        <v>42.68</v>
      </c>
      <c r="F3177" s="187" t="s">
        <v>39</v>
      </c>
      <c r="G3177" s="145">
        <v>42.68</v>
      </c>
      <c r="H3177" s="86">
        <v>10</v>
      </c>
      <c r="I3177" s="185">
        <f t="shared" si="332"/>
        <v>0</v>
      </c>
      <c r="J3177" s="185">
        <f t="shared" si="333"/>
        <v>0</v>
      </c>
      <c r="K3177"/>
    </row>
    <row r="3178" spans="1:11" ht="12.75">
      <c r="A3178"/>
      <c r="B3178" t="s">
        <v>5574</v>
      </c>
      <c r="C3178" s="172"/>
      <c r="D3178" t="s">
        <v>5575</v>
      </c>
      <c r="E3178" s="145">
        <v>28.75</v>
      </c>
      <c r="F3178" s="187" t="s">
        <v>39</v>
      </c>
      <c r="G3178" s="145">
        <v>28.75</v>
      </c>
      <c r="H3178" s="86">
        <v>10</v>
      </c>
      <c r="I3178" s="185">
        <f t="shared" si="332"/>
        <v>0</v>
      </c>
      <c r="J3178" s="185">
        <f t="shared" si="333"/>
        <v>0</v>
      </c>
      <c r="K3178"/>
    </row>
    <row r="3179" spans="1:11" ht="12.75">
      <c r="A3179" t="s">
        <v>5576</v>
      </c>
      <c r="B3179"/>
      <c r="C3179" s="172"/>
      <c r="D3179"/>
      <c r="E3179" s="145"/>
      <c r="F3179" s="187"/>
      <c r="G3179" s="145"/>
      <c r="H3179" s="86"/>
      <c r="I3179" s="185"/>
      <c r="J3179" s="185"/>
      <c r="K3179"/>
    </row>
    <row r="3180" spans="1:11" ht="12.75">
      <c r="A3180"/>
      <c r="B3180" t="s">
        <v>5577</v>
      </c>
      <c r="C3180" s="172"/>
      <c r="D3180" t="s">
        <v>5578</v>
      </c>
      <c r="E3180" s="145">
        <v>67.99</v>
      </c>
      <c r="F3180" s="189">
        <v>0.2</v>
      </c>
      <c r="G3180" s="145">
        <v>54.39</v>
      </c>
      <c r="H3180" s="86">
        <v>10</v>
      </c>
      <c r="I3180" s="185">
        <f>C3180*E3180</f>
        <v>0</v>
      </c>
      <c r="J3180" s="185">
        <f>C3180*G3180</f>
        <v>0</v>
      </c>
      <c r="K3180"/>
    </row>
    <row r="3181" spans="1:11" ht="12.75">
      <c r="A3181"/>
      <c r="B3181" t="s">
        <v>5579</v>
      </c>
      <c r="C3181" s="172"/>
      <c r="D3181" t="s">
        <v>5580</v>
      </c>
      <c r="E3181" s="145">
        <v>40.99</v>
      </c>
      <c r="F3181" s="189">
        <v>0.2</v>
      </c>
      <c r="G3181" s="145">
        <v>32.79</v>
      </c>
      <c r="H3181" s="86">
        <v>10</v>
      </c>
      <c r="I3181" s="185">
        <f>C3181*E3181</f>
        <v>0</v>
      </c>
      <c r="J3181" s="185">
        <f>C3181*G3181</f>
        <v>0</v>
      </c>
      <c r="K3181"/>
    </row>
    <row r="3182" spans="1:11" ht="12.75">
      <c r="A3182"/>
      <c r="B3182" t="s">
        <v>5581</v>
      </c>
      <c r="C3182" s="172"/>
      <c r="D3182" t="s">
        <v>5582</v>
      </c>
      <c r="E3182" s="145">
        <v>64.99</v>
      </c>
      <c r="F3182" s="189">
        <v>0.2</v>
      </c>
      <c r="G3182" s="145">
        <v>51.99</v>
      </c>
      <c r="H3182" s="86">
        <v>10</v>
      </c>
      <c r="I3182" s="185">
        <f>C3182*E3182</f>
        <v>0</v>
      </c>
      <c r="J3182" s="185">
        <f>C3182*G3182</f>
        <v>0</v>
      </c>
      <c r="K3182"/>
    </row>
    <row r="3183" spans="1:11" ht="12.75">
      <c r="A3183"/>
      <c r="B3183" t="s">
        <v>5583</v>
      </c>
      <c r="C3183" s="172"/>
      <c r="D3183" t="s">
        <v>5584</v>
      </c>
      <c r="E3183" s="145">
        <v>54.99</v>
      </c>
      <c r="F3183" s="189">
        <v>0.2</v>
      </c>
      <c r="G3183" s="145">
        <v>43.99</v>
      </c>
      <c r="H3183" s="86">
        <v>10</v>
      </c>
      <c r="I3183" s="185">
        <f>C3183*E3183</f>
        <v>0</v>
      </c>
      <c r="J3183" s="185">
        <f>C3183*G3183</f>
        <v>0</v>
      </c>
      <c r="K3183"/>
    </row>
    <row r="3184" spans="1:11" ht="12.75">
      <c r="A3184"/>
      <c r="B3184" t="s">
        <v>5585</v>
      </c>
      <c r="C3184" s="172"/>
      <c r="D3184" t="s">
        <v>5586</v>
      </c>
      <c r="E3184" s="145">
        <v>47.92</v>
      </c>
      <c r="F3184" s="189">
        <v>0.2</v>
      </c>
      <c r="G3184" s="145">
        <v>38.34</v>
      </c>
      <c r="H3184" s="86">
        <v>10</v>
      </c>
      <c r="I3184" s="185">
        <f>C3184*E3184</f>
        <v>0</v>
      </c>
      <c r="J3184" s="185">
        <f>C3184*G3184</f>
        <v>0</v>
      </c>
      <c r="K3184"/>
    </row>
    <row r="3185" spans="1:11" ht="12.75">
      <c r="A3185" t="s">
        <v>5587</v>
      </c>
      <c r="B3185"/>
      <c r="C3185" s="172"/>
      <c r="D3185"/>
      <c r="E3185" s="145"/>
      <c r="F3185" s="187"/>
      <c r="G3185" s="145"/>
      <c r="H3185" s="86"/>
      <c r="I3185" s="185"/>
      <c r="J3185" s="185"/>
      <c r="K3185"/>
    </row>
    <row r="3186" spans="1:11" ht="12.75">
      <c r="A3186"/>
      <c r="B3186" t="s">
        <v>5588</v>
      </c>
      <c r="C3186" s="172"/>
      <c r="D3186" t="s">
        <v>5589</v>
      </c>
      <c r="E3186" s="145">
        <v>269.99</v>
      </c>
      <c r="F3186" s="189">
        <v>0.2</v>
      </c>
      <c r="G3186" s="145">
        <v>215.99</v>
      </c>
      <c r="H3186" s="86">
        <v>10</v>
      </c>
      <c r="I3186" s="185">
        <f aca="true" t="shared" si="334" ref="I3186:I3192">C3186*E3186</f>
        <v>0</v>
      </c>
      <c r="J3186" s="185">
        <f aca="true" t="shared" si="335" ref="J3186:J3192">C3186*G3186</f>
        <v>0</v>
      </c>
      <c r="K3186"/>
    </row>
    <row r="3187" spans="1:11" ht="12.75">
      <c r="A3187"/>
      <c r="B3187" t="s">
        <v>5590</v>
      </c>
      <c r="C3187" s="172"/>
      <c r="D3187" t="s">
        <v>5591</v>
      </c>
      <c r="E3187" s="145">
        <v>282.99</v>
      </c>
      <c r="F3187" s="189">
        <v>0.2</v>
      </c>
      <c r="G3187" s="145">
        <v>226.39</v>
      </c>
      <c r="H3187" s="86">
        <v>10</v>
      </c>
      <c r="I3187" s="185">
        <f t="shared" si="334"/>
        <v>0</v>
      </c>
      <c r="J3187" s="185">
        <f t="shared" si="335"/>
        <v>0</v>
      </c>
      <c r="K3187"/>
    </row>
    <row r="3188" spans="1:11" ht="12.75">
      <c r="A3188"/>
      <c r="B3188" t="s">
        <v>5592</v>
      </c>
      <c r="C3188" s="172"/>
      <c r="D3188" t="s">
        <v>5593</v>
      </c>
      <c r="E3188" s="145">
        <v>147.99</v>
      </c>
      <c r="F3188" s="189">
        <v>0.2</v>
      </c>
      <c r="G3188" s="145">
        <v>118.39</v>
      </c>
      <c r="H3188" s="86">
        <v>10</v>
      </c>
      <c r="I3188" s="185">
        <f t="shared" si="334"/>
        <v>0</v>
      </c>
      <c r="J3188" s="185">
        <f t="shared" si="335"/>
        <v>0</v>
      </c>
      <c r="K3188"/>
    </row>
    <row r="3189" spans="1:11" ht="12.75">
      <c r="A3189"/>
      <c r="B3189" t="s">
        <v>5594</v>
      </c>
      <c r="C3189" s="172"/>
      <c r="D3189" t="s">
        <v>5595</v>
      </c>
      <c r="E3189" s="145">
        <v>147.99</v>
      </c>
      <c r="F3189" s="189">
        <v>0.2</v>
      </c>
      <c r="G3189" s="145">
        <v>118.39</v>
      </c>
      <c r="H3189" s="86">
        <v>10</v>
      </c>
      <c r="I3189" s="185">
        <f t="shared" si="334"/>
        <v>0</v>
      </c>
      <c r="J3189" s="185">
        <f t="shared" si="335"/>
        <v>0</v>
      </c>
      <c r="K3189"/>
    </row>
    <row r="3190" spans="1:11" ht="12.75">
      <c r="A3190"/>
      <c r="B3190" t="s">
        <v>5596</v>
      </c>
      <c r="C3190" s="172"/>
      <c r="D3190" t="s">
        <v>5597</v>
      </c>
      <c r="E3190" s="145">
        <v>39.9</v>
      </c>
      <c r="F3190" s="189">
        <v>0.2</v>
      </c>
      <c r="G3190" s="145">
        <v>31.92</v>
      </c>
      <c r="H3190" s="86">
        <v>8</v>
      </c>
      <c r="I3190" s="185">
        <f t="shared" si="334"/>
        <v>0</v>
      </c>
      <c r="J3190" s="185">
        <f t="shared" si="335"/>
        <v>0</v>
      </c>
      <c r="K3190"/>
    </row>
    <row r="3191" spans="1:11" ht="12.75">
      <c r="A3191"/>
      <c r="B3191" t="s">
        <v>5598</v>
      </c>
      <c r="C3191" s="172"/>
      <c r="D3191" t="s">
        <v>5599</v>
      </c>
      <c r="E3191" s="145">
        <v>132.99</v>
      </c>
      <c r="F3191" s="189">
        <v>0.2</v>
      </c>
      <c r="G3191" s="145">
        <v>106.39</v>
      </c>
      <c r="H3191" s="86">
        <v>10</v>
      </c>
      <c r="I3191" s="185">
        <f t="shared" si="334"/>
        <v>0</v>
      </c>
      <c r="J3191" s="185">
        <f t="shared" si="335"/>
        <v>0</v>
      </c>
      <c r="K3191"/>
    </row>
    <row r="3192" spans="1:11" ht="12.75">
      <c r="A3192"/>
      <c r="B3192" t="s">
        <v>5600</v>
      </c>
      <c r="C3192" s="172"/>
      <c r="D3192" t="s">
        <v>5601</v>
      </c>
      <c r="E3192" s="145">
        <v>127.99</v>
      </c>
      <c r="F3192" s="189">
        <v>0.2</v>
      </c>
      <c r="G3192" s="145">
        <v>102.39</v>
      </c>
      <c r="H3192" s="86">
        <v>10</v>
      </c>
      <c r="I3192" s="185">
        <f t="shared" si="334"/>
        <v>0</v>
      </c>
      <c r="J3192" s="185">
        <f t="shared" si="335"/>
        <v>0</v>
      </c>
      <c r="K3192"/>
    </row>
    <row r="3193" spans="1:11" ht="12.75">
      <c r="A3193" t="s">
        <v>5602</v>
      </c>
      <c r="B3193"/>
      <c r="C3193" s="172"/>
      <c r="D3193"/>
      <c r="E3193" s="145"/>
      <c r="F3193" s="187"/>
      <c r="G3193" s="145"/>
      <c r="H3193" s="86"/>
      <c r="I3193" s="185"/>
      <c r="J3193" s="185"/>
      <c r="K3193"/>
    </row>
    <row r="3194" spans="1:11" ht="12.75">
      <c r="A3194"/>
      <c r="B3194" t="s">
        <v>5603</v>
      </c>
      <c r="C3194" s="172"/>
      <c r="D3194" t="s">
        <v>5604</v>
      </c>
      <c r="E3194" s="145">
        <v>116.99</v>
      </c>
      <c r="F3194" s="189">
        <v>0.2</v>
      </c>
      <c r="G3194" s="145">
        <v>93.59</v>
      </c>
      <c r="H3194" s="86">
        <v>10</v>
      </c>
      <c r="I3194" s="185">
        <f>C3194*E3194</f>
        <v>0</v>
      </c>
      <c r="J3194" s="185">
        <f>C3194*G3194</f>
        <v>0</v>
      </c>
      <c r="K3194"/>
    </row>
    <row r="3195" spans="1:11" ht="12.75">
      <c r="A3195"/>
      <c r="B3195" t="s">
        <v>5605</v>
      </c>
      <c r="C3195" s="172"/>
      <c r="D3195" t="s">
        <v>5606</v>
      </c>
      <c r="E3195" s="145">
        <v>124.99</v>
      </c>
      <c r="F3195" s="189">
        <v>0.2</v>
      </c>
      <c r="G3195" s="145">
        <v>99.99</v>
      </c>
      <c r="H3195" s="86">
        <v>10</v>
      </c>
      <c r="I3195" s="185">
        <f>C3195*E3195</f>
        <v>0</v>
      </c>
      <c r="J3195" s="185">
        <f>C3195*G3195</f>
        <v>0</v>
      </c>
      <c r="K3195"/>
    </row>
    <row r="3196" spans="1:11" ht="12.75">
      <c r="A3196"/>
      <c r="B3196" t="s">
        <v>5607</v>
      </c>
      <c r="C3196" s="172"/>
      <c r="D3196" t="s">
        <v>5608</v>
      </c>
      <c r="E3196" s="145">
        <v>120</v>
      </c>
      <c r="F3196" s="189">
        <v>0.2</v>
      </c>
      <c r="G3196" s="145">
        <v>96</v>
      </c>
      <c r="H3196" s="86">
        <v>10</v>
      </c>
      <c r="I3196" s="185">
        <f>C3196*E3196</f>
        <v>0</v>
      </c>
      <c r="J3196" s="185">
        <f>C3196*G3196</f>
        <v>0</v>
      </c>
      <c r="K3196"/>
    </row>
    <row r="3197" spans="1:11" ht="12.75">
      <c r="A3197"/>
      <c r="B3197" t="s">
        <v>5609</v>
      </c>
      <c r="C3197" s="172"/>
      <c r="D3197" t="s">
        <v>5610</v>
      </c>
      <c r="E3197" s="145">
        <v>88</v>
      </c>
      <c r="F3197" s="189">
        <v>0.25</v>
      </c>
      <c r="G3197" s="145">
        <v>66</v>
      </c>
      <c r="H3197" s="86">
        <v>10</v>
      </c>
      <c r="I3197" s="185">
        <f>C3197*E3197</f>
        <v>0</v>
      </c>
      <c r="J3197" s="185">
        <f>C3197*G3197</f>
        <v>0</v>
      </c>
      <c r="K3197"/>
    </row>
    <row r="3198" spans="1:11" ht="12.75">
      <c r="A3198" t="s">
        <v>422</v>
      </c>
      <c r="B3198"/>
      <c r="C3198" s="172"/>
      <c r="D3198"/>
      <c r="E3198" s="145"/>
      <c r="F3198" s="187"/>
      <c r="G3198" s="145"/>
      <c r="H3198" s="86"/>
      <c r="I3198" s="185"/>
      <c r="J3198" s="185"/>
      <c r="K3198"/>
    </row>
    <row r="3199" spans="1:11" ht="12.75">
      <c r="A3199"/>
      <c r="B3199" t="s">
        <v>5611</v>
      </c>
      <c r="C3199" s="172"/>
      <c r="D3199" t="s">
        <v>5612</v>
      </c>
      <c r="E3199" s="145">
        <v>38.99</v>
      </c>
      <c r="F3199" s="189">
        <v>0.2</v>
      </c>
      <c r="G3199" s="145">
        <v>31.19</v>
      </c>
      <c r="H3199" s="86">
        <v>10</v>
      </c>
      <c r="I3199" s="185">
        <f>C3199*E3199</f>
        <v>0</v>
      </c>
      <c r="J3199" s="185">
        <f>C3199*G3199</f>
        <v>0</v>
      </c>
      <c r="K3199"/>
    </row>
    <row r="3200" spans="1:11" ht="12.75">
      <c r="A3200"/>
      <c r="B3200" t="s">
        <v>5613</v>
      </c>
      <c r="C3200" s="172"/>
      <c r="D3200" t="s">
        <v>5614</v>
      </c>
      <c r="E3200" s="145">
        <v>99.99</v>
      </c>
      <c r="F3200" s="189">
        <v>0.2</v>
      </c>
      <c r="G3200" s="145">
        <v>79.99</v>
      </c>
      <c r="H3200" s="86">
        <v>10</v>
      </c>
      <c r="I3200" s="185">
        <f>C3200*E3200</f>
        <v>0</v>
      </c>
      <c r="J3200" s="185">
        <f>C3200*G3200</f>
        <v>0</v>
      </c>
      <c r="K3200"/>
    </row>
    <row r="3201" spans="1:11" ht="12.75">
      <c r="A3201"/>
      <c r="B3201" t="s">
        <v>5615</v>
      </c>
      <c r="C3201" s="172"/>
      <c r="D3201" t="s">
        <v>5616</v>
      </c>
      <c r="E3201" s="145">
        <v>199.8</v>
      </c>
      <c r="F3201" s="189">
        <v>0.25</v>
      </c>
      <c r="G3201" s="145">
        <v>149.85</v>
      </c>
      <c r="H3201" s="86">
        <v>10</v>
      </c>
      <c r="I3201" s="185">
        <f>C3201*E3201</f>
        <v>0</v>
      </c>
      <c r="J3201" s="185">
        <f>C3201*G3201</f>
        <v>0</v>
      </c>
      <c r="K3201"/>
    </row>
    <row r="3202" spans="1:11" ht="12.75">
      <c r="A3202"/>
      <c r="B3202" t="s">
        <v>5617</v>
      </c>
      <c r="C3202" s="172"/>
      <c r="D3202" t="s">
        <v>5618</v>
      </c>
      <c r="E3202" s="145">
        <v>45.99</v>
      </c>
      <c r="F3202" s="189">
        <v>0.2</v>
      </c>
      <c r="G3202" s="145">
        <v>36.79</v>
      </c>
      <c r="H3202" s="86">
        <v>10</v>
      </c>
      <c r="I3202" s="185">
        <f>C3202*E3202</f>
        <v>0</v>
      </c>
      <c r="J3202" s="185">
        <f>C3202*G3202</f>
        <v>0</v>
      </c>
      <c r="K3202"/>
    </row>
    <row r="3203" spans="1:11" ht="12.75">
      <c r="A3203"/>
      <c r="B3203" t="s">
        <v>5619</v>
      </c>
      <c r="C3203" s="172"/>
      <c r="D3203" t="s">
        <v>5620</v>
      </c>
      <c r="E3203" s="145">
        <v>59.99</v>
      </c>
      <c r="F3203" s="189">
        <v>0.2</v>
      </c>
      <c r="G3203" s="145">
        <v>47.99</v>
      </c>
      <c r="H3203" s="86">
        <v>10</v>
      </c>
      <c r="I3203" s="185">
        <f>C3203*E3203</f>
        <v>0</v>
      </c>
      <c r="J3203" s="185">
        <f>C3203*G3203</f>
        <v>0</v>
      </c>
      <c r="K3203"/>
    </row>
    <row r="3204" spans="1:11" ht="12.75">
      <c r="A3204" t="s">
        <v>423</v>
      </c>
      <c r="B3204"/>
      <c r="C3204" s="172"/>
      <c r="D3204"/>
      <c r="E3204" s="145"/>
      <c r="F3204" s="187"/>
      <c r="G3204" s="145"/>
      <c r="H3204" s="86"/>
      <c r="I3204" s="185"/>
      <c r="J3204" s="185"/>
      <c r="K3204"/>
    </row>
    <row r="3205" spans="1:11" ht="12.75">
      <c r="A3205"/>
      <c r="B3205" t="s">
        <v>5621</v>
      </c>
      <c r="C3205" s="172"/>
      <c r="D3205" t="s">
        <v>5622</v>
      </c>
      <c r="E3205" s="145">
        <v>53.99</v>
      </c>
      <c r="F3205" s="189">
        <v>0.2</v>
      </c>
      <c r="G3205" s="145">
        <v>43.19</v>
      </c>
      <c r="H3205" s="86">
        <v>10</v>
      </c>
      <c r="I3205" s="185">
        <f aca="true" t="shared" si="336" ref="I3205:I3212">C3205*E3205</f>
        <v>0</v>
      </c>
      <c r="J3205" s="185">
        <f aca="true" t="shared" si="337" ref="J3205:J3212">C3205*G3205</f>
        <v>0</v>
      </c>
      <c r="K3205"/>
    </row>
    <row r="3206" spans="1:11" ht="12.75">
      <c r="A3206"/>
      <c r="B3206" t="s">
        <v>5623</v>
      </c>
      <c r="C3206" s="172"/>
      <c r="D3206" t="s">
        <v>5624</v>
      </c>
      <c r="E3206" s="145">
        <v>53.99</v>
      </c>
      <c r="F3206" s="189">
        <v>0.2</v>
      </c>
      <c r="G3206" s="145">
        <v>43.19</v>
      </c>
      <c r="H3206" s="86">
        <v>10</v>
      </c>
      <c r="I3206" s="185">
        <f t="shared" si="336"/>
        <v>0</v>
      </c>
      <c r="J3206" s="185">
        <f t="shared" si="337"/>
        <v>0</v>
      </c>
      <c r="K3206"/>
    </row>
    <row r="3207" spans="1:11" ht="12.75">
      <c r="A3207"/>
      <c r="B3207" t="s">
        <v>5625</v>
      </c>
      <c r="C3207" s="172"/>
      <c r="D3207" t="s">
        <v>5626</v>
      </c>
      <c r="E3207" s="145">
        <v>43.99</v>
      </c>
      <c r="F3207" s="189">
        <v>0.2</v>
      </c>
      <c r="G3207" s="145">
        <v>35.19</v>
      </c>
      <c r="H3207" s="86">
        <v>10</v>
      </c>
      <c r="I3207" s="185">
        <f t="shared" si="336"/>
        <v>0</v>
      </c>
      <c r="J3207" s="185">
        <f t="shared" si="337"/>
        <v>0</v>
      </c>
      <c r="K3207"/>
    </row>
    <row r="3208" spans="1:11" ht="12.75">
      <c r="A3208"/>
      <c r="B3208" t="s">
        <v>5627</v>
      </c>
      <c r="C3208" s="172"/>
      <c r="D3208" t="s">
        <v>5628</v>
      </c>
      <c r="E3208" s="145">
        <v>45.99</v>
      </c>
      <c r="F3208" s="189">
        <v>0.2</v>
      </c>
      <c r="G3208" s="145">
        <v>36.79</v>
      </c>
      <c r="H3208" s="86">
        <v>10</v>
      </c>
      <c r="I3208" s="185">
        <f t="shared" si="336"/>
        <v>0</v>
      </c>
      <c r="J3208" s="185">
        <f t="shared" si="337"/>
        <v>0</v>
      </c>
      <c r="K3208"/>
    </row>
    <row r="3209" spans="1:11" ht="12.75">
      <c r="A3209"/>
      <c r="B3209" t="s">
        <v>5629</v>
      </c>
      <c r="C3209" s="172"/>
      <c r="D3209" t="s">
        <v>5630</v>
      </c>
      <c r="E3209" s="145">
        <v>36.99</v>
      </c>
      <c r="F3209" s="189">
        <v>0.2</v>
      </c>
      <c r="G3209" s="145">
        <v>29.59</v>
      </c>
      <c r="H3209" s="86">
        <v>10</v>
      </c>
      <c r="I3209" s="185">
        <f t="shared" si="336"/>
        <v>0</v>
      </c>
      <c r="J3209" s="185">
        <f t="shared" si="337"/>
        <v>0</v>
      </c>
      <c r="K3209"/>
    </row>
    <row r="3210" spans="1:11" ht="12.75">
      <c r="A3210"/>
      <c r="B3210" t="s">
        <v>5631</v>
      </c>
      <c r="C3210" s="172"/>
      <c r="D3210" t="s">
        <v>5632</v>
      </c>
      <c r="E3210" s="145">
        <v>25.99</v>
      </c>
      <c r="F3210" s="189">
        <v>0.2</v>
      </c>
      <c r="G3210" s="145">
        <v>20.79</v>
      </c>
      <c r="H3210" s="86">
        <v>10</v>
      </c>
      <c r="I3210" s="185">
        <f t="shared" si="336"/>
        <v>0</v>
      </c>
      <c r="J3210" s="185">
        <f t="shared" si="337"/>
        <v>0</v>
      </c>
      <c r="K3210"/>
    </row>
    <row r="3211" spans="1:11" ht="12.75">
      <c r="A3211"/>
      <c r="B3211" t="s">
        <v>5633</v>
      </c>
      <c r="C3211" s="172"/>
      <c r="D3211" t="s">
        <v>5634</v>
      </c>
      <c r="E3211" s="145">
        <v>25.99</v>
      </c>
      <c r="F3211" s="189">
        <v>0.2</v>
      </c>
      <c r="G3211" s="145">
        <v>20.79</v>
      </c>
      <c r="H3211" s="86">
        <v>10</v>
      </c>
      <c r="I3211" s="185">
        <f t="shared" si="336"/>
        <v>0</v>
      </c>
      <c r="J3211" s="185">
        <f t="shared" si="337"/>
        <v>0</v>
      </c>
      <c r="K3211"/>
    </row>
    <row r="3212" spans="1:11" ht="12.75">
      <c r="A3212"/>
      <c r="B3212" t="s">
        <v>5635</v>
      </c>
      <c r="C3212" s="172"/>
      <c r="D3212" t="s">
        <v>5636</v>
      </c>
      <c r="E3212" s="145">
        <v>49.99</v>
      </c>
      <c r="F3212" s="189">
        <v>0.2</v>
      </c>
      <c r="G3212" s="145">
        <v>39.99</v>
      </c>
      <c r="H3212" s="86">
        <v>10</v>
      </c>
      <c r="I3212" s="185">
        <f t="shared" si="336"/>
        <v>0</v>
      </c>
      <c r="J3212" s="185">
        <f t="shared" si="337"/>
        <v>0</v>
      </c>
      <c r="K3212"/>
    </row>
    <row r="3213" spans="1:11" ht="12.75">
      <c r="A3213" t="s">
        <v>329</v>
      </c>
      <c r="B3213"/>
      <c r="C3213" s="172"/>
      <c r="D3213"/>
      <c r="E3213" s="145"/>
      <c r="F3213" s="187"/>
      <c r="G3213" s="145"/>
      <c r="H3213" s="86"/>
      <c r="I3213" s="185"/>
      <c r="J3213" s="185"/>
      <c r="K3213"/>
    </row>
    <row r="3214" spans="1:11" ht="12.75">
      <c r="A3214"/>
      <c r="B3214" t="s">
        <v>5637</v>
      </c>
      <c r="C3214" s="172"/>
      <c r="D3214" t="s">
        <v>5638</v>
      </c>
      <c r="E3214" s="145">
        <v>149.99</v>
      </c>
      <c r="F3214" s="189">
        <v>0.25</v>
      </c>
      <c r="G3214" s="145">
        <v>112.49</v>
      </c>
      <c r="H3214" s="86">
        <v>10</v>
      </c>
      <c r="I3214" s="185">
        <f aca="true" t="shared" si="338" ref="I3214:I3219">C3214*E3214</f>
        <v>0</v>
      </c>
      <c r="J3214" s="185">
        <f aca="true" t="shared" si="339" ref="J3214:J3219">C3214*G3214</f>
        <v>0</v>
      </c>
      <c r="K3214"/>
    </row>
    <row r="3215" spans="1:11" ht="12.75">
      <c r="A3215"/>
      <c r="B3215" t="s">
        <v>5639</v>
      </c>
      <c r="C3215" s="172"/>
      <c r="D3215" t="s">
        <v>5640</v>
      </c>
      <c r="E3215" s="145">
        <v>111.46</v>
      </c>
      <c r="F3215" s="187" t="s">
        <v>39</v>
      </c>
      <c r="G3215" s="145">
        <v>111.46</v>
      </c>
      <c r="H3215" s="86">
        <v>10</v>
      </c>
      <c r="I3215" s="185">
        <f t="shared" si="338"/>
        <v>0</v>
      </c>
      <c r="J3215" s="185">
        <f t="shared" si="339"/>
        <v>0</v>
      </c>
      <c r="K3215"/>
    </row>
    <row r="3216" spans="1:11" ht="12.75">
      <c r="A3216"/>
      <c r="B3216" t="s">
        <v>5641</v>
      </c>
      <c r="C3216" s="172"/>
      <c r="D3216" t="s">
        <v>5642</v>
      </c>
      <c r="E3216" s="145">
        <v>26.25</v>
      </c>
      <c r="F3216" s="187" t="s">
        <v>39</v>
      </c>
      <c r="G3216" s="145">
        <v>26.25</v>
      </c>
      <c r="H3216" s="86">
        <v>10</v>
      </c>
      <c r="I3216" s="185">
        <f t="shared" si="338"/>
        <v>0</v>
      </c>
      <c r="J3216" s="185">
        <f t="shared" si="339"/>
        <v>0</v>
      </c>
      <c r="K3216"/>
    </row>
    <row r="3217" spans="1:11" ht="12.75">
      <c r="A3217"/>
      <c r="B3217" t="s">
        <v>5643</v>
      </c>
      <c r="C3217" s="172"/>
      <c r="D3217" t="s">
        <v>5644</v>
      </c>
      <c r="E3217" s="145">
        <v>109.99</v>
      </c>
      <c r="F3217" s="189">
        <v>0.2</v>
      </c>
      <c r="G3217" s="145">
        <v>87.99</v>
      </c>
      <c r="H3217" s="86">
        <v>10</v>
      </c>
      <c r="I3217" s="185">
        <f t="shared" si="338"/>
        <v>0</v>
      </c>
      <c r="J3217" s="185">
        <f t="shared" si="339"/>
        <v>0</v>
      </c>
      <c r="K3217"/>
    </row>
    <row r="3218" spans="1:11" ht="12.75">
      <c r="A3218"/>
      <c r="B3218" t="s">
        <v>5645</v>
      </c>
      <c r="C3218" s="172"/>
      <c r="D3218" t="s">
        <v>5646</v>
      </c>
      <c r="E3218" s="145">
        <v>53.94</v>
      </c>
      <c r="F3218" s="189">
        <v>0.2</v>
      </c>
      <c r="G3218" s="145">
        <v>43.15</v>
      </c>
      <c r="H3218" s="86">
        <v>10</v>
      </c>
      <c r="I3218" s="185">
        <f t="shared" si="338"/>
        <v>0</v>
      </c>
      <c r="J3218" s="185">
        <f t="shared" si="339"/>
        <v>0</v>
      </c>
      <c r="K3218"/>
    </row>
    <row r="3219" spans="1:11" ht="12.75">
      <c r="A3219"/>
      <c r="B3219" t="s">
        <v>5647</v>
      </c>
      <c r="C3219" s="172"/>
      <c r="D3219" t="s">
        <v>5648</v>
      </c>
      <c r="E3219" s="145">
        <v>58.99</v>
      </c>
      <c r="F3219" s="189">
        <v>0.2</v>
      </c>
      <c r="G3219" s="145">
        <v>47.19</v>
      </c>
      <c r="H3219" s="86">
        <v>10</v>
      </c>
      <c r="I3219" s="185">
        <f t="shared" si="338"/>
        <v>0</v>
      </c>
      <c r="J3219" s="185">
        <f t="shared" si="339"/>
        <v>0</v>
      </c>
      <c r="K3219"/>
    </row>
    <row r="3220" spans="1:11" ht="12.75">
      <c r="A3220" t="s">
        <v>330</v>
      </c>
      <c r="B3220"/>
      <c r="C3220" s="172"/>
      <c r="D3220"/>
      <c r="E3220" s="145"/>
      <c r="F3220" s="187"/>
      <c r="G3220" s="145"/>
      <c r="H3220" s="86"/>
      <c r="I3220" s="185"/>
      <c r="J3220" s="185"/>
      <c r="K3220"/>
    </row>
    <row r="3221" spans="1:11" ht="12.75">
      <c r="A3221"/>
      <c r="B3221" t="s">
        <v>5649</v>
      </c>
      <c r="C3221" s="172"/>
      <c r="D3221" t="s">
        <v>5650</v>
      </c>
      <c r="E3221" s="145">
        <v>14.84</v>
      </c>
      <c r="F3221" s="187" t="s">
        <v>39</v>
      </c>
      <c r="G3221" s="145">
        <v>14.84</v>
      </c>
      <c r="H3221" s="86">
        <v>10</v>
      </c>
      <c r="I3221" s="185">
        <f aca="true" t="shared" si="340" ref="I3221:I3226">C3221*E3221</f>
        <v>0</v>
      </c>
      <c r="J3221" s="185">
        <f aca="true" t="shared" si="341" ref="J3221:J3226">C3221*G3221</f>
        <v>0</v>
      </c>
      <c r="K3221"/>
    </row>
    <row r="3222" spans="1:11" ht="12.75">
      <c r="A3222"/>
      <c r="B3222" t="s">
        <v>5651</v>
      </c>
      <c r="C3222" s="172"/>
      <c r="D3222" t="s">
        <v>5652</v>
      </c>
      <c r="E3222" s="145">
        <v>159.99</v>
      </c>
      <c r="F3222" s="189">
        <v>0.2</v>
      </c>
      <c r="G3222" s="145">
        <v>127.99</v>
      </c>
      <c r="H3222" s="86">
        <v>10</v>
      </c>
      <c r="I3222" s="185">
        <f t="shared" si="340"/>
        <v>0</v>
      </c>
      <c r="J3222" s="185">
        <f t="shared" si="341"/>
        <v>0</v>
      </c>
      <c r="K3222"/>
    </row>
    <row r="3223" spans="1:11" ht="12.75">
      <c r="A3223"/>
      <c r="B3223" t="s">
        <v>5653</v>
      </c>
      <c r="C3223" s="172"/>
      <c r="D3223" t="s">
        <v>5654</v>
      </c>
      <c r="E3223" s="145">
        <v>214.99</v>
      </c>
      <c r="F3223" s="189">
        <v>0.2</v>
      </c>
      <c r="G3223" s="145">
        <v>171.99</v>
      </c>
      <c r="H3223" s="86">
        <v>10</v>
      </c>
      <c r="I3223" s="185">
        <f t="shared" si="340"/>
        <v>0</v>
      </c>
      <c r="J3223" s="185">
        <f t="shared" si="341"/>
        <v>0</v>
      </c>
      <c r="K3223"/>
    </row>
    <row r="3224" spans="1:11" ht="12.75">
      <c r="A3224"/>
      <c r="B3224" t="s">
        <v>5655</v>
      </c>
      <c r="C3224" s="172"/>
      <c r="D3224" t="s">
        <v>5656</v>
      </c>
      <c r="E3224" s="145">
        <v>26</v>
      </c>
      <c r="F3224" s="187" t="s">
        <v>39</v>
      </c>
      <c r="G3224" s="145">
        <v>26</v>
      </c>
      <c r="H3224" s="86">
        <v>10</v>
      </c>
      <c r="I3224" s="185">
        <f t="shared" si="340"/>
        <v>0</v>
      </c>
      <c r="J3224" s="185">
        <f t="shared" si="341"/>
        <v>0</v>
      </c>
      <c r="K3224"/>
    </row>
    <row r="3225" spans="1:11" ht="12.75">
      <c r="A3225"/>
      <c r="B3225" t="s">
        <v>5657</v>
      </c>
      <c r="C3225" s="172"/>
      <c r="D3225" t="s">
        <v>5658</v>
      </c>
      <c r="E3225" s="145">
        <v>106.99</v>
      </c>
      <c r="F3225" s="189">
        <v>0.2</v>
      </c>
      <c r="G3225" s="145">
        <v>85.59</v>
      </c>
      <c r="H3225" s="86">
        <v>10</v>
      </c>
      <c r="I3225" s="185">
        <f t="shared" si="340"/>
        <v>0</v>
      </c>
      <c r="J3225" s="185">
        <f t="shared" si="341"/>
        <v>0</v>
      </c>
      <c r="K3225"/>
    </row>
    <row r="3226" spans="1:11" ht="12.75">
      <c r="A3226"/>
      <c r="B3226" t="s">
        <v>5659</v>
      </c>
      <c r="C3226" s="172"/>
      <c r="D3226" t="s">
        <v>5660</v>
      </c>
      <c r="E3226" s="145">
        <v>331.5</v>
      </c>
      <c r="F3226" s="187" t="s">
        <v>39</v>
      </c>
      <c r="G3226" s="145">
        <v>331.5</v>
      </c>
      <c r="H3226" s="86">
        <v>10</v>
      </c>
      <c r="I3226" s="185">
        <f t="shared" si="340"/>
        <v>0</v>
      </c>
      <c r="J3226" s="185">
        <f t="shared" si="341"/>
        <v>0</v>
      </c>
      <c r="K3226"/>
    </row>
    <row r="3227" spans="1:11" ht="12.75">
      <c r="A3227" t="s">
        <v>331</v>
      </c>
      <c r="B3227"/>
      <c r="C3227" s="172"/>
      <c r="D3227"/>
      <c r="E3227" s="145"/>
      <c r="F3227" s="187"/>
      <c r="G3227" s="145"/>
      <c r="H3227" s="86"/>
      <c r="I3227" s="185"/>
      <c r="J3227" s="185"/>
      <c r="K3227"/>
    </row>
    <row r="3228" spans="1:11" ht="12.75">
      <c r="A3228"/>
      <c r="B3228" t="s">
        <v>5661</v>
      </c>
      <c r="C3228" s="172"/>
      <c r="D3228" t="s">
        <v>5662</v>
      </c>
      <c r="E3228" s="145">
        <v>220</v>
      </c>
      <c r="F3228" s="189">
        <v>0.2</v>
      </c>
      <c r="G3228" s="145">
        <v>176</v>
      </c>
      <c r="H3228" s="86">
        <v>10</v>
      </c>
      <c r="I3228" s="185">
        <f>C3228*E3228</f>
        <v>0</v>
      </c>
      <c r="J3228" s="185">
        <f>C3228*G3228</f>
        <v>0</v>
      </c>
      <c r="K3228"/>
    </row>
    <row r="3229" spans="1:11" ht="12.75">
      <c r="A3229"/>
      <c r="B3229" t="s">
        <v>5663</v>
      </c>
      <c r="C3229" s="172"/>
      <c r="D3229" t="s">
        <v>5664</v>
      </c>
      <c r="E3229" s="145">
        <v>220</v>
      </c>
      <c r="F3229" s="189">
        <v>0.2</v>
      </c>
      <c r="G3229" s="145">
        <v>176</v>
      </c>
      <c r="H3229" s="86">
        <v>10</v>
      </c>
      <c r="I3229" s="185">
        <f>C3229*E3229</f>
        <v>0</v>
      </c>
      <c r="J3229" s="185">
        <f>C3229*G3229</f>
        <v>0</v>
      </c>
      <c r="K3229"/>
    </row>
    <row r="3230" spans="1:11" ht="12.75">
      <c r="A3230"/>
      <c r="B3230" t="s">
        <v>5665</v>
      </c>
      <c r="C3230" s="172"/>
      <c r="D3230" t="s">
        <v>5666</v>
      </c>
      <c r="E3230" s="145">
        <v>150</v>
      </c>
      <c r="F3230" s="189">
        <v>0.2</v>
      </c>
      <c r="G3230" s="145">
        <v>120</v>
      </c>
      <c r="H3230" s="86">
        <v>10</v>
      </c>
      <c r="I3230" s="185">
        <f>C3230*E3230</f>
        <v>0</v>
      </c>
      <c r="J3230" s="185">
        <f>C3230*G3230</f>
        <v>0</v>
      </c>
      <c r="K3230"/>
    </row>
    <row r="3231" spans="1:11" ht="12.75">
      <c r="A3231"/>
      <c r="B3231" t="s">
        <v>5667</v>
      </c>
      <c r="C3231" s="172"/>
      <c r="D3231" t="s">
        <v>5668</v>
      </c>
      <c r="E3231" s="145">
        <v>150</v>
      </c>
      <c r="F3231" s="189">
        <v>0.2</v>
      </c>
      <c r="G3231" s="145">
        <v>120</v>
      </c>
      <c r="H3231" s="86">
        <v>10</v>
      </c>
      <c r="I3231" s="185">
        <f>C3231*E3231</f>
        <v>0</v>
      </c>
      <c r="J3231" s="185">
        <f>C3231*G3231</f>
        <v>0</v>
      </c>
      <c r="K3231"/>
    </row>
    <row r="3232" spans="1:11" ht="12.75">
      <c r="A3232"/>
      <c r="B3232" t="s">
        <v>5669</v>
      </c>
      <c r="C3232" s="172"/>
      <c r="D3232" t="s">
        <v>5670</v>
      </c>
      <c r="E3232" s="145">
        <v>224.25</v>
      </c>
      <c r="F3232" s="187" t="s">
        <v>39</v>
      </c>
      <c r="G3232" s="145">
        <v>224.25</v>
      </c>
      <c r="H3232" s="86">
        <v>10</v>
      </c>
      <c r="I3232" s="185">
        <f>C3232*E3232</f>
        <v>0</v>
      </c>
      <c r="J3232" s="185">
        <f>C3232*G3232</f>
        <v>0</v>
      </c>
      <c r="K3232"/>
    </row>
    <row r="3233" spans="1:11" ht="12.75">
      <c r="A3233" t="s">
        <v>332</v>
      </c>
      <c r="B3233"/>
      <c r="C3233" s="172"/>
      <c r="D3233"/>
      <c r="E3233" s="145"/>
      <c r="F3233" s="187"/>
      <c r="G3233" s="145"/>
      <c r="H3233" s="86"/>
      <c r="I3233" s="185"/>
      <c r="J3233" s="185"/>
      <c r="K3233"/>
    </row>
    <row r="3234" spans="1:11" ht="12.75">
      <c r="A3234"/>
      <c r="B3234" t="s">
        <v>5671</v>
      </c>
      <c r="C3234" s="172"/>
      <c r="D3234" t="s">
        <v>5672</v>
      </c>
      <c r="E3234" s="145">
        <v>224.25</v>
      </c>
      <c r="F3234" s="187" t="s">
        <v>39</v>
      </c>
      <c r="G3234" s="145">
        <v>224.25</v>
      </c>
      <c r="H3234" s="86">
        <v>10</v>
      </c>
      <c r="I3234" s="185">
        <f aca="true" t="shared" si="342" ref="I3234:I3239">C3234*E3234</f>
        <v>0</v>
      </c>
      <c r="J3234" s="185">
        <f aca="true" t="shared" si="343" ref="J3234:J3239">C3234*G3234</f>
        <v>0</v>
      </c>
      <c r="K3234"/>
    </row>
    <row r="3235" spans="1:11" ht="12.75">
      <c r="A3235"/>
      <c r="B3235" t="s">
        <v>5673</v>
      </c>
      <c r="C3235" s="172"/>
      <c r="D3235" t="s">
        <v>5674</v>
      </c>
      <c r="E3235" s="145">
        <v>55.99</v>
      </c>
      <c r="F3235" s="189">
        <v>0.2</v>
      </c>
      <c r="G3235" s="145">
        <v>44.79</v>
      </c>
      <c r="H3235" s="86">
        <v>10</v>
      </c>
      <c r="I3235" s="185">
        <f t="shared" si="342"/>
        <v>0</v>
      </c>
      <c r="J3235" s="185">
        <f t="shared" si="343"/>
        <v>0</v>
      </c>
      <c r="K3235"/>
    </row>
    <row r="3236" spans="1:11" ht="12.75">
      <c r="A3236"/>
      <c r="B3236" t="s">
        <v>5675</v>
      </c>
      <c r="C3236" s="172"/>
      <c r="D3236" t="s">
        <v>5676</v>
      </c>
      <c r="E3236" s="145">
        <v>63.99</v>
      </c>
      <c r="F3236" s="189">
        <v>0.2</v>
      </c>
      <c r="G3236" s="145">
        <v>51.19</v>
      </c>
      <c r="H3236" s="86">
        <v>10</v>
      </c>
      <c r="I3236" s="185">
        <f t="shared" si="342"/>
        <v>0</v>
      </c>
      <c r="J3236" s="185">
        <f t="shared" si="343"/>
        <v>0</v>
      </c>
      <c r="K3236"/>
    </row>
    <row r="3237" spans="1:11" ht="12.75">
      <c r="A3237"/>
      <c r="B3237" t="s">
        <v>5677</v>
      </c>
      <c r="C3237" s="172"/>
      <c r="D3237" t="s">
        <v>5678</v>
      </c>
      <c r="E3237" s="145">
        <v>134.99</v>
      </c>
      <c r="F3237" s="189">
        <v>0.2</v>
      </c>
      <c r="G3237" s="145">
        <v>107.99</v>
      </c>
      <c r="H3237" s="86">
        <v>10</v>
      </c>
      <c r="I3237" s="185">
        <f t="shared" si="342"/>
        <v>0</v>
      </c>
      <c r="J3237" s="185">
        <f t="shared" si="343"/>
        <v>0</v>
      </c>
      <c r="K3237"/>
    </row>
    <row r="3238" spans="1:11" ht="12.75">
      <c r="A3238"/>
      <c r="B3238" t="s">
        <v>5679</v>
      </c>
      <c r="C3238" s="172"/>
      <c r="D3238" t="s">
        <v>5680</v>
      </c>
      <c r="E3238" s="145">
        <v>104.99</v>
      </c>
      <c r="F3238" s="189">
        <v>0.2</v>
      </c>
      <c r="G3238" s="145">
        <v>83.99</v>
      </c>
      <c r="H3238" s="86">
        <v>10</v>
      </c>
      <c r="I3238" s="185">
        <f t="shared" si="342"/>
        <v>0</v>
      </c>
      <c r="J3238" s="185">
        <f t="shared" si="343"/>
        <v>0</v>
      </c>
      <c r="K3238"/>
    </row>
    <row r="3239" spans="1:11" ht="12.75">
      <c r="A3239"/>
      <c r="B3239" t="s">
        <v>5681</v>
      </c>
      <c r="C3239" s="172"/>
      <c r="D3239" t="s">
        <v>5682</v>
      </c>
      <c r="E3239" s="145">
        <v>104.99</v>
      </c>
      <c r="F3239" s="189">
        <v>0.2</v>
      </c>
      <c r="G3239" s="145">
        <v>83.99</v>
      </c>
      <c r="H3239" s="86">
        <v>10</v>
      </c>
      <c r="I3239" s="185">
        <f t="shared" si="342"/>
        <v>0</v>
      </c>
      <c r="J3239" s="185">
        <f t="shared" si="343"/>
        <v>0</v>
      </c>
      <c r="K3239"/>
    </row>
    <row r="3240" spans="1:11" ht="12.75">
      <c r="A3240" t="s">
        <v>360</v>
      </c>
      <c r="B3240"/>
      <c r="C3240" s="172"/>
      <c r="D3240"/>
      <c r="E3240" s="145"/>
      <c r="F3240" s="187"/>
      <c r="G3240" s="145"/>
      <c r="H3240" s="86"/>
      <c r="I3240" s="185"/>
      <c r="J3240" s="185"/>
      <c r="K3240"/>
    </row>
    <row r="3241" spans="1:11" ht="12.75">
      <c r="A3241"/>
      <c r="B3241" t="s">
        <v>5683</v>
      </c>
      <c r="C3241" s="172"/>
      <c r="D3241" t="s">
        <v>5684</v>
      </c>
      <c r="E3241" s="145">
        <v>135.99</v>
      </c>
      <c r="F3241" s="189">
        <v>0.2</v>
      </c>
      <c r="G3241" s="145">
        <v>108.79</v>
      </c>
      <c r="H3241" s="86">
        <v>10</v>
      </c>
      <c r="I3241" s="185">
        <f>C3241*E3241</f>
        <v>0</v>
      </c>
      <c r="J3241" s="185">
        <f>C3241*G3241</f>
        <v>0</v>
      </c>
      <c r="K3241"/>
    </row>
    <row r="3242" spans="1:11" ht="12.75">
      <c r="A3242"/>
      <c r="B3242" t="s">
        <v>5685</v>
      </c>
      <c r="C3242" s="172"/>
      <c r="D3242" t="s">
        <v>5686</v>
      </c>
      <c r="E3242" s="145">
        <v>248.99</v>
      </c>
      <c r="F3242" s="189">
        <v>0.2</v>
      </c>
      <c r="G3242" s="145">
        <v>199.19</v>
      </c>
      <c r="H3242" s="86">
        <v>10</v>
      </c>
      <c r="I3242" s="185">
        <f>C3242*E3242</f>
        <v>0</v>
      </c>
      <c r="J3242" s="185">
        <f>C3242*G3242</f>
        <v>0</v>
      </c>
      <c r="K3242"/>
    </row>
    <row r="3243" spans="1:11" ht="12.75">
      <c r="A3243"/>
      <c r="B3243" t="s">
        <v>5687</v>
      </c>
      <c r="C3243" s="172"/>
      <c r="D3243" t="s">
        <v>5688</v>
      </c>
      <c r="E3243" s="145">
        <v>135.99</v>
      </c>
      <c r="F3243" s="189">
        <v>0.2</v>
      </c>
      <c r="G3243" s="145">
        <v>108.79</v>
      </c>
      <c r="H3243" s="86">
        <v>10</v>
      </c>
      <c r="I3243" s="185">
        <f>C3243*E3243</f>
        <v>0</v>
      </c>
      <c r="J3243" s="185">
        <f>C3243*G3243</f>
        <v>0</v>
      </c>
      <c r="K3243"/>
    </row>
    <row r="3244" spans="1:11" ht="12.75">
      <c r="A3244"/>
      <c r="B3244" t="s">
        <v>5689</v>
      </c>
      <c r="C3244" s="172"/>
      <c r="D3244" t="s">
        <v>5690</v>
      </c>
      <c r="E3244" s="145">
        <v>82.86</v>
      </c>
      <c r="F3244" s="187" t="s">
        <v>39</v>
      </c>
      <c r="G3244" s="145">
        <v>82.86</v>
      </c>
      <c r="H3244" s="86">
        <v>10</v>
      </c>
      <c r="I3244" s="185">
        <f>C3244*E3244</f>
        <v>0</v>
      </c>
      <c r="J3244" s="185">
        <f>C3244*G3244</f>
        <v>0</v>
      </c>
      <c r="K3244"/>
    </row>
    <row r="3245" spans="1:11" ht="12.75">
      <c r="A3245"/>
      <c r="B3245" t="s">
        <v>5691</v>
      </c>
      <c r="C3245" s="172"/>
      <c r="D3245" t="s">
        <v>5692</v>
      </c>
      <c r="E3245" s="145">
        <v>82.86</v>
      </c>
      <c r="F3245" s="187" t="s">
        <v>39</v>
      </c>
      <c r="G3245" s="145">
        <v>82.86</v>
      </c>
      <c r="H3245" s="86">
        <v>10</v>
      </c>
      <c r="I3245" s="185">
        <f>C3245*E3245</f>
        <v>0</v>
      </c>
      <c r="J3245" s="185">
        <f>C3245*G3245</f>
        <v>0</v>
      </c>
      <c r="K3245"/>
    </row>
    <row r="3246" spans="1:11" ht="12.75">
      <c r="A3246" s="72" t="s">
        <v>38</v>
      </c>
      <c r="B3246" s="44" t="s">
        <v>47</v>
      </c>
      <c r="C3246" s="173"/>
      <c r="D3246" s="44"/>
      <c r="E3246" s="48"/>
      <c r="F3246" s="110"/>
      <c r="G3246" s="48"/>
      <c r="H3246" s="84"/>
      <c r="I3246" s="132"/>
      <c r="J3246" s="132"/>
      <c r="K3246"/>
    </row>
    <row r="3247" spans="1:11" ht="12.75">
      <c r="A3247" t="s">
        <v>333</v>
      </c>
      <c r="B3247"/>
      <c r="C3247" s="172"/>
      <c r="D3247"/>
      <c r="E3247" s="145"/>
      <c r="F3247" s="187"/>
      <c r="G3247" s="145"/>
      <c r="H3247" s="86"/>
      <c r="I3247" s="185"/>
      <c r="J3247" s="185"/>
      <c r="K3247"/>
    </row>
    <row r="3248" spans="1:11" ht="12.75">
      <c r="A3248"/>
      <c r="B3248" t="s">
        <v>5693</v>
      </c>
      <c r="C3248" s="172"/>
      <c r="D3248" t="s">
        <v>5694</v>
      </c>
      <c r="E3248" s="145">
        <v>19.99</v>
      </c>
      <c r="F3248" s="189">
        <v>0.25</v>
      </c>
      <c r="G3248" s="145">
        <v>14.99</v>
      </c>
      <c r="H3248" s="86">
        <v>8</v>
      </c>
      <c r="I3248" s="185">
        <f aca="true" t="shared" si="344" ref="I3248:I3257">C3248*E3248</f>
        <v>0</v>
      </c>
      <c r="J3248" s="185">
        <f aca="true" t="shared" si="345" ref="J3248:J3257">C3248*G3248</f>
        <v>0</v>
      </c>
      <c r="K3248"/>
    </row>
    <row r="3249" spans="1:11" ht="12.75">
      <c r="A3249"/>
      <c r="B3249" t="s">
        <v>5695</v>
      </c>
      <c r="C3249" s="172"/>
      <c r="D3249" t="s">
        <v>5696</v>
      </c>
      <c r="E3249" s="145">
        <v>19.99</v>
      </c>
      <c r="F3249" s="189">
        <v>0.25</v>
      </c>
      <c r="G3249" s="145">
        <v>14.99</v>
      </c>
      <c r="H3249" s="86">
        <v>8</v>
      </c>
      <c r="I3249" s="185">
        <f t="shared" si="344"/>
        <v>0</v>
      </c>
      <c r="J3249" s="185">
        <f t="shared" si="345"/>
        <v>0</v>
      </c>
      <c r="K3249"/>
    </row>
    <row r="3250" spans="1:11" ht="12.75">
      <c r="A3250"/>
      <c r="B3250" t="s">
        <v>5697</v>
      </c>
      <c r="C3250" s="172"/>
      <c r="D3250" t="s">
        <v>5698</v>
      </c>
      <c r="E3250" s="145">
        <v>19.99</v>
      </c>
      <c r="F3250" s="189">
        <v>0.25</v>
      </c>
      <c r="G3250" s="145">
        <v>14.99</v>
      </c>
      <c r="H3250" s="86">
        <v>8</v>
      </c>
      <c r="I3250" s="185">
        <f t="shared" si="344"/>
        <v>0</v>
      </c>
      <c r="J3250" s="185">
        <f t="shared" si="345"/>
        <v>0</v>
      </c>
      <c r="K3250"/>
    </row>
    <row r="3251" spans="1:11" ht="12.75">
      <c r="A3251"/>
      <c r="B3251" t="s">
        <v>5699</v>
      </c>
      <c r="C3251" s="172"/>
      <c r="D3251" t="s">
        <v>5700</v>
      </c>
      <c r="E3251" s="145">
        <v>19.99</v>
      </c>
      <c r="F3251" s="189">
        <v>0.25</v>
      </c>
      <c r="G3251" s="145">
        <v>14.99</v>
      </c>
      <c r="H3251" s="86">
        <v>8</v>
      </c>
      <c r="I3251" s="185">
        <f t="shared" si="344"/>
        <v>0</v>
      </c>
      <c r="J3251" s="185">
        <f t="shared" si="345"/>
        <v>0</v>
      </c>
      <c r="K3251"/>
    </row>
    <row r="3252" spans="1:11" ht="12.75">
      <c r="A3252"/>
      <c r="B3252" t="s">
        <v>5701</v>
      </c>
      <c r="C3252" s="172"/>
      <c r="D3252" t="s">
        <v>5702</v>
      </c>
      <c r="E3252" s="145">
        <v>19.99</v>
      </c>
      <c r="F3252" s="189">
        <v>0.25</v>
      </c>
      <c r="G3252" s="145">
        <v>14.99</v>
      </c>
      <c r="H3252" s="86">
        <v>8</v>
      </c>
      <c r="I3252" s="185">
        <f t="shared" si="344"/>
        <v>0</v>
      </c>
      <c r="J3252" s="185">
        <f t="shared" si="345"/>
        <v>0</v>
      </c>
      <c r="K3252"/>
    </row>
    <row r="3253" spans="1:11" ht="12.75">
      <c r="A3253"/>
      <c r="B3253" t="s">
        <v>5703</v>
      </c>
      <c r="C3253" s="172"/>
      <c r="D3253" t="s">
        <v>5704</v>
      </c>
      <c r="E3253" s="145">
        <v>21</v>
      </c>
      <c r="F3253" s="189">
        <v>0.25</v>
      </c>
      <c r="G3253" s="145">
        <v>15.75</v>
      </c>
      <c r="H3253" s="86">
        <v>9</v>
      </c>
      <c r="I3253" s="185">
        <f t="shared" si="344"/>
        <v>0</v>
      </c>
      <c r="J3253" s="185">
        <f t="shared" si="345"/>
        <v>0</v>
      </c>
      <c r="K3253"/>
    </row>
    <row r="3254" spans="1:11" ht="12.75">
      <c r="A3254"/>
      <c r="B3254" t="s">
        <v>5705</v>
      </c>
      <c r="C3254" s="172"/>
      <c r="D3254" t="s">
        <v>5706</v>
      </c>
      <c r="E3254" s="145">
        <v>21</v>
      </c>
      <c r="F3254" s="189">
        <v>0.25</v>
      </c>
      <c r="G3254" s="145">
        <v>15.75</v>
      </c>
      <c r="H3254" s="86">
        <v>9</v>
      </c>
      <c r="I3254" s="185">
        <f t="shared" si="344"/>
        <v>0</v>
      </c>
      <c r="J3254" s="185">
        <f t="shared" si="345"/>
        <v>0</v>
      </c>
      <c r="K3254"/>
    </row>
    <row r="3255" spans="1:11" ht="12.75">
      <c r="A3255"/>
      <c r="B3255" t="s">
        <v>5707</v>
      </c>
      <c r="C3255" s="172"/>
      <c r="D3255" t="s">
        <v>5708</v>
      </c>
      <c r="E3255" s="145">
        <v>10</v>
      </c>
      <c r="F3255" s="189">
        <v>0.25</v>
      </c>
      <c r="G3255" s="145">
        <v>7.5</v>
      </c>
      <c r="H3255" s="86">
        <v>9</v>
      </c>
      <c r="I3255" s="185">
        <f t="shared" si="344"/>
        <v>0</v>
      </c>
      <c r="J3255" s="185">
        <f t="shared" si="345"/>
        <v>0</v>
      </c>
      <c r="K3255"/>
    </row>
    <row r="3256" spans="1:11" ht="12.75">
      <c r="A3256"/>
      <c r="B3256" t="s">
        <v>5709</v>
      </c>
      <c r="C3256" s="172"/>
      <c r="D3256" t="s">
        <v>5710</v>
      </c>
      <c r="E3256" s="145">
        <v>10</v>
      </c>
      <c r="F3256" s="189">
        <v>0.25</v>
      </c>
      <c r="G3256" s="145">
        <v>7.5</v>
      </c>
      <c r="H3256" s="86">
        <v>9</v>
      </c>
      <c r="I3256" s="185">
        <f t="shared" si="344"/>
        <v>0</v>
      </c>
      <c r="J3256" s="185">
        <f t="shared" si="345"/>
        <v>0</v>
      </c>
      <c r="K3256"/>
    </row>
    <row r="3257" spans="1:11" ht="12.75">
      <c r="A3257"/>
      <c r="B3257" t="s">
        <v>5711</v>
      </c>
      <c r="C3257" s="172"/>
      <c r="D3257" t="s">
        <v>5712</v>
      </c>
      <c r="E3257" s="145">
        <v>10</v>
      </c>
      <c r="F3257" s="189">
        <v>0.25</v>
      </c>
      <c r="G3257" s="145">
        <v>7.5</v>
      </c>
      <c r="H3257" s="86">
        <v>9</v>
      </c>
      <c r="I3257" s="185">
        <f t="shared" si="344"/>
        <v>0</v>
      </c>
      <c r="J3257" s="185">
        <f t="shared" si="345"/>
        <v>0</v>
      </c>
      <c r="K3257"/>
    </row>
    <row r="3258" spans="1:11" ht="12.75">
      <c r="A3258" t="s">
        <v>334</v>
      </c>
      <c r="B3258"/>
      <c r="C3258" s="172"/>
      <c r="D3258"/>
      <c r="E3258" s="145"/>
      <c r="F3258" s="187"/>
      <c r="G3258" s="145"/>
      <c r="H3258" s="86"/>
      <c r="I3258" s="185"/>
      <c r="J3258" s="185"/>
      <c r="K3258"/>
    </row>
    <row r="3259" spans="1:11" ht="12.75">
      <c r="A3259"/>
      <c r="B3259" t="s">
        <v>5713</v>
      </c>
      <c r="C3259" s="172"/>
      <c r="D3259" t="s">
        <v>5714</v>
      </c>
      <c r="E3259" s="145">
        <v>44.69</v>
      </c>
      <c r="F3259" s="187" t="s">
        <v>39</v>
      </c>
      <c r="G3259" s="145">
        <v>44.69</v>
      </c>
      <c r="H3259" s="86">
        <v>9</v>
      </c>
      <c r="I3259" s="185">
        <f>C3259*E3259</f>
        <v>0</v>
      </c>
      <c r="J3259" s="185">
        <f>C3259*G3259</f>
        <v>0</v>
      </c>
      <c r="K3259"/>
    </row>
    <row r="3260" spans="1:11" ht="12.75">
      <c r="A3260"/>
      <c r="B3260" t="s">
        <v>5715</v>
      </c>
      <c r="C3260" s="172"/>
      <c r="D3260" t="s">
        <v>5716</v>
      </c>
      <c r="E3260" s="145">
        <v>40</v>
      </c>
      <c r="F3260" s="189">
        <v>0.2</v>
      </c>
      <c r="G3260" s="145">
        <v>32</v>
      </c>
      <c r="H3260" s="86">
        <v>8</v>
      </c>
      <c r="I3260" s="185">
        <f>C3260*E3260</f>
        <v>0</v>
      </c>
      <c r="J3260" s="185">
        <f>C3260*G3260</f>
        <v>0</v>
      </c>
      <c r="K3260"/>
    </row>
    <row r="3261" spans="1:11" ht="12.75">
      <c r="A3261"/>
      <c r="B3261" t="s">
        <v>5717</v>
      </c>
      <c r="C3261" s="172"/>
      <c r="D3261" t="s">
        <v>5718</v>
      </c>
      <c r="E3261" s="145">
        <v>24.99</v>
      </c>
      <c r="F3261" s="189">
        <v>0.25</v>
      </c>
      <c r="G3261" s="145">
        <v>18.74</v>
      </c>
      <c r="H3261" s="86">
        <v>8</v>
      </c>
      <c r="I3261" s="185">
        <f>C3261*E3261</f>
        <v>0</v>
      </c>
      <c r="J3261" s="185">
        <f>C3261*G3261</f>
        <v>0</v>
      </c>
      <c r="K3261"/>
    </row>
    <row r="3262" spans="1:11" ht="12.75">
      <c r="A3262"/>
      <c r="B3262" t="s">
        <v>5719</v>
      </c>
      <c r="C3262" s="172"/>
      <c r="D3262" t="s">
        <v>5720</v>
      </c>
      <c r="E3262" s="145">
        <v>10.99</v>
      </c>
      <c r="F3262" s="189">
        <v>0.2</v>
      </c>
      <c r="G3262" s="145">
        <v>8.79</v>
      </c>
      <c r="H3262" s="86">
        <v>10</v>
      </c>
      <c r="I3262" s="185">
        <f>C3262*E3262</f>
        <v>0</v>
      </c>
      <c r="J3262" s="185">
        <f>C3262*G3262</f>
        <v>0</v>
      </c>
      <c r="K3262"/>
    </row>
    <row r="3263" spans="1:11" ht="12.75">
      <c r="A3263"/>
      <c r="B3263" t="s">
        <v>5721</v>
      </c>
      <c r="C3263" s="172"/>
      <c r="D3263" t="s">
        <v>5722</v>
      </c>
      <c r="E3263" s="145">
        <v>10.99</v>
      </c>
      <c r="F3263" s="189">
        <v>0.2</v>
      </c>
      <c r="G3263" s="145">
        <v>8.79</v>
      </c>
      <c r="H3263" s="86">
        <v>10</v>
      </c>
      <c r="I3263" s="185">
        <f>C3263*E3263</f>
        <v>0</v>
      </c>
      <c r="J3263" s="185">
        <f>C3263*G3263</f>
        <v>0</v>
      </c>
      <c r="K3263"/>
    </row>
    <row r="3264" spans="1:11" ht="12.75">
      <c r="A3264" t="s">
        <v>335</v>
      </c>
      <c r="B3264"/>
      <c r="C3264" s="172"/>
      <c r="D3264"/>
      <c r="E3264" s="145"/>
      <c r="F3264" s="187"/>
      <c r="G3264" s="145"/>
      <c r="H3264" s="86"/>
      <c r="I3264" s="185"/>
      <c r="J3264" s="185"/>
      <c r="K3264"/>
    </row>
    <row r="3265" spans="1:11" ht="12.75">
      <c r="A3265"/>
      <c r="B3265" t="s">
        <v>5723</v>
      </c>
      <c r="C3265" s="172"/>
      <c r="D3265" t="s">
        <v>5724</v>
      </c>
      <c r="E3265" s="145">
        <v>29.99</v>
      </c>
      <c r="F3265" s="189">
        <v>0.25</v>
      </c>
      <c r="G3265" s="145">
        <v>22.49</v>
      </c>
      <c r="H3265" s="86">
        <v>7</v>
      </c>
      <c r="I3265" s="185">
        <f aca="true" t="shared" si="346" ref="I3265:I3275">C3265*E3265</f>
        <v>0</v>
      </c>
      <c r="J3265" s="185">
        <f aca="true" t="shared" si="347" ref="J3265:J3275">C3265*G3265</f>
        <v>0</v>
      </c>
      <c r="K3265"/>
    </row>
    <row r="3266" spans="1:11" ht="12.75">
      <c r="A3266"/>
      <c r="B3266" t="s">
        <v>5725</v>
      </c>
      <c r="C3266" s="172"/>
      <c r="D3266" t="s">
        <v>5726</v>
      </c>
      <c r="E3266" s="145">
        <v>29.99</v>
      </c>
      <c r="F3266" s="189">
        <v>0.25</v>
      </c>
      <c r="G3266" s="145">
        <v>22.49</v>
      </c>
      <c r="H3266" s="86">
        <v>7</v>
      </c>
      <c r="I3266" s="185">
        <f t="shared" si="346"/>
        <v>0</v>
      </c>
      <c r="J3266" s="185">
        <f t="shared" si="347"/>
        <v>0</v>
      </c>
      <c r="K3266"/>
    </row>
    <row r="3267" spans="1:11" ht="12.75">
      <c r="A3267"/>
      <c r="B3267" t="s">
        <v>5727</v>
      </c>
      <c r="C3267" s="172"/>
      <c r="D3267" t="s">
        <v>5728</v>
      </c>
      <c r="E3267" s="145">
        <v>11.99</v>
      </c>
      <c r="F3267" s="189">
        <v>0.25</v>
      </c>
      <c r="G3267" s="145">
        <v>8.99</v>
      </c>
      <c r="H3267" s="86">
        <v>10</v>
      </c>
      <c r="I3267" s="185">
        <f t="shared" si="346"/>
        <v>0</v>
      </c>
      <c r="J3267" s="185">
        <f t="shared" si="347"/>
        <v>0</v>
      </c>
      <c r="K3267"/>
    </row>
    <row r="3268" spans="1:11" ht="12.75">
      <c r="A3268"/>
      <c r="B3268" t="s">
        <v>5729</v>
      </c>
      <c r="C3268" s="172"/>
      <c r="D3268" t="s">
        <v>5730</v>
      </c>
      <c r="E3268" s="145">
        <v>18.99</v>
      </c>
      <c r="F3268" s="189">
        <v>0.25</v>
      </c>
      <c r="G3268" s="145">
        <v>14.24</v>
      </c>
      <c r="H3268" s="86">
        <v>9</v>
      </c>
      <c r="I3268" s="185">
        <f t="shared" si="346"/>
        <v>0</v>
      </c>
      <c r="J3268" s="185">
        <f t="shared" si="347"/>
        <v>0</v>
      </c>
      <c r="K3268"/>
    </row>
    <row r="3269" spans="1:11" ht="12.75">
      <c r="A3269"/>
      <c r="B3269" t="s">
        <v>5731</v>
      </c>
      <c r="C3269" s="172"/>
      <c r="D3269" t="s">
        <v>5732</v>
      </c>
      <c r="E3269" s="145">
        <v>18.99</v>
      </c>
      <c r="F3269" s="189">
        <v>0.25</v>
      </c>
      <c r="G3269" s="145">
        <v>14.24</v>
      </c>
      <c r="H3269" s="86">
        <v>9</v>
      </c>
      <c r="I3269" s="185">
        <f t="shared" si="346"/>
        <v>0</v>
      </c>
      <c r="J3269" s="185">
        <f t="shared" si="347"/>
        <v>0</v>
      </c>
      <c r="K3269"/>
    </row>
    <row r="3270" spans="1:11" ht="12.75">
      <c r="A3270"/>
      <c r="B3270" t="s">
        <v>5733</v>
      </c>
      <c r="C3270" s="172"/>
      <c r="D3270" t="s">
        <v>5734</v>
      </c>
      <c r="E3270" s="145">
        <v>18.99</v>
      </c>
      <c r="F3270" s="189">
        <v>0.25</v>
      </c>
      <c r="G3270" s="145">
        <v>14.24</v>
      </c>
      <c r="H3270" s="86">
        <v>9</v>
      </c>
      <c r="I3270" s="185">
        <f t="shared" si="346"/>
        <v>0</v>
      </c>
      <c r="J3270" s="185">
        <f t="shared" si="347"/>
        <v>0</v>
      </c>
      <c r="K3270"/>
    </row>
    <row r="3271" spans="1:11" ht="12.75">
      <c r="A3271"/>
      <c r="B3271" t="s">
        <v>5735</v>
      </c>
      <c r="C3271" s="172"/>
      <c r="D3271" t="s">
        <v>5736</v>
      </c>
      <c r="E3271" s="145">
        <v>18.99</v>
      </c>
      <c r="F3271" s="189">
        <v>0.25</v>
      </c>
      <c r="G3271" s="145">
        <v>14.24</v>
      </c>
      <c r="H3271" s="86">
        <v>9</v>
      </c>
      <c r="I3271" s="185">
        <f t="shared" si="346"/>
        <v>0</v>
      </c>
      <c r="J3271" s="185">
        <f t="shared" si="347"/>
        <v>0</v>
      </c>
      <c r="K3271"/>
    </row>
    <row r="3272" spans="1:11" ht="12.75">
      <c r="A3272"/>
      <c r="B3272" t="s">
        <v>5737</v>
      </c>
      <c r="C3272" s="172"/>
      <c r="D3272" t="s">
        <v>5738</v>
      </c>
      <c r="E3272" s="145">
        <v>20.99</v>
      </c>
      <c r="F3272" s="189">
        <v>0.25</v>
      </c>
      <c r="G3272" s="145">
        <v>15.74</v>
      </c>
      <c r="H3272" s="86">
        <v>9</v>
      </c>
      <c r="I3272" s="185">
        <f t="shared" si="346"/>
        <v>0</v>
      </c>
      <c r="J3272" s="185">
        <f t="shared" si="347"/>
        <v>0</v>
      </c>
      <c r="K3272"/>
    </row>
    <row r="3273" spans="1:11" ht="12.75">
      <c r="A3273"/>
      <c r="B3273" t="s">
        <v>5739</v>
      </c>
      <c r="C3273" s="172"/>
      <c r="D3273" t="s">
        <v>5740</v>
      </c>
      <c r="E3273" s="145">
        <v>22.99</v>
      </c>
      <c r="F3273" s="189">
        <v>0.25</v>
      </c>
      <c r="G3273" s="145">
        <v>17.24</v>
      </c>
      <c r="H3273" s="86">
        <v>8</v>
      </c>
      <c r="I3273" s="185">
        <f t="shared" si="346"/>
        <v>0</v>
      </c>
      <c r="J3273" s="185">
        <f t="shared" si="347"/>
        <v>0</v>
      </c>
      <c r="K3273"/>
    </row>
    <row r="3274" spans="1:11" ht="12.75">
      <c r="A3274"/>
      <c r="B3274" t="s">
        <v>5741</v>
      </c>
      <c r="C3274" s="172"/>
      <c r="D3274" t="s">
        <v>5742</v>
      </c>
      <c r="E3274" s="145">
        <v>19.95</v>
      </c>
      <c r="F3274" s="189">
        <v>0.25</v>
      </c>
      <c r="G3274" s="145">
        <v>14.96</v>
      </c>
      <c r="H3274" s="86">
        <v>15</v>
      </c>
      <c r="I3274" s="185">
        <f t="shared" si="346"/>
        <v>0</v>
      </c>
      <c r="J3274" s="185">
        <f t="shared" si="347"/>
        <v>0</v>
      </c>
      <c r="K3274"/>
    </row>
    <row r="3275" spans="1:11" ht="12.75">
      <c r="A3275"/>
      <c r="B3275" t="s">
        <v>5743</v>
      </c>
      <c r="C3275" s="172"/>
      <c r="D3275" t="s">
        <v>5744</v>
      </c>
      <c r="E3275" s="145">
        <v>19.95</v>
      </c>
      <c r="F3275" s="189">
        <v>0.25</v>
      </c>
      <c r="G3275" s="145">
        <v>14.96</v>
      </c>
      <c r="H3275" s="86">
        <v>15</v>
      </c>
      <c r="I3275" s="185">
        <f t="shared" si="346"/>
        <v>0</v>
      </c>
      <c r="J3275" s="185">
        <f t="shared" si="347"/>
        <v>0</v>
      </c>
      <c r="K3275"/>
    </row>
    <row r="3276" spans="1:11" ht="12.75">
      <c r="A3276" t="s">
        <v>389</v>
      </c>
      <c r="B3276"/>
      <c r="C3276" s="172"/>
      <c r="D3276"/>
      <c r="E3276" s="145"/>
      <c r="F3276" s="187"/>
      <c r="G3276" s="145"/>
      <c r="H3276" s="86"/>
      <c r="I3276" s="185"/>
      <c r="J3276" s="185"/>
      <c r="K3276"/>
    </row>
    <row r="3277" spans="1:11" ht="12.75">
      <c r="A3277"/>
      <c r="B3277" t="s">
        <v>5745</v>
      </c>
      <c r="C3277" s="172"/>
      <c r="D3277" t="s">
        <v>5746</v>
      </c>
      <c r="E3277" s="145">
        <v>26</v>
      </c>
      <c r="F3277" s="189">
        <v>0.25</v>
      </c>
      <c r="G3277" s="145">
        <v>19.5</v>
      </c>
      <c r="H3277" s="86">
        <v>9</v>
      </c>
      <c r="I3277" s="185">
        <f aca="true" t="shared" si="348" ref="I3277:I3290">C3277*E3277</f>
        <v>0</v>
      </c>
      <c r="J3277" s="185">
        <f aca="true" t="shared" si="349" ref="J3277:J3290">C3277*G3277</f>
        <v>0</v>
      </c>
      <c r="K3277"/>
    </row>
    <row r="3278" spans="1:11" ht="12.75">
      <c r="A3278"/>
      <c r="B3278" t="s">
        <v>5747</v>
      </c>
      <c r="C3278" s="172"/>
      <c r="D3278" t="s">
        <v>5748</v>
      </c>
      <c r="E3278" s="145">
        <v>26</v>
      </c>
      <c r="F3278" s="189">
        <v>0.25</v>
      </c>
      <c r="G3278" s="145">
        <v>19.5</v>
      </c>
      <c r="H3278" s="86">
        <v>9</v>
      </c>
      <c r="I3278" s="185">
        <f t="shared" si="348"/>
        <v>0</v>
      </c>
      <c r="J3278" s="185">
        <f t="shared" si="349"/>
        <v>0</v>
      </c>
      <c r="K3278"/>
    </row>
    <row r="3279" spans="1:11" ht="12.75">
      <c r="A3279"/>
      <c r="B3279" t="s">
        <v>5749</v>
      </c>
      <c r="C3279" s="172"/>
      <c r="D3279" t="s">
        <v>5750</v>
      </c>
      <c r="E3279" s="145">
        <v>26</v>
      </c>
      <c r="F3279" s="189">
        <v>0.25</v>
      </c>
      <c r="G3279" s="145">
        <v>19.5</v>
      </c>
      <c r="H3279" s="86">
        <v>9</v>
      </c>
      <c r="I3279" s="185">
        <f t="shared" si="348"/>
        <v>0</v>
      </c>
      <c r="J3279" s="185">
        <f t="shared" si="349"/>
        <v>0</v>
      </c>
      <c r="K3279"/>
    </row>
    <row r="3280" spans="1:11" ht="12.75">
      <c r="A3280"/>
      <c r="B3280" t="s">
        <v>5751</v>
      </c>
      <c r="C3280" s="172"/>
      <c r="D3280" t="s">
        <v>5752</v>
      </c>
      <c r="E3280" s="145">
        <v>26</v>
      </c>
      <c r="F3280" s="189">
        <v>0.25</v>
      </c>
      <c r="G3280" s="145">
        <v>19.5</v>
      </c>
      <c r="H3280" s="86">
        <v>9</v>
      </c>
      <c r="I3280" s="185">
        <f t="shared" si="348"/>
        <v>0</v>
      </c>
      <c r="J3280" s="185">
        <f t="shared" si="349"/>
        <v>0</v>
      </c>
      <c r="K3280"/>
    </row>
    <row r="3281" spans="1:11" ht="12.75">
      <c r="A3281"/>
      <c r="B3281" t="s">
        <v>5753</v>
      </c>
      <c r="C3281" s="172"/>
      <c r="D3281" t="s">
        <v>5754</v>
      </c>
      <c r="E3281" s="145">
        <v>29.25</v>
      </c>
      <c r="F3281" s="187" t="s">
        <v>39</v>
      </c>
      <c r="G3281" s="145">
        <v>29.25</v>
      </c>
      <c r="H3281" s="86">
        <v>8</v>
      </c>
      <c r="I3281" s="185">
        <f t="shared" si="348"/>
        <v>0</v>
      </c>
      <c r="J3281" s="185">
        <f t="shared" si="349"/>
        <v>0</v>
      </c>
      <c r="K3281"/>
    </row>
    <row r="3282" spans="1:11" ht="12.75">
      <c r="A3282"/>
      <c r="B3282" t="s">
        <v>5755</v>
      </c>
      <c r="C3282" s="172"/>
      <c r="D3282" t="s">
        <v>5756</v>
      </c>
      <c r="E3282" s="145">
        <v>15.99</v>
      </c>
      <c r="F3282" s="189">
        <v>0.25</v>
      </c>
      <c r="G3282" s="145">
        <v>11.99</v>
      </c>
      <c r="H3282" s="86">
        <v>8</v>
      </c>
      <c r="I3282" s="185">
        <f t="shared" si="348"/>
        <v>0</v>
      </c>
      <c r="J3282" s="185">
        <f t="shared" si="349"/>
        <v>0</v>
      </c>
      <c r="K3282"/>
    </row>
    <row r="3283" spans="1:11" ht="12.75">
      <c r="A3283"/>
      <c r="B3283" t="s">
        <v>5757</v>
      </c>
      <c r="C3283" s="172"/>
      <c r="D3283" t="s">
        <v>5758</v>
      </c>
      <c r="E3283" s="145">
        <v>15.99</v>
      </c>
      <c r="F3283" s="189">
        <v>0.25</v>
      </c>
      <c r="G3283" s="145">
        <v>11.99</v>
      </c>
      <c r="H3283" s="86">
        <v>8</v>
      </c>
      <c r="I3283" s="185">
        <f t="shared" si="348"/>
        <v>0</v>
      </c>
      <c r="J3283" s="185">
        <f t="shared" si="349"/>
        <v>0</v>
      </c>
      <c r="K3283"/>
    </row>
    <row r="3284" spans="1:11" ht="12.75">
      <c r="A3284"/>
      <c r="B3284" t="s">
        <v>5759</v>
      </c>
      <c r="C3284" s="172"/>
      <c r="D3284" t="s">
        <v>5760</v>
      </c>
      <c r="E3284" s="145">
        <v>34.99</v>
      </c>
      <c r="F3284" s="189">
        <v>0.25</v>
      </c>
      <c r="G3284" s="145">
        <v>26.24</v>
      </c>
      <c r="H3284" s="86">
        <v>8</v>
      </c>
      <c r="I3284" s="185">
        <f t="shared" si="348"/>
        <v>0</v>
      </c>
      <c r="J3284" s="185">
        <f t="shared" si="349"/>
        <v>0</v>
      </c>
      <c r="K3284"/>
    </row>
    <row r="3285" spans="1:11" ht="12.75">
      <c r="A3285"/>
      <c r="B3285" t="s">
        <v>5761</v>
      </c>
      <c r="C3285" s="172"/>
      <c r="D3285" t="s">
        <v>5762</v>
      </c>
      <c r="E3285" s="145">
        <v>14.99</v>
      </c>
      <c r="F3285" s="189">
        <v>0.25</v>
      </c>
      <c r="G3285" s="145">
        <v>11.24</v>
      </c>
      <c r="H3285" s="86">
        <v>7</v>
      </c>
      <c r="I3285" s="185">
        <f t="shared" si="348"/>
        <v>0</v>
      </c>
      <c r="J3285" s="185">
        <f t="shared" si="349"/>
        <v>0</v>
      </c>
      <c r="K3285"/>
    </row>
    <row r="3286" spans="1:11" ht="12.75">
      <c r="A3286"/>
      <c r="B3286" t="s">
        <v>5763</v>
      </c>
      <c r="C3286" s="172"/>
      <c r="D3286" t="s">
        <v>5764</v>
      </c>
      <c r="E3286" s="145">
        <v>14.99</v>
      </c>
      <c r="F3286" s="189">
        <v>0.25</v>
      </c>
      <c r="G3286" s="145">
        <v>11.24</v>
      </c>
      <c r="H3286" s="86">
        <v>7</v>
      </c>
      <c r="I3286" s="185">
        <f t="shared" si="348"/>
        <v>0</v>
      </c>
      <c r="J3286" s="185">
        <f t="shared" si="349"/>
        <v>0</v>
      </c>
      <c r="K3286"/>
    </row>
    <row r="3287" spans="1:11" ht="12.75">
      <c r="A3287"/>
      <c r="B3287" t="s">
        <v>5765</v>
      </c>
      <c r="C3287" s="172"/>
      <c r="D3287" t="s">
        <v>5766</v>
      </c>
      <c r="E3287" s="145">
        <v>14.99</v>
      </c>
      <c r="F3287" s="189">
        <v>0.25</v>
      </c>
      <c r="G3287" s="145">
        <v>11.24</v>
      </c>
      <c r="H3287" s="86">
        <v>7</v>
      </c>
      <c r="I3287" s="185">
        <f t="shared" si="348"/>
        <v>0</v>
      </c>
      <c r="J3287" s="185">
        <f t="shared" si="349"/>
        <v>0</v>
      </c>
      <c r="K3287"/>
    </row>
    <row r="3288" spans="1:11" ht="12.75">
      <c r="A3288"/>
      <c r="B3288" t="s">
        <v>5767</v>
      </c>
      <c r="C3288" s="172"/>
      <c r="D3288" t="s">
        <v>5768</v>
      </c>
      <c r="E3288" s="145">
        <v>14.99</v>
      </c>
      <c r="F3288" s="189">
        <v>0.25</v>
      </c>
      <c r="G3288" s="145">
        <v>11.24</v>
      </c>
      <c r="H3288" s="86">
        <v>7</v>
      </c>
      <c r="I3288" s="185">
        <f t="shared" si="348"/>
        <v>0</v>
      </c>
      <c r="J3288" s="185">
        <f t="shared" si="349"/>
        <v>0</v>
      </c>
      <c r="K3288"/>
    </row>
    <row r="3289" spans="1:11" ht="12.75">
      <c r="A3289"/>
      <c r="B3289" t="s">
        <v>5769</v>
      </c>
      <c r="C3289" s="172"/>
      <c r="D3289" t="s">
        <v>5770</v>
      </c>
      <c r="E3289" s="145">
        <v>14.99</v>
      </c>
      <c r="F3289" s="189">
        <v>0.25</v>
      </c>
      <c r="G3289" s="145">
        <v>11.24</v>
      </c>
      <c r="H3289" s="86">
        <v>7</v>
      </c>
      <c r="I3289" s="185">
        <f t="shared" si="348"/>
        <v>0</v>
      </c>
      <c r="J3289" s="185">
        <f t="shared" si="349"/>
        <v>0</v>
      </c>
      <c r="K3289"/>
    </row>
    <row r="3290" spans="1:11" ht="12.75">
      <c r="A3290"/>
      <c r="B3290" t="s">
        <v>5771</v>
      </c>
      <c r="C3290" s="172"/>
      <c r="D3290" t="s">
        <v>5772</v>
      </c>
      <c r="E3290" s="145">
        <v>34.99</v>
      </c>
      <c r="F3290" s="189">
        <v>0.25</v>
      </c>
      <c r="G3290" s="145">
        <v>26.24</v>
      </c>
      <c r="H3290" s="86">
        <v>8</v>
      </c>
      <c r="I3290" s="185">
        <f t="shared" si="348"/>
        <v>0</v>
      </c>
      <c r="J3290" s="185">
        <f t="shared" si="349"/>
        <v>0</v>
      </c>
      <c r="K3290"/>
    </row>
    <row r="3291" spans="1:11" ht="12.75">
      <c r="A3291" t="s">
        <v>491</v>
      </c>
      <c r="B3291"/>
      <c r="C3291" s="172"/>
      <c r="D3291"/>
      <c r="E3291" s="145"/>
      <c r="F3291" s="187"/>
      <c r="G3291" s="145"/>
      <c r="H3291" s="86"/>
      <c r="I3291" s="185"/>
      <c r="J3291" s="185"/>
      <c r="K3291"/>
    </row>
    <row r="3292" spans="1:11" ht="12.75">
      <c r="A3292"/>
      <c r="B3292" t="s">
        <v>5773</v>
      </c>
      <c r="C3292" s="172"/>
      <c r="D3292" t="s">
        <v>5774</v>
      </c>
      <c r="E3292" s="145">
        <v>34.99</v>
      </c>
      <c r="F3292" s="189">
        <v>0.25</v>
      </c>
      <c r="G3292" s="145">
        <v>26.24</v>
      </c>
      <c r="H3292" s="86">
        <v>8</v>
      </c>
      <c r="I3292" s="185">
        <f aca="true" t="shared" si="350" ref="I3292:I3300">C3292*E3292</f>
        <v>0</v>
      </c>
      <c r="J3292" s="185">
        <f aca="true" t="shared" si="351" ref="J3292:J3300">C3292*G3292</f>
        <v>0</v>
      </c>
      <c r="K3292"/>
    </row>
    <row r="3293" spans="1:11" ht="12.75">
      <c r="A3293"/>
      <c r="B3293" t="s">
        <v>5775</v>
      </c>
      <c r="C3293" s="172"/>
      <c r="D3293" t="s">
        <v>5776</v>
      </c>
      <c r="E3293" s="145">
        <v>40.63</v>
      </c>
      <c r="F3293" s="187" t="s">
        <v>39</v>
      </c>
      <c r="G3293" s="145">
        <v>40.63</v>
      </c>
      <c r="H3293" s="86">
        <v>10</v>
      </c>
      <c r="I3293" s="185">
        <f t="shared" si="350"/>
        <v>0</v>
      </c>
      <c r="J3293" s="185">
        <f t="shared" si="351"/>
        <v>0</v>
      </c>
      <c r="K3293"/>
    </row>
    <row r="3294" spans="1:11" ht="12.75">
      <c r="A3294"/>
      <c r="B3294" t="s">
        <v>5777</v>
      </c>
      <c r="C3294" s="172"/>
      <c r="D3294" t="s">
        <v>5778</v>
      </c>
      <c r="E3294" s="145">
        <v>18.99</v>
      </c>
      <c r="F3294" s="189">
        <v>0.25</v>
      </c>
      <c r="G3294" s="145">
        <v>14.24</v>
      </c>
      <c r="H3294" s="86">
        <v>9</v>
      </c>
      <c r="I3294" s="185">
        <f t="shared" si="350"/>
        <v>0</v>
      </c>
      <c r="J3294" s="185">
        <f t="shared" si="351"/>
        <v>0</v>
      </c>
      <c r="K3294"/>
    </row>
    <row r="3295" spans="1:11" ht="12.75">
      <c r="A3295"/>
      <c r="B3295" t="s">
        <v>5779</v>
      </c>
      <c r="C3295" s="172"/>
      <c r="D3295" t="s">
        <v>5780</v>
      </c>
      <c r="E3295" s="145">
        <v>18.99</v>
      </c>
      <c r="F3295" s="189">
        <v>0.25</v>
      </c>
      <c r="G3295" s="145">
        <v>14.24</v>
      </c>
      <c r="H3295" s="86">
        <v>9</v>
      </c>
      <c r="I3295" s="185">
        <f t="shared" si="350"/>
        <v>0</v>
      </c>
      <c r="J3295" s="185">
        <f t="shared" si="351"/>
        <v>0</v>
      </c>
      <c r="K3295"/>
    </row>
    <row r="3296" spans="1:11" ht="12.75">
      <c r="A3296"/>
      <c r="B3296" t="s">
        <v>5781</v>
      </c>
      <c r="C3296" s="172"/>
      <c r="D3296" t="s">
        <v>5782</v>
      </c>
      <c r="E3296" s="145">
        <v>18.99</v>
      </c>
      <c r="F3296" s="189">
        <v>0.25</v>
      </c>
      <c r="G3296" s="145">
        <v>14.24</v>
      </c>
      <c r="H3296" s="86">
        <v>9</v>
      </c>
      <c r="I3296" s="185">
        <f t="shared" si="350"/>
        <v>0</v>
      </c>
      <c r="J3296" s="185">
        <f t="shared" si="351"/>
        <v>0</v>
      </c>
      <c r="K3296"/>
    </row>
    <row r="3297" spans="1:11" ht="12.75">
      <c r="A3297"/>
      <c r="B3297" t="s">
        <v>5783</v>
      </c>
      <c r="C3297" s="172"/>
      <c r="D3297" t="s">
        <v>5784</v>
      </c>
      <c r="E3297" s="145">
        <v>18.99</v>
      </c>
      <c r="F3297" s="189">
        <v>0.25</v>
      </c>
      <c r="G3297" s="145">
        <v>14.24</v>
      </c>
      <c r="H3297" s="86">
        <v>9</v>
      </c>
      <c r="I3297" s="185">
        <f t="shared" si="350"/>
        <v>0</v>
      </c>
      <c r="J3297" s="185">
        <f t="shared" si="351"/>
        <v>0</v>
      </c>
      <c r="K3297"/>
    </row>
    <row r="3298" spans="1:11" ht="12.75">
      <c r="A3298"/>
      <c r="B3298" t="s">
        <v>5785</v>
      </c>
      <c r="C3298" s="172"/>
      <c r="D3298" t="s">
        <v>5786</v>
      </c>
      <c r="E3298" s="145">
        <v>20.99</v>
      </c>
      <c r="F3298" s="189">
        <v>0.25</v>
      </c>
      <c r="G3298" s="145">
        <v>15.74</v>
      </c>
      <c r="H3298" s="86">
        <v>9</v>
      </c>
      <c r="I3298" s="185">
        <f t="shared" si="350"/>
        <v>0</v>
      </c>
      <c r="J3298" s="185">
        <f t="shared" si="351"/>
        <v>0</v>
      </c>
      <c r="K3298"/>
    </row>
    <row r="3299" spans="1:11" ht="12.75">
      <c r="A3299"/>
      <c r="B3299" t="s">
        <v>5787</v>
      </c>
      <c r="C3299" s="172"/>
      <c r="D3299" t="s">
        <v>5788</v>
      </c>
      <c r="E3299" s="145">
        <v>21</v>
      </c>
      <c r="F3299" s="189">
        <v>0.25</v>
      </c>
      <c r="G3299" s="145">
        <v>15.75</v>
      </c>
      <c r="H3299" s="86">
        <v>9</v>
      </c>
      <c r="I3299" s="185">
        <f t="shared" si="350"/>
        <v>0</v>
      </c>
      <c r="J3299" s="185">
        <f t="shared" si="351"/>
        <v>0</v>
      </c>
      <c r="K3299"/>
    </row>
    <row r="3300" spans="1:11" ht="12.75">
      <c r="A3300"/>
      <c r="B3300" t="s">
        <v>5789</v>
      </c>
      <c r="C3300" s="172"/>
      <c r="D3300" t="s">
        <v>5790</v>
      </c>
      <c r="E3300" s="145">
        <v>49.95</v>
      </c>
      <c r="F3300" s="189">
        <v>0.2</v>
      </c>
      <c r="G3300" s="145">
        <v>39.96</v>
      </c>
      <c r="H3300" s="86">
        <v>8</v>
      </c>
      <c r="I3300" s="185">
        <f t="shared" si="350"/>
        <v>0</v>
      </c>
      <c r="J3300" s="185">
        <f t="shared" si="351"/>
        <v>0</v>
      </c>
      <c r="K3300"/>
    </row>
    <row r="3301" spans="1:11" ht="12.75">
      <c r="A3301" t="s">
        <v>361</v>
      </c>
      <c r="B3301"/>
      <c r="C3301" s="172"/>
      <c r="D3301"/>
      <c r="E3301" s="145"/>
      <c r="F3301" s="187"/>
      <c r="G3301" s="145"/>
      <c r="H3301" s="86"/>
      <c r="I3301" s="185"/>
      <c r="J3301" s="185"/>
      <c r="K3301"/>
    </row>
    <row r="3302" spans="1:11" ht="12.75">
      <c r="A3302"/>
      <c r="B3302" t="s">
        <v>5791</v>
      </c>
      <c r="C3302" s="172"/>
      <c r="D3302" t="s">
        <v>5792</v>
      </c>
      <c r="E3302" s="145">
        <v>24</v>
      </c>
      <c r="F3302" s="189">
        <v>0.25</v>
      </c>
      <c r="G3302" s="145">
        <v>18</v>
      </c>
      <c r="H3302" s="86">
        <v>8</v>
      </c>
      <c r="I3302" s="185">
        <f aca="true" t="shared" si="352" ref="I3302:I3309">C3302*E3302</f>
        <v>0</v>
      </c>
      <c r="J3302" s="185">
        <f aca="true" t="shared" si="353" ref="J3302:J3309">C3302*G3302</f>
        <v>0</v>
      </c>
      <c r="K3302"/>
    </row>
    <row r="3303" spans="1:11" ht="12.75">
      <c r="A3303"/>
      <c r="B3303" t="s">
        <v>5793</v>
      </c>
      <c r="C3303" s="172"/>
      <c r="D3303" t="s">
        <v>5794</v>
      </c>
      <c r="E3303" s="145">
        <v>24</v>
      </c>
      <c r="F3303" s="189">
        <v>0.25</v>
      </c>
      <c r="G3303" s="145">
        <v>18</v>
      </c>
      <c r="H3303" s="86">
        <v>8</v>
      </c>
      <c r="I3303" s="185">
        <f t="shared" si="352"/>
        <v>0</v>
      </c>
      <c r="J3303" s="185">
        <f t="shared" si="353"/>
        <v>0</v>
      </c>
      <c r="K3303"/>
    </row>
    <row r="3304" spans="1:11" ht="12.75">
      <c r="A3304"/>
      <c r="B3304" t="s">
        <v>5795</v>
      </c>
      <c r="C3304" s="172"/>
      <c r="D3304" t="s">
        <v>5796</v>
      </c>
      <c r="E3304" s="145">
        <v>14</v>
      </c>
      <c r="F3304" s="189">
        <v>0.25</v>
      </c>
      <c r="G3304" s="145">
        <v>10.5</v>
      </c>
      <c r="H3304" s="86">
        <v>8</v>
      </c>
      <c r="I3304" s="185">
        <f t="shared" si="352"/>
        <v>0</v>
      </c>
      <c r="J3304" s="185">
        <f t="shared" si="353"/>
        <v>0</v>
      </c>
      <c r="K3304"/>
    </row>
    <row r="3305" spans="1:11" ht="12.75">
      <c r="A3305"/>
      <c r="B3305" t="s">
        <v>5797</v>
      </c>
      <c r="C3305" s="172"/>
      <c r="D3305" t="s">
        <v>5798</v>
      </c>
      <c r="E3305" s="145">
        <v>11</v>
      </c>
      <c r="F3305" s="189">
        <v>0.25</v>
      </c>
      <c r="G3305" s="145">
        <v>8.25</v>
      </c>
      <c r="H3305" s="86">
        <v>8</v>
      </c>
      <c r="I3305" s="185">
        <f t="shared" si="352"/>
        <v>0</v>
      </c>
      <c r="J3305" s="185">
        <f t="shared" si="353"/>
        <v>0</v>
      </c>
      <c r="K3305"/>
    </row>
    <row r="3306" spans="1:11" ht="12.75">
      <c r="A3306"/>
      <c r="B3306" t="s">
        <v>5799</v>
      </c>
      <c r="C3306" s="172"/>
      <c r="D3306" t="s">
        <v>5800</v>
      </c>
      <c r="E3306" s="145">
        <v>24</v>
      </c>
      <c r="F3306" s="189">
        <v>0.25</v>
      </c>
      <c r="G3306" s="145">
        <v>18</v>
      </c>
      <c r="H3306" s="86">
        <v>8</v>
      </c>
      <c r="I3306" s="185">
        <f t="shared" si="352"/>
        <v>0</v>
      </c>
      <c r="J3306" s="185">
        <f t="shared" si="353"/>
        <v>0</v>
      </c>
      <c r="K3306"/>
    </row>
    <row r="3307" spans="1:11" ht="12.75">
      <c r="A3307"/>
      <c r="B3307" t="s">
        <v>5801</v>
      </c>
      <c r="C3307" s="172"/>
      <c r="D3307" t="s">
        <v>5802</v>
      </c>
      <c r="E3307" s="145">
        <v>24</v>
      </c>
      <c r="F3307" s="189">
        <v>0.25</v>
      </c>
      <c r="G3307" s="145">
        <v>18</v>
      </c>
      <c r="H3307" s="86">
        <v>8</v>
      </c>
      <c r="I3307" s="185">
        <f t="shared" si="352"/>
        <v>0</v>
      </c>
      <c r="J3307" s="185">
        <f t="shared" si="353"/>
        <v>0</v>
      </c>
      <c r="K3307"/>
    </row>
    <row r="3308" spans="1:11" ht="12.75">
      <c r="A3308"/>
      <c r="B3308" t="s">
        <v>5803</v>
      </c>
      <c r="C3308" s="172"/>
      <c r="D3308" t="s">
        <v>5804</v>
      </c>
      <c r="E3308" s="145">
        <v>18.95</v>
      </c>
      <c r="F3308" s="189">
        <v>0.25</v>
      </c>
      <c r="G3308" s="145">
        <v>14.21</v>
      </c>
      <c r="H3308" s="86">
        <v>8</v>
      </c>
      <c r="I3308" s="185">
        <f t="shared" si="352"/>
        <v>0</v>
      </c>
      <c r="J3308" s="185">
        <f t="shared" si="353"/>
        <v>0</v>
      </c>
      <c r="K3308"/>
    </row>
    <row r="3309" spans="1:11" ht="12.75">
      <c r="A3309"/>
      <c r="B3309" t="s">
        <v>5805</v>
      </c>
      <c r="C3309" s="172"/>
      <c r="D3309" t="s">
        <v>5806</v>
      </c>
      <c r="E3309" s="145">
        <v>18.95</v>
      </c>
      <c r="F3309" s="189">
        <v>0.25</v>
      </c>
      <c r="G3309" s="145">
        <v>14.21</v>
      </c>
      <c r="H3309" s="86">
        <v>8</v>
      </c>
      <c r="I3309" s="185">
        <f t="shared" si="352"/>
        <v>0</v>
      </c>
      <c r="J3309" s="185">
        <f t="shared" si="353"/>
        <v>0</v>
      </c>
      <c r="K3309"/>
    </row>
    <row r="3310" spans="1:11" ht="12.75">
      <c r="A3310" t="s">
        <v>336</v>
      </c>
      <c r="B3310"/>
      <c r="C3310" s="172"/>
      <c r="D3310"/>
      <c r="E3310" s="145"/>
      <c r="F3310" s="187"/>
      <c r="G3310" s="145"/>
      <c r="H3310" s="86"/>
      <c r="I3310" s="185"/>
      <c r="J3310" s="185"/>
      <c r="K3310"/>
    </row>
    <row r="3311" spans="1:11" ht="12.75">
      <c r="A3311"/>
      <c r="B3311" t="s">
        <v>5807</v>
      </c>
      <c r="C3311" s="172"/>
      <c r="D3311" t="s">
        <v>5808</v>
      </c>
      <c r="E3311" s="145">
        <v>39.99</v>
      </c>
      <c r="F3311" s="189">
        <v>0.25</v>
      </c>
      <c r="G3311" s="145">
        <v>29.99</v>
      </c>
      <c r="H3311" s="86">
        <v>7</v>
      </c>
      <c r="I3311" s="185">
        <f aca="true" t="shared" si="354" ref="I3311:I3316">C3311*E3311</f>
        <v>0</v>
      </c>
      <c r="J3311" s="185">
        <f aca="true" t="shared" si="355" ref="J3311:J3316">C3311*G3311</f>
        <v>0</v>
      </c>
      <c r="K3311"/>
    </row>
    <row r="3312" spans="1:11" ht="12.75">
      <c r="A3312"/>
      <c r="B3312" t="s">
        <v>5809</v>
      </c>
      <c r="C3312" s="172"/>
      <c r="D3312" t="s">
        <v>5810</v>
      </c>
      <c r="E3312" s="145">
        <v>39.99</v>
      </c>
      <c r="F3312" s="189">
        <v>0.25</v>
      </c>
      <c r="G3312" s="145">
        <v>29.99</v>
      </c>
      <c r="H3312" s="86">
        <v>7</v>
      </c>
      <c r="I3312" s="185">
        <f t="shared" si="354"/>
        <v>0</v>
      </c>
      <c r="J3312" s="185">
        <f t="shared" si="355"/>
        <v>0</v>
      </c>
      <c r="K3312"/>
    </row>
    <row r="3313" spans="1:11" ht="12.75">
      <c r="A3313"/>
      <c r="B3313" t="s">
        <v>5811</v>
      </c>
      <c r="C3313" s="172"/>
      <c r="D3313" t="s">
        <v>5812</v>
      </c>
      <c r="E3313" s="145">
        <v>7.95</v>
      </c>
      <c r="F3313" s="189">
        <v>0.25</v>
      </c>
      <c r="G3313" s="145">
        <v>5.96</v>
      </c>
      <c r="H3313" s="86">
        <v>7</v>
      </c>
      <c r="I3313" s="185">
        <f t="shared" si="354"/>
        <v>0</v>
      </c>
      <c r="J3313" s="185">
        <f t="shared" si="355"/>
        <v>0</v>
      </c>
      <c r="K3313"/>
    </row>
    <row r="3314" spans="1:11" ht="12.75">
      <c r="A3314"/>
      <c r="B3314" t="s">
        <v>5813</v>
      </c>
      <c r="C3314" s="172"/>
      <c r="D3314" t="s">
        <v>5814</v>
      </c>
      <c r="E3314" s="145">
        <v>7.95</v>
      </c>
      <c r="F3314" s="189">
        <v>0.25</v>
      </c>
      <c r="G3314" s="145">
        <v>5.96</v>
      </c>
      <c r="H3314" s="86">
        <v>7</v>
      </c>
      <c r="I3314" s="185">
        <f t="shared" si="354"/>
        <v>0</v>
      </c>
      <c r="J3314" s="185">
        <f t="shared" si="355"/>
        <v>0</v>
      </c>
      <c r="K3314"/>
    </row>
    <row r="3315" spans="1:11" ht="12.75">
      <c r="A3315"/>
      <c r="B3315" t="s">
        <v>5815</v>
      </c>
      <c r="C3315" s="172"/>
      <c r="D3315" t="s">
        <v>5816</v>
      </c>
      <c r="E3315" s="145">
        <v>7.95</v>
      </c>
      <c r="F3315" s="189">
        <v>0.25</v>
      </c>
      <c r="G3315" s="145">
        <v>5.96</v>
      </c>
      <c r="H3315" s="86">
        <v>7</v>
      </c>
      <c r="I3315" s="185">
        <f t="shared" si="354"/>
        <v>0</v>
      </c>
      <c r="J3315" s="185">
        <f t="shared" si="355"/>
        <v>0</v>
      </c>
      <c r="K3315"/>
    </row>
    <row r="3316" spans="1:11" ht="12.75">
      <c r="A3316"/>
      <c r="B3316" t="s">
        <v>5817</v>
      </c>
      <c r="C3316" s="172"/>
      <c r="D3316" t="s">
        <v>5818</v>
      </c>
      <c r="E3316" s="145">
        <v>7.95</v>
      </c>
      <c r="F3316" s="189">
        <v>0.25</v>
      </c>
      <c r="G3316" s="145">
        <v>5.96</v>
      </c>
      <c r="H3316" s="86">
        <v>7</v>
      </c>
      <c r="I3316" s="185">
        <f t="shared" si="354"/>
        <v>0</v>
      </c>
      <c r="J3316" s="185">
        <f t="shared" si="355"/>
        <v>0</v>
      </c>
      <c r="K3316"/>
    </row>
    <row r="3317" spans="1:11" ht="12.75">
      <c r="A3317" t="s">
        <v>492</v>
      </c>
      <c r="B3317"/>
      <c r="C3317" s="172"/>
      <c r="D3317"/>
      <c r="E3317" s="145"/>
      <c r="F3317" s="187"/>
      <c r="G3317" s="145"/>
      <c r="H3317" s="86"/>
      <c r="I3317" s="185"/>
      <c r="J3317" s="185"/>
      <c r="K3317"/>
    </row>
    <row r="3318" spans="1:11" ht="12.75">
      <c r="A3318"/>
      <c r="B3318" t="s">
        <v>5819</v>
      </c>
      <c r="C3318" s="172"/>
      <c r="D3318" t="s">
        <v>5820</v>
      </c>
      <c r="E3318" s="145">
        <v>11.99</v>
      </c>
      <c r="F3318" s="189">
        <v>0.2</v>
      </c>
      <c r="G3318" s="145">
        <v>9.59</v>
      </c>
      <c r="H3318" s="86">
        <v>8</v>
      </c>
      <c r="I3318" s="185">
        <f aca="true" t="shared" si="356" ref="I3318:I3324">C3318*E3318</f>
        <v>0</v>
      </c>
      <c r="J3318" s="185">
        <f aca="true" t="shared" si="357" ref="J3318:J3324">C3318*G3318</f>
        <v>0</v>
      </c>
      <c r="K3318"/>
    </row>
    <row r="3319" spans="1:11" ht="12.75">
      <c r="A3319"/>
      <c r="B3319" t="s">
        <v>5821</v>
      </c>
      <c r="C3319" s="172"/>
      <c r="D3319" t="s">
        <v>5822</v>
      </c>
      <c r="E3319" s="145">
        <v>11.99</v>
      </c>
      <c r="F3319" s="189">
        <v>0.2</v>
      </c>
      <c r="G3319" s="145">
        <v>9.59</v>
      </c>
      <c r="H3319" s="86">
        <v>8</v>
      </c>
      <c r="I3319" s="185">
        <f t="shared" si="356"/>
        <v>0</v>
      </c>
      <c r="J3319" s="185">
        <f t="shared" si="357"/>
        <v>0</v>
      </c>
      <c r="K3319"/>
    </row>
    <row r="3320" spans="1:11" ht="12.75">
      <c r="A3320"/>
      <c r="B3320" t="s">
        <v>5823</v>
      </c>
      <c r="C3320" s="172"/>
      <c r="D3320" t="s">
        <v>5824</v>
      </c>
      <c r="E3320" s="145">
        <v>29.99</v>
      </c>
      <c r="F3320" s="189">
        <v>0.25</v>
      </c>
      <c r="G3320" s="145">
        <v>22.49</v>
      </c>
      <c r="H3320" s="86">
        <v>7</v>
      </c>
      <c r="I3320" s="185">
        <f t="shared" si="356"/>
        <v>0</v>
      </c>
      <c r="J3320" s="185">
        <f t="shared" si="357"/>
        <v>0</v>
      </c>
      <c r="K3320"/>
    </row>
    <row r="3321" spans="1:11" ht="12.75">
      <c r="A3321"/>
      <c r="B3321" t="s">
        <v>5825</v>
      </c>
      <c r="C3321" s="172"/>
      <c r="D3321" t="s">
        <v>5826</v>
      </c>
      <c r="E3321" s="145">
        <v>14.99</v>
      </c>
      <c r="F3321" s="189">
        <v>0.25</v>
      </c>
      <c r="G3321" s="145">
        <v>11.24</v>
      </c>
      <c r="H3321" s="86">
        <v>7</v>
      </c>
      <c r="I3321" s="185">
        <f t="shared" si="356"/>
        <v>0</v>
      </c>
      <c r="J3321" s="185">
        <f t="shared" si="357"/>
        <v>0</v>
      </c>
      <c r="K3321"/>
    </row>
    <row r="3322" spans="1:11" ht="12.75">
      <c r="A3322"/>
      <c r="B3322" t="s">
        <v>5827</v>
      </c>
      <c r="C3322" s="172"/>
      <c r="D3322" t="s">
        <v>5828</v>
      </c>
      <c r="E3322" s="145">
        <v>14.99</v>
      </c>
      <c r="F3322" s="189">
        <v>0.25</v>
      </c>
      <c r="G3322" s="145">
        <v>11.24</v>
      </c>
      <c r="H3322" s="86">
        <v>7</v>
      </c>
      <c r="I3322" s="185">
        <f t="shared" si="356"/>
        <v>0</v>
      </c>
      <c r="J3322" s="185">
        <f t="shared" si="357"/>
        <v>0</v>
      </c>
      <c r="K3322"/>
    </row>
    <row r="3323" spans="1:11" ht="12.75">
      <c r="A3323"/>
      <c r="B3323" t="s">
        <v>5829</v>
      </c>
      <c r="C3323" s="172"/>
      <c r="D3323" t="s">
        <v>5830</v>
      </c>
      <c r="E3323" s="145">
        <v>32.95</v>
      </c>
      <c r="F3323" s="189">
        <v>0.25</v>
      </c>
      <c r="G3323" s="145">
        <v>24.71</v>
      </c>
      <c r="H3323" s="86">
        <v>7</v>
      </c>
      <c r="I3323" s="185">
        <f t="shared" si="356"/>
        <v>0</v>
      </c>
      <c r="J3323" s="185">
        <f t="shared" si="357"/>
        <v>0</v>
      </c>
      <c r="K3323"/>
    </row>
    <row r="3324" spans="1:11" ht="12.75">
      <c r="A3324"/>
      <c r="B3324" t="s">
        <v>5831</v>
      </c>
      <c r="C3324" s="172"/>
      <c r="D3324" t="s">
        <v>5832</v>
      </c>
      <c r="E3324" s="145">
        <v>32.95</v>
      </c>
      <c r="F3324" s="189">
        <v>0.25</v>
      </c>
      <c r="G3324" s="145">
        <v>24.71</v>
      </c>
      <c r="H3324" s="86">
        <v>7</v>
      </c>
      <c r="I3324" s="185">
        <f t="shared" si="356"/>
        <v>0</v>
      </c>
      <c r="J3324" s="185">
        <f t="shared" si="357"/>
        <v>0</v>
      </c>
      <c r="K3324"/>
    </row>
    <row r="3325" spans="1:11" ht="12.75">
      <c r="A3325" t="s">
        <v>337</v>
      </c>
      <c r="B3325"/>
      <c r="C3325" s="172"/>
      <c r="D3325"/>
      <c r="E3325" s="145"/>
      <c r="F3325" s="187"/>
      <c r="G3325" s="145"/>
      <c r="H3325" s="86"/>
      <c r="I3325" s="185"/>
      <c r="J3325" s="185"/>
      <c r="K3325"/>
    </row>
    <row r="3326" spans="1:11" ht="12.75">
      <c r="A3326"/>
      <c r="B3326" t="s">
        <v>5833</v>
      </c>
      <c r="C3326" s="172"/>
      <c r="D3326" t="s">
        <v>5834</v>
      </c>
      <c r="E3326" s="145">
        <v>75</v>
      </c>
      <c r="F3326" s="189">
        <v>0.2</v>
      </c>
      <c r="G3326" s="145">
        <v>60</v>
      </c>
      <c r="H3326" s="86">
        <v>10</v>
      </c>
      <c r="I3326" s="185">
        <f aca="true" t="shared" si="358" ref="I3326:I3335">C3326*E3326</f>
        <v>0</v>
      </c>
      <c r="J3326" s="185">
        <f aca="true" t="shared" si="359" ref="J3326:J3335">C3326*G3326</f>
        <v>0</v>
      </c>
      <c r="K3326"/>
    </row>
    <row r="3327" spans="1:11" ht="12.75">
      <c r="A3327"/>
      <c r="B3327" t="s">
        <v>5835</v>
      </c>
      <c r="C3327" s="172"/>
      <c r="D3327" t="s">
        <v>5836</v>
      </c>
      <c r="E3327" s="145">
        <v>75</v>
      </c>
      <c r="F3327" s="189">
        <v>0.2</v>
      </c>
      <c r="G3327" s="145">
        <v>60</v>
      </c>
      <c r="H3327" s="86">
        <v>10</v>
      </c>
      <c r="I3327" s="185">
        <f t="shared" si="358"/>
        <v>0</v>
      </c>
      <c r="J3327" s="185">
        <f t="shared" si="359"/>
        <v>0</v>
      </c>
      <c r="K3327"/>
    </row>
    <row r="3328" spans="1:11" ht="12.75">
      <c r="A3328"/>
      <c r="B3328" t="s">
        <v>5837</v>
      </c>
      <c r="C3328" s="172"/>
      <c r="D3328" t="s">
        <v>5838</v>
      </c>
      <c r="E3328" s="145">
        <v>75</v>
      </c>
      <c r="F3328" s="189">
        <v>0.2</v>
      </c>
      <c r="G3328" s="145">
        <v>60</v>
      </c>
      <c r="H3328" s="86">
        <v>10</v>
      </c>
      <c r="I3328" s="185">
        <f t="shared" si="358"/>
        <v>0</v>
      </c>
      <c r="J3328" s="185">
        <f t="shared" si="359"/>
        <v>0</v>
      </c>
      <c r="K3328"/>
    </row>
    <row r="3329" spans="1:11" ht="12.75">
      <c r="A3329"/>
      <c r="B3329" t="s">
        <v>5839</v>
      </c>
      <c r="C3329" s="172"/>
      <c r="D3329" t="s">
        <v>5840</v>
      </c>
      <c r="E3329" s="145">
        <v>75</v>
      </c>
      <c r="F3329" s="189">
        <v>0.2</v>
      </c>
      <c r="G3329" s="145">
        <v>60</v>
      </c>
      <c r="H3329" s="86">
        <v>10</v>
      </c>
      <c r="I3329" s="185">
        <f t="shared" si="358"/>
        <v>0</v>
      </c>
      <c r="J3329" s="185">
        <f t="shared" si="359"/>
        <v>0</v>
      </c>
      <c r="K3329"/>
    </row>
    <row r="3330" spans="1:11" ht="12.75">
      <c r="A3330"/>
      <c r="B3330" t="s">
        <v>5841</v>
      </c>
      <c r="C3330" s="172"/>
      <c r="D3330" t="s">
        <v>5842</v>
      </c>
      <c r="E3330" s="145">
        <v>75</v>
      </c>
      <c r="F3330" s="189">
        <v>0.2</v>
      </c>
      <c r="G3330" s="145">
        <v>60</v>
      </c>
      <c r="H3330" s="86">
        <v>10</v>
      </c>
      <c r="I3330" s="185">
        <f t="shared" si="358"/>
        <v>0</v>
      </c>
      <c r="J3330" s="185">
        <f t="shared" si="359"/>
        <v>0</v>
      </c>
      <c r="K3330"/>
    </row>
    <row r="3331" spans="1:11" ht="12.75">
      <c r="A3331"/>
      <c r="B3331" t="s">
        <v>5843</v>
      </c>
      <c r="C3331" s="172"/>
      <c r="D3331" t="s">
        <v>5844</v>
      </c>
      <c r="E3331" s="145">
        <v>75</v>
      </c>
      <c r="F3331" s="189">
        <v>0.2</v>
      </c>
      <c r="G3331" s="145">
        <v>60</v>
      </c>
      <c r="H3331" s="86">
        <v>10</v>
      </c>
      <c r="I3331" s="185">
        <f t="shared" si="358"/>
        <v>0</v>
      </c>
      <c r="J3331" s="185">
        <f t="shared" si="359"/>
        <v>0</v>
      </c>
      <c r="K3331"/>
    </row>
    <row r="3332" spans="1:11" ht="12.75">
      <c r="A3332"/>
      <c r="B3332" t="s">
        <v>5845</v>
      </c>
      <c r="C3332" s="172"/>
      <c r="D3332" t="s">
        <v>5846</v>
      </c>
      <c r="E3332" s="145">
        <v>65</v>
      </c>
      <c r="F3332" s="189">
        <v>0.2</v>
      </c>
      <c r="G3332" s="145">
        <v>52</v>
      </c>
      <c r="H3332" s="86">
        <v>10</v>
      </c>
      <c r="I3332" s="185">
        <f t="shared" si="358"/>
        <v>0</v>
      </c>
      <c r="J3332" s="185">
        <f t="shared" si="359"/>
        <v>0</v>
      </c>
      <c r="K3332"/>
    </row>
    <row r="3333" spans="1:11" ht="12.75">
      <c r="A3333"/>
      <c r="B3333" t="s">
        <v>5847</v>
      </c>
      <c r="C3333" s="172"/>
      <c r="D3333" t="s">
        <v>5848</v>
      </c>
      <c r="E3333" s="145">
        <v>55</v>
      </c>
      <c r="F3333" s="189">
        <v>0.2</v>
      </c>
      <c r="G3333" s="145">
        <v>44</v>
      </c>
      <c r="H3333" s="86">
        <v>10</v>
      </c>
      <c r="I3333" s="185">
        <f t="shared" si="358"/>
        <v>0</v>
      </c>
      <c r="J3333" s="185">
        <f t="shared" si="359"/>
        <v>0</v>
      </c>
      <c r="K3333"/>
    </row>
    <row r="3334" spans="1:11" ht="12.75">
      <c r="A3334"/>
      <c r="B3334" t="s">
        <v>5849</v>
      </c>
      <c r="C3334" s="172"/>
      <c r="D3334" t="s">
        <v>5850</v>
      </c>
      <c r="E3334" s="145">
        <v>65</v>
      </c>
      <c r="F3334" s="189">
        <v>0.2</v>
      </c>
      <c r="G3334" s="145">
        <v>52</v>
      </c>
      <c r="H3334" s="86">
        <v>10</v>
      </c>
      <c r="I3334" s="185">
        <f t="shared" si="358"/>
        <v>0</v>
      </c>
      <c r="J3334" s="185">
        <f t="shared" si="359"/>
        <v>0</v>
      </c>
      <c r="K3334"/>
    </row>
    <row r="3335" spans="1:11" ht="12.75">
      <c r="A3335"/>
      <c r="B3335" t="s">
        <v>5851</v>
      </c>
      <c r="C3335" s="172"/>
      <c r="D3335" t="s">
        <v>5852</v>
      </c>
      <c r="E3335" s="145">
        <v>65</v>
      </c>
      <c r="F3335" s="189">
        <v>0.2</v>
      </c>
      <c r="G3335" s="145">
        <v>52</v>
      </c>
      <c r="H3335" s="86">
        <v>10</v>
      </c>
      <c r="I3335" s="185">
        <f t="shared" si="358"/>
        <v>0</v>
      </c>
      <c r="J3335" s="185">
        <f t="shared" si="359"/>
        <v>0</v>
      </c>
      <c r="K3335"/>
    </row>
    <row r="3336" spans="1:11" ht="12.75">
      <c r="A3336" t="s">
        <v>424</v>
      </c>
      <c r="B3336"/>
      <c r="C3336" s="172"/>
      <c r="D3336"/>
      <c r="E3336" s="145"/>
      <c r="F3336" s="187"/>
      <c r="G3336" s="145"/>
      <c r="H3336" s="86"/>
      <c r="I3336" s="185"/>
      <c r="J3336" s="185"/>
      <c r="K3336"/>
    </row>
    <row r="3337" spans="1:11" ht="12.75">
      <c r="A3337"/>
      <c r="B3337" t="s">
        <v>5853</v>
      </c>
      <c r="C3337" s="172"/>
      <c r="D3337" t="s">
        <v>5854</v>
      </c>
      <c r="E3337" s="145">
        <v>60</v>
      </c>
      <c r="F3337" s="189">
        <v>0.2</v>
      </c>
      <c r="G3337" s="145">
        <v>48</v>
      </c>
      <c r="H3337" s="86">
        <v>8</v>
      </c>
      <c r="I3337" s="185">
        <f aca="true" t="shared" si="360" ref="I3337:I3342">C3337*E3337</f>
        <v>0</v>
      </c>
      <c r="J3337" s="185">
        <f aca="true" t="shared" si="361" ref="J3337:J3342">C3337*G3337</f>
        <v>0</v>
      </c>
      <c r="K3337"/>
    </row>
    <row r="3338" spans="1:11" ht="12.75">
      <c r="A3338"/>
      <c r="B3338" t="s">
        <v>5855</v>
      </c>
      <c r="C3338" s="172"/>
      <c r="D3338" t="s">
        <v>5856</v>
      </c>
      <c r="E3338" s="145">
        <v>60</v>
      </c>
      <c r="F3338" s="189">
        <v>0.2</v>
      </c>
      <c r="G3338" s="145">
        <v>48</v>
      </c>
      <c r="H3338" s="86">
        <v>8</v>
      </c>
      <c r="I3338" s="185">
        <f t="shared" si="360"/>
        <v>0</v>
      </c>
      <c r="J3338" s="185">
        <f t="shared" si="361"/>
        <v>0</v>
      </c>
      <c r="K3338"/>
    </row>
    <row r="3339" spans="1:11" ht="12.75">
      <c r="A3339"/>
      <c r="B3339" t="s">
        <v>5857</v>
      </c>
      <c r="C3339" s="172"/>
      <c r="D3339" t="s">
        <v>5858</v>
      </c>
      <c r="E3339" s="145">
        <v>50</v>
      </c>
      <c r="F3339" s="189">
        <v>0.2</v>
      </c>
      <c r="G3339" s="145">
        <v>40</v>
      </c>
      <c r="H3339" s="86">
        <v>8</v>
      </c>
      <c r="I3339" s="185">
        <f t="shared" si="360"/>
        <v>0</v>
      </c>
      <c r="J3339" s="185">
        <f t="shared" si="361"/>
        <v>0</v>
      </c>
      <c r="K3339"/>
    </row>
    <row r="3340" spans="1:11" ht="12.75">
      <c r="A3340"/>
      <c r="B3340" t="s">
        <v>5859</v>
      </c>
      <c r="C3340" s="172"/>
      <c r="D3340" t="s">
        <v>5860</v>
      </c>
      <c r="E3340" s="145">
        <v>75</v>
      </c>
      <c r="F3340" s="189">
        <v>0.2</v>
      </c>
      <c r="G3340" s="145">
        <v>60</v>
      </c>
      <c r="H3340" s="86">
        <v>8</v>
      </c>
      <c r="I3340" s="185">
        <f t="shared" si="360"/>
        <v>0</v>
      </c>
      <c r="J3340" s="185">
        <f t="shared" si="361"/>
        <v>0</v>
      </c>
      <c r="K3340"/>
    </row>
    <row r="3341" spans="1:11" ht="12.75">
      <c r="A3341"/>
      <c r="B3341" t="s">
        <v>5861</v>
      </c>
      <c r="C3341" s="172"/>
      <c r="D3341" t="s">
        <v>5862</v>
      </c>
      <c r="E3341" s="145">
        <v>65</v>
      </c>
      <c r="F3341" s="189">
        <v>0.2</v>
      </c>
      <c r="G3341" s="145">
        <v>52</v>
      </c>
      <c r="H3341" s="86">
        <v>8</v>
      </c>
      <c r="I3341" s="185">
        <f t="shared" si="360"/>
        <v>0</v>
      </c>
      <c r="J3341" s="185">
        <f t="shared" si="361"/>
        <v>0</v>
      </c>
      <c r="K3341"/>
    </row>
    <row r="3342" spans="1:11" ht="12.75">
      <c r="A3342"/>
      <c r="B3342" t="s">
        <v>5863</v>
      </c>
      <c r="C3342" s="172"/>
      <c r="D3342" t="s">
        <v>5864</v>
      </c>
      <c r="E3342" s="145">
        <v>50</v>
      </c>
      <c r="F3342" s="189">
        <v>0.2</v>
      </c>
      <c r="G3342" s="145">
        <v>40</v>
      </c>
      <c r="H3342" s="86">
        <v>8</v>
      </c>
      <c r="I3342" s="185">
        <f t="shared" si="360"/>
        <v>0</v>
      </c>
      <c r="J3342" s="185">
        <f t="shared" si="361"/>
        <v>0</v>
      </c>
      <c r="K3342"/>
    </row>
    <row r="3343" spans="1:11" ht="12.75">
      <c r="A3343" t="s">
        <v>338</v>
      </c>
      <c r="B3343"/>
      <c r="C3343" s="172"/>
      <c r="D3343"/>
      <c r="E3343" s="145"/>
      <c r="F3343" s="187"/>
      <c r="G3343" s="145"/>
      <c r="H3343" s="86"/>
      <c r="I3343" s="185"/>
      <c r="J3343" s="185"/>
      <c r="K3343"/>
    </row>
    <row r="3344" spans="1:11" ht="12.75">
      <c r="A3344"/>
      <c r="B3344" t="s">
        <v>5865</v>
      </c>
      <c r="C3344" s="172"/>
      <c r="D3344" t="s">
        <v>5866</v>
      </c>
      <c r="E3344" s="145">
        <v>45</v>
      </c>
      <c r="F3344" s="189">
        <v>0.2</v>
      </c>
      <c r="G3344" s="145">
        <v>36</v>
      </c>
      <c r="H3344" s="86">
        <v>10</v>
      </c>
      <c r="I3344" s="185">
        <f aca="true" t="shared" si="362" ref="I3344:I3353">C3344*E3344</f>
        <v>0</v>
      </c>
      <c r="J3344" s="185">
        <f aca="true" t="shared" si="363" ref="J3344:J3353">C3344*G3344</f>
        <v>0</v>
      </c>
      <c r="K3344"/>
    </row>
    <row r="3345" spans="1:11" ht="12.75">
      <c r="A3345"/>
      <c r="B3345" t="s">
        <v>5867</v>
      </c>
      <c r="C3345" s="172"/>
      <c r="D3345" t="s">
        <v>5868</v>
      </c>
      <c r="E3345" s="145">
        <v>45</v>
      </c>
      <c r="F3345" s="189">
        <v>0.2</v>
      </c>
      <c r="G3345" s="145">
        <v>36</v>
      </c>
      <c r="H3345" s="86">
        <v>10</v>
      </c>
      <c r="I3345" s="185">
        <f t="shared" si="362"/>
        <v>0</v>
      </c>
      <c r="J3345" s="185">
        <f t="shared" si="363"/>
        <v>0</v>
      </c>
      <c r="K3345"/>
    </row>
    <row r="3346" spans="1:11" ht="12.75">
      <c r="A3346"/>
      <c r="B3346" t="s">
        <v>5869</v>
      </c>
      <c r="C3346" s="172"/>
      <c r="D3346" t="s">
        <v>5870</v>
      </c>
      <c r="E3346" s="145">
        <v>45</v>
      </c>
      <c r="F3346" s="189">
        <v>0.2</v>
      </c>
      <c r="G3346" s="145">
        <v>36</v>
      </c>
      <c r="H3346" s="86">
        <v>10</v>
      </c>
      <c r="I3346" s="185">
        <f t="shared" si="362"/>
        <v>0</v>
      </c>
      <c r="J3346" s="185">
        <f t="shared" si="363"/>
        <v>0</v>
      </c>
      <c r="K3346"/>
    </row>
    <row r="3347" spans="1:11" ht="12.75">
      <c r="A3347"/>
      <c r="B3347" t="s">
        <v>5871</v>
      </c>
      <c r="C3347" s="172"/>
      <c r="D3347" t="s">
        <v>5872</v>
      </c>
      <c r="E3347" s="145">
        <v>48</v>
      </c>
      <c r="F3347" s="189">
        <v>0.2</v>
      </c>
      <c r="G3347" s="145">
        <v>38.4</v>
      </c>
      <c r="H3347" s="86">
        <v>10</v>
      </c>
      <c r="I3347" s="185">
        <f t="shared" si="362"/>
        <v>0</v>
      </c>
      <c r="J3347" s="185">
        <f t="shared" si="363"/>
        <v>0</v>
      </c>
      <c r="K3347"/>
    </row>
    <row r="3348" spans="1:11" ht="12.75">
      <c r="A3348"/>
      <c r="B3348" t="s">
        <v>5873</v>
      </c>
      <c r="C3348" s="172"/>
      <c r="D3348" t="s">
        <v>5874</v>
      </c>
      <c r="E3348" s="145">
        <v>48</v>
      </c>
      <c r="F3348" s="189">
        <v>0.2</v>
      </c>
      <c r="G3348" s="145">
        <v>38.4</v>
      </c>
      <c r="H3348" s="86">
        <v>10</v>
      </c>
      <c r="I3348" s="185">
        <f t="shared" si="362"/>
        <v>0</v>
      </c>
      <c r="J3348" s="185">
        <f t="shared" si="363"/>
        <v>0</v>
      </c>
      <c r="K3348"/>
    </row>
    <row r="3349" spans="1:11" ht="12.75">
      <c r="A3349"/>
      <c r="B3349" t="s">
        <v>5875</v>
      </c>
      <c r="C3349" s="172"/>
      <c r="D3349" t="s">
        <v>5876</v>
      </c>
      <c r="E3349" s="145">
        <v>48</v>
      </c>
      <c r="F3349" s="189">
        <v>0.2</v>
      </c>
      <c r="G3349" s="145">
        <v>38.4</v>
      </c>
      <c r="H3349" s="86">
        <v>10</v>
      </c>
      <c r="I3349" s="185">
        <f t="shared" si="362"/>
        <v>0</v>
      </c>
      <c r="J3349" s="185">
        <f t="shared" si="363"/>
        <v>0</v>
      </c>
      <c r="K3349"/>
    </row>
    <row r="3350" spans="1:11" ht="12.75">
      <c r="A3350"/>
      <c r="B3350" t="s">
        <v>5877</v>
      </c>
      <c r="C3350" s="172"/>
      <c r="D3350" t="s">
        <v>5878</v>
      </c>
      <c r="E3350" s="145">
        <v>48</v>
      </c>
      <c r="F3350" s="189">
        <v>0.2</v>
      </c>
      <c r="G3350" s="145">
        <v>38.4</v>
      </c>
      <c r="H3350" s="86">
        <v>10</v>
      </c>
      <c r="I3350" s="185">
        <f t="shared" si="362"/>
        <v>0</v>
      </c>
      <c r="J3350" s="185">
        <f t="shared" si="363"/>
        <v>0</v>
      </c>
      <c r="K3350"/>
    </row>
    <row r="3351" spans="1:11" ht="12.75">
      <c r="A3351"/>
      <c r="B3351" t="s">
        <v>5879</v>
      </c>
      <c r="C3351" s="172"/>
      <c r="D3351" t="s">
        <v>5880</v>
      </c>
      <c r="E3351" s="145">
        <v>48</v>
      </c>
      <c r="F3351" s="189">
        <v>0.2</v>
      </c>
      <c r="G3351" s="145">
        <v>38.4</v>
      </c>
      <c r="H3351" s="86">
        <v>10</v>
      </c>
      <c r="I3351" s="185">
        <f t="shared" si="362"/>
        <v>0</v>
      </c>
      <c r="J3351" s="185">
        <f t="shared" si="363"/>
        <v>0</v>
      </c>
      <c r="K3351"/>
    </row>
    <row r="3352" spans="1:11" ht="12.75">
      <c r="A3352"/>
      <c r="B3352" t="s">
        <v>5881</v>
      </c>
      <c r="C3352" s="172"/>
      <c r="D3352" t="s">
        <v>5882</v>
      </c>
      <c r="E3352" s="145">
        <v>48</v>
      </c>
      <c r="F3352" s="189">
        <v>0.2</v>
      </c>
      <c r="G3352" s="145">
        <v>38.4</v>
      </c>
      <c r="H3352" s="86">
        <v>10</v>
      </c>
      <c r="I3352" s="185">
        <f t="shared" si="362"/>
        <v>0</v>
      </c>
      <c r="J3352" s="185">
        <f t="shared" si="363"/>
        <v>0</v>
      </c>
      <c r="K3352"/>
    </row>
    <row r="3353" spans="1:11" ht="12.75">
      <c r="A3353"/>
      <c r="B3353" t="s">
        <v>5883</v>
      </c>
      <c r="C3353" s="172"/>
      <c r="D3353" t="s">
        <v>5884</v>
      </c>
      <c r="E3353" s="145">
        <v>48</v>
      </c>
      <c r="F3353" s="189">
        <v>0.2</v>
      </c>
      <c r="G3353" s="145">
        <v>38.4</v>
      </c>
      <c r="H3353" s="86">
        <v>10</v>
      </c>
      <c r="I3353" s="185">
        <f t="shared" si="362"/>
        <v>0</v>
      </c>
      <c r="J3353" s="185">
        <f t="shared" si="363"/>
        <v>0</v>
      </c>
      <c r="K3353"/>
    </row>
    <row r="3354" spans="1:11" ht="12.75">
      <c r="A3354" t="s">
        <v>339</v>
      </c>
      <c r="B3354"/>
      <c r="C3354" s="172"/>
      <c r="D3354"/>
      <c r="E3354" s="145"/>
      <c r="F3354" s="187"/>
      <c r="G3354" s="145"/>
      <c r="H3354" s="86"/>
      <c r="I3354" s="185"/>
      <c r="J3354" s="185"/>
      <c r="K3354"/>
    </row>
    <row r="3355" spans="1:11" ht="12.75">
      <c r="A3355"/>
      <c r="B3355" t="s">
        <v>5885</v>
      </c>
      <c r="C3355" s="172"/>
      <c r="D3355" t="s">
        <v>5886</v>
      </c>
      <c r="E3355" s="145">
        <v>34.99</v>
      </c>
      <c r="F3355" s="189">
        <v>0.25</v>
      </c>
      <c r="G3355" s="145">
        <v>26.24</v>
      </c>
      <c r="H3355" s="86">
        <v>8</v>
      </c>
      <c r="I3355" s="185">
        <f>C3355*E3355</f>
        <v>0</v>
      </c>
      <c r="J3355" s="185">
        <f>C3355*G3355</f>
        <v>0</v>
      </c>
      <c r="K3355"/>
    </row>
    <row r="3356" spans="1:11" ht="12.75">
      <c r="A3356"/>
      <c r="B3356" t="s">
        <v>5887</v>
      </c>
      <c r="C3356" s="172"/>
      <c r="D3356" t="s">
        <v>5888</v>
      </c>
      <c r="E3356" s="145">
        <v>19.99</v>
      </c>
      <c r="F3356" s="189">
        <v>0.25</v>
      </c>
      <c r="G3356" s="145">
        <v>14.99</v>
      </c>
      <c r="H3356" s="86">
        <v>8</v>
      </c>
      <c r="I3356" s="185">
        <f>C3356*E3356</f>
        <v>0</v>
      </c>
      <c r="J3356" s="185">
        <f>C3356*G3356</f>
        <v>0</v>
      </c>
      <c r="K3356"/>
    </row>
    <row r="3357" spans="1:11" ht="12.75">
      <c r="A3357"/>
      <c r="B3357" t="s">
        <v>5889</v>
      </c>
      <c r="C3357" s="172"/>
      <c r="D3357" t="s">
        <v>5890</v>
      </c>
      <c r="E3357" s="145">
        <v>39.99</v>
      </c>
      <c r="F3357" s="189">
        <v>0.25</v>
      </c>
      <c r="G3357" s="145">
        <v>29.99</v>
      </c>
      <c r="H3357" s="86">
        <v>8</v>
      </c>
      <c r="I3357" s="185">
        <f>C3357*E3357</f>
        <v>0</v>
      </c>
      <c r="J3357" s="185">
        <f>C3357*G3357</f>
        <v>0</v>
      </c>
      <c r="K3357"/>
    </row>
    <row r="3358" spans="1:11" ht="12.75">
      <c r="A3358"/>
      <c r="B3358" t="s">
        <v>5891</v>
      </c>
      <c r="C3358" s="172"/>
      <c r="D3358" t="s">
        <v>5892</v>
      </c>
      <c r="E3358" s="145">
        <v>17.99</v>
      </c>
      <c r="F3358" s="189">
        <v>0.25</v>
      </c>
      <c r="G3358" s="145">
        <v>13.49</v>
      </c>
      <c r="H3358" s="86">
        <v>7</v>
      </c>
      <c r="I3358" s="185">
        <f>C3358*E3358</f>
        <v>0</v>
      </c>
      <c r="J3358" s="185">
        <f>C3358*G3358</f>
        <v>0</v>
      </c>
      <c r="K3358"/>
    </row>
    <row r="3359" spans="1:11" ht="12.75">
      <c r="A3359" t="s">
        <v>390</v>
      </c>
      <c r="B3359"/>
      <c r="C3359" s="172"/>
      <c r="D3359"/>
      <c r="E3359" s="145"/>
      <c r="F3359" s="187"/>
      <c r="G3359" s="145"/>
      <c r="H3359" s="86"/>
      <c r="I3359" s="185"/>
      <c r="J3359" s="185"/>
      <c r="K3359"/>
    </row>
    <row r="3360" spans="1:11" ht="12.75">
      <c r="A3360"/>
      <c r="B3360" t="s">
        <v>5893</v>
      </c>
      <c r="C3360" s="172"/>
      <c r="D3360" t="s">
        <v>5894</v>
      </c>
      <c r="E3360" s="145">
        <v>97.49</v>
      </c>
      <c r="F3360" s="187" t="s">
        <v>39</v>
      </c>
      <c r="G3360" s="145">
        <v>97.49</v>
      </c>
      <c r="H3360" s="86">
        <v>8</v>
      </c>
      <c r="I3360" s="185">
        <f aca="true" t="shared" si="364" ref="I3360:I3367">C3360*E3360</f>
        <v>0</v>
      </c>
      <c r="J3360" s="185">
        <f aca="true" t="shared" si="365" ref="J3360:J3367">C3360*G3360</f>
        <v>0</v>
      </c>
      <c r="K3360"/>
    </row>
    <row r="3361" spans="1:11" ht="12.75">
      <c r="A3361"/>
      <c r="B3361" t="s">
        <v>5895</v>
      </c>
      <c r="C3361" s="172"/>
      <c r="D3361" t="s">
        <v>5896</v>
      </c>
      <c r="E3361" s="145">
        <v>121.86</v>
      </c>
      <c r="F3361" s="187" t="s">
        <v>39</v>
      </c>
      <c r="G3361" s="145">
        <v>121.86</v>
      </c>
      <c r="H3361" s="86">
        <v>8</v>
      </c>
      <c r="I3361" s="185">
        <f t="shared" si="364"/>
        <v>0</v>
      </c>
      <c r="J3361" s="185">
        <f t="shared" si="365"/>
        <v>0</v>
      </c>
      <c r="K3361"/>
    </row>
    <row r="3362" spans="1:11" ht="12.75">
      <c r="A3362"/>
      <c r="B3362" t="s">
        <v>5897</v>
      </c>
      <c r="C3362" s="172"/>
      <c r="D3362" t="s">
        <v>5898</v>
      </c>
      <c r="E3362" s="145">
        <v>97.49</v>
      </c>
      <c r="F3362" s="187" t="s">
        <v>39</v>
      </c>
      <c r="G3362" s="145">
        <v>97.49</v>
      </c>
      <c r="H3362" s="86">
        <v>8</v>
      </c>
      <c r="I3362" s="185">
        <f t="shared" si="364"/>
        <v>0</v>
      </c>
      <c r="J3362" s="185">
        <f t="shared" si="365"/>
        <v>0</v>
      </c>
      <c r="K3362"/>
    </row>
    <row r="3363" spans="1:11" ht="12.75">
      <c r="A3363"/>
      <c r="B3363" t="s">
        <v>5899</v>
      </c>
      <c r="C3363" s="172"/>
      <c r="D3363" t="s">
        <v>5900</v>
      </c>
      <c r="E3363" s="145">
        <v>178.74</v>
      </c>
      <c r="F3363" s="187" t="s">
        <v>39</v>
      </c>
      <c r="G3363" s="145">
        <v>178.74</v>
      </c>
      <c r="H3363" s="86">
        <v>8</v>
      </c>
      <c r="I3363" s="185">
        <f t="shared" si="364"/>
        <v>0</v>
      </c>
      <c r="J3363" s="185">
        <f t="shared" si="365"/>
        <v>0</v>
      </c>
      <c r="K3363"/>
    </row>
    <row r="3364" spans="1:11" ht="12.75">
      <c r="A3364"/>
      <c r="B3364" t="s">
        <v>5901</v>
      </c>
      <c r="C3364" s="172"/>
      <c r="D3364" t="s">
        <v>5902</v>
      </c>
      <c r="E3364" s="145">
        <v>203.11</v>
      </c>
      <c r="F3364" s="187" t="s">
        <v>39</v>
      </c>
      <c r="G3364" s="145">
        <v>203.11</v>
      </c>
      <c r="H3364" s="86">
        <v>8</v>
      </c>
      <c r="I3364" s="185">
        <f t="shared" si="364"/>
        <v>0</v>
      </c>
      <c r="J3364" s="185">
        <f t="shared" si="365"/>
        <v>0</v>
      </c>
      <c r="K3364"/>
    </row>
    <row r="3365" spans="1:11" ht="12.75">
      <c r="A3365"/>
      <c r="B3365" t="s">
        <v>5903</v>
      </c>
      <c r="C3365" s="172"/>
      <c r="D3365" t="s">
        <v>5904</v>
      </c>
      <c r="E3365" s="145">
        <v>24.99</v>
      </c>
      <c r="F3365" s="189">
        <v>0.25</v>
      </c>
      <c r="G3365" s="145">
        <v>18.74</v>
      </c>
      <c r="H3365" s="86">
        <v>7</v>
      </c>
      <c r="I3365" s="185">
        <f t="shared" si="364"/>
        <v>0</v>
      </c>
      <c r="J3365" s="185">
        <f t="shared" si="365"/>
        <v>0</v>
      </c>
      <c r="K3365"/>
    </row>
    <row r="3366" spans="1:11" ht="12.75">
      <c r="A3366"/>
      <c r="B3366" t="s">
        <v>5905</v>
      </c>
      <c r="C3366" s="172"/>
      <c r="D3366" t="s">
        <v>5906</v>
      </c>
      <c r="E3366" s="145">
        <v>20</v>
      </c>
      <c r="F3366" s="189">
        <v>0.25</v>
      </c>
      <c r="G3366" s="145">
        <v>15</v>
      </c>
      <c r="H3366" s="86">
        <v>10</v>
      </c>
      <c r="I3366" s="185">
        <f t="shared" si="364"/>
        <v>0</v>
      </c>
      <c r="J3366" s="185">
        <f t="shared" si="365"/>
        <v>0</v>
      </c>
      <c r="K3366"/>
    </row>
    <row r="3367" spans="1:11" ht="12.75">
      <c r="A3367"/>
      <c r="B3367" t="s">
        <v>5907</v>
      </c>
      <c r="C3367" s="172"/>
      <c r="D3367" t="s">
        <v>5908</v>
      </c>
      <c r="E3367" s="145">
        <v>20</v>
      </c>
      <c r="F3367" s="189">
        <v>0.25</v>
      </c>
      <c r="G3367" s="145">
        <v>15</v>
      </c>
      <c r="H3367" s="86">
        <v>10</v>
      </c>
      <c r="I3367" s="185">
        <f t="shared" si="364"/>
        <v>0</v>
      </c>
      <c r="J3367" s="185">
        <f t="shared" si="365"/>
        <v>0</v>
      </c>
      <c r="K3367"/>
    </row>
    <row r="3368" spans="1:11" ht="12.75">
      <c r="A3368" t="s">
        <v>425</v>
      </c>
      <c r="B3368"/>
      <c r="C3368" s="172"/>
      <c r="D3368"/>
      <c r="E3368" s="145"/>
      <c r="F3368" s="187"/>
      <c r="G3368" s="145"/>
      <c r="H3368" s="86"/>
      <c r="I3368" s="185"/>
      <c r="J3368" s="185"/>
      <c r="K3368"/>
    </row>
    <row r="3369" spans="1:11" ht="12.75">
      <c r="A3369"/>
      <c r="B3369" t="s">
        <v>5909</v>
      </c>
      <c r="C3369" s="172"/>
      <c r="D3369" t="s">
        <v>5910</v>
      </c>
      <c r="E3369" s="145">
        <v>9.99</v>
      </c>
      <c r="F3369" s="189">
        <v>0.3</v>
      </c>
      <c r="G3369" s="145">
        <v>6.99</v>
      </c>
      <c r="H3369" s="86">
        <v>8</v>
      </c>
      <c r="I3369" s="185">
        <f aca="true" t="shared" si="366" ref="I3369:I3375">C3369*E3369</f>
        <v>0</v>
      </c>
      <c r="J3369" s="185">
        <f aca="true" t="shared" si="367" ref="J3369:J3375">C3369*G3369</f>
        <v>0</v>
      </c>
      <c r="K3369"/>
    </row>
    <row r="3370" spans="1:11" ht="12.75">
      <c r="A3370"/>
      <c r="B3370" t="s">
        <v>5911</v>
      </c>
      <c r="C3370" s="172"/>
      <c r="D3370" t="s">
        <v>5912</v>
      </c>
      <c r="E3370" s="145">
        <v>20.31</v>
      </c>
      <c r="F3370" s="187" t="s">
        <v>39</v>
      </c>
      <c r="G3370" s="145">
        <v>20.31</v>
      </c>
      <c r="H3370" s="86">
        <v>8</v>
      </c>
      <c r="I3370" s="185">
        <f t="shared" si="366"/>
        <v>0</v>
      </c>
      <c r="J3370" s="185">
        <f t="shared" si="367"/>
        <v>0</v>
      </c>
      <c r="K3370"/>
    </row>
    <row r="3371" spans="1:11" ht="12.75">
      <c r="A3371"/>
      <c r="B3371" t="s">
        <v>5913</v>
      </c>
      <c r="C3371" s="172"/>
      <c r="D3371" t="s">
        <v>5914</v>
      </c>
      <c r="E3371" s="145">
        <v>29.16</v>
      </c>
      <c r="F3371" s="187" t="s">
        <v>39</v>
      </c>
      <c r="G3371" s="145">
        <v>29.16</v>
      </c>
      <c r="H3371" s="86">
        <v>7</v>
      </c>
      <c r="I3371" s="185">
        <f t="shared" si="366"/>
        <v>0</v>
      </c>
      <c r="J3371" s="185">
        <f t="shared" si="367"/>
        <v>0</v>
      </c>
      <c r="K3371"/>
    </row>
    <row r="3372" spans="1:11" ht="12.75">
      <c r="A3372"/>
      <c r="B3372" t="s">
        <v>5915</v>
      </c>
      <c r="C3372" s="172"/>
      <c r="D3372" t="s">
        <v>5916</v>
      </c>
      <c r="E3372" s="145">
        <v>29.16</v>
      </c>
      <c r="F3372" s="187" t="s">
        <v>39</v>
      </c>
      <c r="G3372" s="145">
        <v>29.16</v>
      </c>
      <c r="H3372" s="86">
        <v>7</v>
      </c>
      <c r="I3372" s="185">
        <f t="shared" si="366"/>
        <v>0</v>
      </c>
      <c r="J3372" s="185">
        <f t="shared" si="367"/>
        <v>0</v>
      </c>
      <c r="K3372"/>
    </row>
    <row r="3373" spans="1:11" ht="12.75">
      <c r="A3373"/>
      <c r="B3373" t="s">
        <v>5917</v>
      </c>
      <c r="C3373" s="172"/>
      <c r="D3373" t="s">
        <v>5918</v>
      </c>
      <c r="E3373" s="145">
        <v>29.16</v>
      </c>
      <c r="F3373" s="187" t="s">
        <v>39</v>
      </c>
      <c r="G3373" s="145">
        <v>29.16</v>
      </c>
      <c r="H3373" s="86">
        <v>7</v>
      </c>
      <c r="I3373" s="185">
        <f t="shared" si="366"/>
        <v>0</v>
      </c>
      <c r="J3373" s="185">
        <f t="shared" si="367"/>
        <v>0</v>
      </c>
      <c r="K3373"/>
    </row>
    <row r="3374" spans="1:11" ht="12.75">
      <c r="A3374"/>
      <c r="B3374" t="s">
        <v>5919</v>
      </c>
      <c r="C3374" s="172"/>
      <c r="D3374" t="s">
        <v>5920</v>
      </c>
      <c r="E3374" s="145">
        <v>34.05</v>
      </c>
      <c r="F3374" s="187" t="s">
        <v>39</v>
      </c>
      <c r="G3374" s="145">
        <v>34.05</v>
      </c>
      <c r="H3374" s="86">
        <v>7</v>
      </c>
      <c r="I3374" s="185">
        <f t="shared" si="366"/>
        <v>0</v>
      </c>
      <c r="J3374" s="185">
        <f t="shared" si="367"/>
        <v>0</v>
      </c>
      <c r="K3374"/>
    </row>
    <row r="3375" spans="1:11" ht="12.75">
      <c r="A3375"/>
      <c r="B3375" t="s">
        <v>5921</v>
      </c>
      <c r="C3375" s="172"/>
      <c r="D3375" t="s">
        <v>5922</v>
      </c>
      <c r="E3375" s="145">
        <v>38.93</v>
      </c>
      <c r="F3375" s="187" t="s">
        <v>39</v>
      </c>
      <c r="G3375" s="145">
        <v>38.93</v>
      </c>
      <c r="H3375" s="86">
        <v>7</v>
      </c>
      <c r="I3375" s="185">
        <f t="shared" si="366"/>
        <v>0</v>
      </c>
      <c r="J3375" s="185">
        <f t="shared" si="367"/>
        <v>0</v>
      </c>
      <c r="K3375"/>
    </row>
    <row r="3376" spans="1:11" ht="12.75">
      <c r="A3376" t="s">
        <v>340</v>
      </c>
      <c r="B3376"/>
      <c r="C3376" s="172"/>
      <c r="D3376"/>
      <c r="E3376" s="145"/>
      <c r="F3376" s="187"/>
      <c r="G3376" s="145"/>
      <c r="H3376" s="86"/>
      <c r="I3376" s="185"/>
      <c r="J3376" s="185"/>
      <c r="K3376"/>
    </row>
    <row r="3377" spans="1:11" ht="12.75">
      <c r="A3377"/>
      <c r="B3377" t="s">
        <v>5923</v>
      </c>
      <c r="C3377" s="172"/>
      <c r="D3377" t="s">
        <v>5924</v>
      </c>
      <c r="E3377" s="145">
        <v>14.99</v>
      </c>
      <c r="F3377" s="189">
        <v>0.25</v>
      </c>
      <c r="G3377" s="145">
        <v>11.24</v>
      </c>
      <c r="H3377" s="86">
        <v>7</v>
      </c>
      <c r="I3377" s="185">
        <f aca="true" t="shared" si="368" ref="I3377:I3383">C3377*E3377</f>
        <v>0</v>
      </c>
      <c r="J3377" s="185">
        <f aca="true" t="shared" si="369" ref="J3377:J3383">C3377*G3377</f>
        <v>0</v>
      </c>
      <c r="K3377"/>
    </row>
    <row r="3378" spans="1:11" ht="12.75">
      <c r="A3378"/>
      <c r="B3378" t="s">
        <v>5925</v>
      </c>
      <c r="C3378" s="172"/>
      <c r="D3378" t="s">
        <v>5926</v>
      </c>
      <c r="E3378" s="145">
        <v>32.99</v>
      </c>
      <c r="F3378" s="189">
        <v>0.25</v>
      </c>
      <c r="G3378" s="145">
        <v>24.74</v>
      </c>
      <c r="H3378" s="86">
        <v>7</v>
      </c>
      <c r="I3378" s="185">
        <f t="shared" si="368"/>
        <v>0</v>
      </c>
      <c r="J3378" s="185">
        <f t="shared" si="369"/>
        <v>0</v>
      </c>
      <c r="K3378"/>
    </row>
    <row r="3379" spans="1:11" ht="12.75">
      <c r="A3379"/>
      <c r="B3379" t="s">
        <v>5927</v>
      </c>
      <c r="C3379" s="172"/>
      <c r="D3379" t="s">
        <v>5928</v>
      </c>
      <c r="E3379" s="145">
        <v>32.99</v>
      </c>
      <c r="F3379" s="189">
        <v>0.25</v>
      </c>
      <c r="G3379" s="145">
        <v>24.74</v>
      </c>
      <c r="H3379" s="86">
        <v>7</v>
      </c>
      <c r="I3379" s="185">
        <f t="shared" si="368"/>
        <v>0</v>
      </c>
      <c r="J3379" s="185">
        <f t="shared" si="369"/>
        <v>0</v>
      </c>
      <c r="K3379"/>
    </row>
    <row r="3380" spans="1:11" ht="12.75">
      <c r="A3380"/>
      <c r="B3380" t="s">
        <v>5929</v>
      </c>
      <c r="C3380" s="172"/>
      <c r="D3380" t="s">
        <v>5930</v>
      </c>
      <c r="E3380" s="145">
        <v>9.99</v>
      </c>
      <c r="F3380" s="189">
        <v>0.2</v>
      </c>
      <c r="G3380" s="145">
        <v>7.99</v>
      </c>
      <c r="H3380" s="86">
        <v>7</v>
      </c>
      <c r="I3380" s="185">
        <f t="shared" si="368"/>
        <v>0</v>
      </c>
      <c r="J3380" s="185">
        <f t="shared" si="369"/>
        <v>0</v>
      </c>
      <c r="K3380"/>
    </row>
    <row r="3381" spans="1:11" ht="12.75">
      <c r="A3381"/>
      <c r="B3381" t="s">
        <v>5931</v>
      </c>
      <c r="C3381" s="172"/>
      <c r="D3381" t="s">
        <v>5932</v>
      </c>
      <c r="E3381" s="145">
        <v>9.99</v>
      </c>
      <c r="F3381" s="189">
        <v>0.2</v>
      </c>
      <c r="G3381" s="145">
        <v>7.99</v>
      </c>
      <c r="H3381" s="86">
        <v>7</v>
      </c>
      <c r="I3381" s="185">
        <f t="shared" si="368"/>
        <v>0</v>
      </c>
      <c r="J3381" s="185">
        <f t="shared" si="369"/>
        <v>0</v>
      </c>
      <c r="K3381"/>
    </row>
    <row r="3382" spans="1:11" ht="12.75">
      <c r="A3382"/>
      <c r="B3382" t="s">
        <v>5933</v>
      </c>
      <c r="C3382" s="172"/>
      <c r="D3382" t="s">
        <v>5934</v>
      </c>
      <c r="E3382" s="145">
        <v>18</v>
      </c>
      <c r="F3382" s="189">
        <v>0.25</v>
      </c>
      <c r="G3382" s="145">
        <v>13.5</v>
      </c>
      <c r="H3382" s="86">
        <v>8</v>
      </c>
      <c r="I3382" s="185">
        <f t="shared" si="368"/>
        <v>0</v>
      </c>
      <c r="J3382" s="185">
        <f t="shared" si="369"/>
        <v>0</v>
      </c>
      <c r="K3382"/>
    </row>
    <row r="3383" spans="1:11" ht="12.75">
      <c r="A3383"/>
      <c r="B3383" t="s">
        <v>5935</v>
      </c>
      <c r="C3383" s="172"/>
      <c r="D3383" t="s">
        <v>5936</v>
      </c>
      <c r="E3383" s="145">
        <v>11</v>
      </c>
      <c r="F3383" s="189">
        <v>0.25</v>
      </c>
      <c r="G3383" s="145">
        <v>8.25</v>
      </c>
      <c r="H3383" s="86">
        <v>8</v>
      </c>
      <c r="I3383" s="185">
        <f t="shared" si="368"/>
        <v>0</v>
      </c>
      <c r="J3383" s="185">
        <f t="shared" si="369"/>
        <v>0</v>
      </c>
      <c r="K3383"/>
    </row>
    <row r="3384" spans="1:11" ht="12.75">
      <c r="A3384" t="s">
        <v>362</v>
      </c>
      <c r="B3384"/>
      <c r="C3384" s="172"/>
      <c r="D3384"/>
      <c r="E3384" s="145"/>
      <c r="F3384" s="187"/>
      <c r="G3384" s="145"/>
      <c r="H3384" s="86"/>
      <c r="I3384" s="185"/>
      <c r="J3384" s="185"/>
      <c r="K3384"/>
    </row>
    <row r="3385" spans="1:11" ht="12.75">
      <c r="A3385"/>
      <c r="B3385" t="s">
        <v>5937</v>
      </c>
      <c r="C3385" s="172"/>
      <c r="D3385" t="s">
        <v>5938</v>
      </c>
      <c r="E3385" s="145">
        <v>15.63</v>
      </c>
      <c r="F3385" s="187" t="s">
        <v>39</v>
      </c>
      <c r="G3385" s="145">
        <v>15.63</v>
      </c>
      <c r="H3385" s="86">
        <v>8</v>
      </c>
      <c r="I3385" s="185">
        <f>C3385*E3385</f>
        <v>0</v>
      </c>
      <c r="J3385" s="185">
        <f>C3385*G3385</f>
        <v>0</v>
      </c>
      <c r="K3385"/>
    </row>
    <row r="3386" spans="1:11" ht="12.75">
      <c r="A3386"/>
      <c r="B3386" t="s">
        <v>5939</v>
      </c>
      <c r="C3386" s="172"/>
      <c r="D3386" t="s">
        <v>5940</v>
      </c>
      <c r="E3386" s="145">
        <v>14.99</v>
      </c>
      <c r="F3386" s="189">
        <v>0.2</v>
      </c>
      <c r="G3386" s="145">
        <v>11.99</v>
      </c>
      <c r="H3386" s="86">
        <v>8</v>
      </c>
      <c r="I3386" s="185">
        <f>C3386*E3386</f>
        <v>0</v>
      </c>
      <c r="J3386" s="185">
        <f>C3386*G3386</f>
        <v>0</v>
      </c>
      <c r="K3386"/>
    </row>
    <row r="3387" spans="1:11" ht="12.75">
      <c r="A3387"/>
      <c r="B3387" t="s">
        <v>5941</v>
      </c>
      <c r="C3387" s="172"/>
      <c r="D3387" t="s">
        <v>5942</v>
      </c>
      <c r="E3387" s="145">
        <v>14.99</v>
      </c>
      <c r="F3387" s="189">
        <v>0.2</v>
      </c>
      <c r="G3387" s="145">
        <v>11.99</v>
      </c>
      <c r="H3387" s="86">
        <v>8</v>
      </c>
      <c r="I3387" s="185">
        <f>C3387*E3387</f>
        <v>0</v>
      </c>
      <c r="J3387" s="185">
        <f>C3387*G3387</f>
        <v>0</v>
      </c>
      <c r="K3387"/>
    </row>
    <row r="3388" spans="1:11" ht="12.75">
      <c r="A3388" t="s">
        <v>363</v>
      </c>
      <c r="B3388"/>
      <c r="C3388" s="172"/>
      <c r="D3388"/>
      <c r="E3388" s="145"/>
      <c r="F3388" s="187"/>
      <c r="G3388" s="145"/>
      <c r="H3388" s="86"/>
      <c r="I3388" s="185"/>
      <c r="J3388" s="185"/>
      <c r="K3388"/>
    </row>
    <row r="3389" spans="1:11" ht="12.75">
      <c r="A3389"/>
      <c r="B3389" t="s">
        <v>5943</v>
      </c>
      <c r="C3389" s="172"/>
      <c r="D3389" t="s">
        <v>5944</v>
      </c>
      <c r="E3389" s="145">
        <v>199.99</v>
      </c>
      <c r="F3389" s="189">
        <v>0.2</v>
      </c>
      <c r="G3389" s="145">
        <v>159.99</v>
      </c>
      <c r="H3389" s="86">
        <v>10</v>
      </c>
      <c r="I3389" s="185">
        <f aca="true" t="shared" si="370" ref="I3389:I3396">C3389*E3389</f>
        <v>0</v>
      </c>
      <c r="J3389" s="185">
        <f aca="true" t="shared" si="371" ref="J3389:J3396">C3389*G3389</f>
        <v>0</v>
      </c>
      <c r="K3389"/>
    </row>
    <row r="3390" spans="1:11" ht="12.75">
      <c r="A3390"/>
      <c r="B3390" t="s">
        <v>5945</v>
      </c>
      <c r="C3390" s="172"/>
      <c r="D3390" t="s">
        <v>5946</v>
      </c>
      <c r="E3390" s="145">
        <v>120</v>
      </c>
      <c r="F3390" s="189">
        <v>0.2</v>
      </c>
      <c r="G3390" s="145">
        <v>96</v>
      </c>
      <c r="H3390" s="86">
        <v>10</v>
      </c>
      <c r="I3390" s="185">
        <f t="shared" si="370"/>
        <v>0</v>
      </c>
      <c r="J3390" s="185">
        <f t="shared" si="371"/>
        <v>0</v>
      </c>
      <c r="K3390"/>
    </row>
    <row r="3391" spans="1:11" ht="12.75">
      <c r="A3391"/>
      <c r="B3391" t="s">
        <v>5947</v>
      </c>
      <c r="C3391" s="172"/>
      <c r="D3391" t="s">
        <v>5948</v>
      </c>
      <c r="E3391" s="145">
        <v>120</v>
      </c>
      <c r="F3391" s="189">
        <v>0.2</v>
      </c>
      <c r="G3391" s="145">
        <v>96</v>
      </c>
      <c r="H3391" s="86">
        <v>10</v>
      </c>
      <c r="I3391" s="185">
        <f t="shared" si="370"/>
        <v>0</v>
      </c>
      <c r="J3391" s="185">
        <f t="shared" si="371"/>
        <v>0</v>
      </c>
      <c r="K3391"/>
    </row>
    <row r="3392" spans="1:11" ht="12.75">
      <c r="A3392"/>
      <c r="B3392" t="s">
        <v>5949</v>
      </c>
      <c r="C3392" s="172"/>
      <c r="D3392" t="s">
        <v>5950</v>
      </c>
      <c r="E3392" s="145">
        <v>300</v>
      </c>
      <c r="F3392" s="189">
        <v>0.2</v>
      </c>
      <c r="G3392" s="145">
        <v>240</v>
      </c>
      <c r="H3392" s="86">
        <v>10</v>
      </c>
      <c r="I3392" s="185">
        <f t="shared" si="370"/>
        <v>0</v>
      </c>
      <c r="J3392" s="185">
        <f t="shared" si="371"/>
        <v>0</v>
      </c>
      <c r="K3392"/>
    </row>
    <row r="3393" spans="1:11" ht="12.75">
      <c r="A3393"/>
      <c r="B3393" t="s">
        <v>5951</v>
      </c>
      <c r="C3393" s="172"/>
      <c r="D3393" t="s">
        <v>5952</v>
      </c>
      <c r="E3393" s="145">
        <v>199.99</v>
      </c>
      <c r="F3393" s="189">
        <v>0.2</v>
      </c>
      <c r="G3393" s="145">
        <v>159.99</v>
      </c>
      <c r="H3393" s="86">
        <v>10</v>
      </c>
      <c r="I3393" s="185">
        <f t="shared" si="370"/>
        <v>0</v>
      </c>
      <c r="J3393" s="185">
        <f t="shared" si="371"/>
        <v>0</v>
      </c>
      <c r="K3393"/>
    </row>
    <row r="3394" spans="1:11" ht="12.75">
      <c r="A3394"/>
      <c r="B3394" t="s">
        <v>5953</v>
      </c>
      <c r="C3394" s="172"/>
      <c r="D3394" t="s">
        <v>5954</v>
      </c>
      <c r="E3394" s="145">
        <v>200</v>
      </c>
      <c r="F3394" s="189">
        <v>0.2</v>
      </c>
      <c r="G3394" s="145">
        <v>160</v>
      </c>
      <c r="H3394" s="86">
        <v>10</v>
      </c>
      <c r="I3394" s="185">
        <f t="shared" si="370"/>
        <v>0</v>
      </c>
      <c r="J3394" s="185">
        <f t="shared" si="371"/>
        <v>0</v>
      </c>
      <c r="K3394"/>
    </row>
    <row r="3395" spans="1:11" ht="12.75">
      <c r="A3395"/>
      <c r="B3395" t="s">
        <v>5955</v>
      </c>
      <c r="C3395" s="172"/>
      <c r="D3395" t="s">
        <v>5956</v>
      </c>
      <c r="E3395" s="145">
        <v>199.99</v>
      </c>
      <c r="F3395" s="189">
        <v>0.2</v>
      </c>
      <c r="G3395" s="145">
        <v>159.99</v>
      </c>
      <c r="H3395" s="86">
        <v>10</v>
      </c>
      <c r="I3395" s="185">
        <f t="shared" si="370"/>
        <v>0</v>
      </c>
      <c r="J3395" s="185">
        <f t="shared" si="371"/>
        <v>0</v>
      </c>
      <c r="K3395"/>
    </row>
    <row r="3396" spans="1:11" ht="12.75">
      <c r="A3396"/>
      <c r="B3396" t="s">
        <v>5957</v>
      </c>
      <c r="C3396" s="172"/>
      <c r="D3396" t="s">
        <v>5958</v>
      </c>
      <c r="E3396" s="145">
        <v>200</v>
      </c>
      <c r="F3396" s="189">
        <v>0.2</v>
      </c>
      <c r="G3396" s="145">
        <v>160</v>
      </c>
      <c r="H3396" s="86">
        <v>10</v>
      </c>
      <c r="I3396" s="185">
        <f t="shared" si="370"/>
        <v>0</v>
      </c>
      <c r="J3396" s="185">
        <f t="shared" si="371"/>
        <v>0</v>
      </c>
      <c r="K3396"/>
    </row>
    <row r="3397" spans="1:11" ht="12.75">
      <c r="A3397" t="s">
        <v>364</v>
      </c>
      <c r="B3397"/>
      <c r="C3397" s="172"/>
      <c r="D3397"/>
      <c r="E3397" s="145"/>
      <c r="F3397" s="187"/>
      <c r="G3397" s="145"/>
      <c r="H3397" s="86"/>
      <c r="I3397" s="185"/>
      <c r="J3397" s="185"/>
      <c r="K3397"/>
    </row>
    <row r="3398" spans="1:11" ht="12.75">
      <c r="A3398"/>
      <c r="B3398" t="s">
        <v>5959</v>
      </c>
      <c r="C3398" s="172"/>
      <c r="D3398" t="s">
        <v>5960</v>
      </c>
      <c r="E3398" s="145">
        <v>16</v>
      </c>
      <c r="F3398" s="189">
        <v>0.25</v>
      </c>
      <c r="G3398" s="145">
        <v>12</v>
      </c>
      <c r="H3398" s="86">
        <v>8</v>
      </c>
      <c r="I3398" s="185">
        <f aca="true" t="shared" si="372" ref="I3398:I3408">C3398*E3398</f>
        <v>0</v>
      </c>
      <c r="J3398" s="185">
        <f aca="true" t="shared" si="373" ref="J3398:J3408">C3398*G3398</f>
        <v>0</v>
      </c>
      <c r="K3398"/>
    </row>
    <row r="3399" spans="1:11" ht="12.75">
      <c r="A3399"/>
      <c r="B3399" t="s">
        <v>5961</v>
      </c>
      <c r="C3399" s="172"/>
      <c r="D3399" t="s">
        <v>5962</v>
      </c>
      <c r="E3399" s="145">
        <v>9.99</v>
      </c>
      <c r="F3399" s="189">
        <v>0.25</v>
      </c>
      <c r="G3399" s="145">
        <v>7.49</v>
      </c>
      <c r="H3399" s="86">
        <v>8</v>
      </c>
      <c r="I3399" s="185">
        <f t="shared" si="372"/>
        <v>0</v>
      </c>
      <c r="J3399" s="185">
        <f t="shared" si="373"/>
        <v>0</v>
      </c>
      <c r="K3399"/>
    </row>
    <row r="3400" spans="1:11" ht="12.75">
      <c r="A3400"/>
      <c r="B3400" t="s">
        <v>5963</v>
      </c>
      <c r="C3400" s="172"/>
      <c r="D3400" t="s">
        <v>5964</v>
      </c>
      <c r="E3400" s="145">
        <v>9.99</v>
      </c>
      <c r="F3400" s="189">
        <v>0.25</v>
      </c>
      <c r="G3400" s="145">
        <v>7.49</v>
      </c>
      <c r="H3400" s="86">
        <v>8</v>
      </c>
      <c r="I3400" s="185">
        <f t="shared" si="372"/>
        <v>0</v>
      </c>
      <c r="J3400" s="185">
        <f t="shared" si="373"/>
        <v>0</v>
      </c>
      <c r="K3400"/>
    </row>
    <row r="3401" spans="1:11" ht="12.75">
      <c r="A3401"/>
      <c r="B3401" t="s">
        <v>5965</v>
      </c>
      <c r="C3401" s="172"/>
      <c r="D3401" t="s">
        <v>5966</v>
      </c>
      <c r="E3401" s="145">
        <v>9.99</v>
      </c>
      <c r="F3401" s="189">
        <v>0.25</v>
      </c>
      <c r="G3401" s="145">
        <v>7.49</v>
      </c>
      <c r="H3401" s="86">
        <v>8</v>
      </c>
      <c r="I3401" s="185">
        <f t="shared" si="372"/>
        <v>0</v>
      </c>
      <c r="J3401" s="185">
        <f t="shared" si="373"/>
        <v>0</v>
      </c>
      <c r="K3401"/>
    </row>
    <row r="3402" spans="1:11" ht="12.75">
      <c r="A3402"/>
      <c r="B3402" t="s">
        <v>5967</v>
      </c>
      <c r="C3402" s="172"/>
      <c r="D3402" t="s">
        <v>5968</v>
      </c>
      <c r="E3402" s="145">
        <v>9.99</v>
      </c>
      <c r="F3402" s="189">
        <v>0.25</v>
      </c>
      <c r="G3402" s="145">
        <v>7.49</v>
      </c>
      <c r="H3402" s="86">
        <v>8</v>
      </c>
      <c r="I3402" s="185">
        <f t="shared" si="372"/>
        <v>0</v>
      </c>
      <c r="J3402" s="185">
        <f t="shared" si="373"/>
        <v>0</v>
      </c>
      <c r="K3402"/>
    </row>
    <row r="3403" spans="1:11" ht="12.75">
      <c r="A3403"/>
      <c r="B3403" t="s">
        <v>5969</v>
      </c>
      <c r="C3403" s="172"/>
      <c r="D3403" t="s">
        <v>5970</v>
      </c>
      <c r="E3403" s="145">
        <v>9.99</v>
      </c>
      <c r="F3403" s="189">
        <v>0.25</v>
      </c>
      <c r="G3403" s="145">
        <v>7.49</v>
      </c>
      <c r="H3403" s="86">
        <v>8</v>
      </c>
      <c r="I3403" s="185">
        <f t="shared" si="372"/>
        <v>0</v>
      </c>
      <c r="J3403" s="185">
        <f t="shared" si="373"/>
        <v>0</v>
      </c>
      <c r="K3403"/>
    </row>
    <row r="3404" spans="1:11" ht="12.75">
      <c r="A3404"/>
      <c r="B3404" t="s">
        <v>5971</v>
      </c>
      <c r="C3404" s="172"/>
      <c r="D3404" t="s">
        <v>5972</v>
      </c>
      <c r="E3404" s="145">
        <v>19.99</v>
      </c>
      <c r="F3404" s="189">
        <v>0.25</v>
      </c>
      <c r="G3404" s="145">
        <v>14.99</v>
      </c>
      <c r="H3404" s="86">
        <v>8</v>
      </c>
      <c r="I3404" s="185">
        <f t="shared" si="372"/>
        <v>0</v>
      </c>
      <c r="J3404" s="185">
        <f t="shared" si="373"/>
        <v>0</v>
      </c>
      <c r="K3404"/>
    </row>
    <row r="3405" spans="1:11" ht="12.75">
      <c r="A3405"/>
      <c r="B3405" t="s">
        <v>5973</v>
      </c>
      <c r="C3405" s="172"/>
      <c r="D3405" t="s">
        <v>5974</v>
      </c>
      <c r="E3405" s="145">
        <v>19.99</v>
      </c>
      <c r="F3405" s="189">
        <v>0.25</v>
      </c>
      <c r="G3405" s="145">
        <v>14.99</v>
      </c>
      <c r="H3405" s="86">
        <v>8</v>
      </c>
      <c r="I3405" s="185">
        <f t="shared" si="372"/>
        <v>0</v>
      </c>
      <c r="J3405" s="185">
        <f t="shared" si="373"/>
        <v>0</v>
      </c>
      <c r="K3405"/>
    </row>
    <row r="3406" spans="1:11" ht="12.75">
      <c r="A3406"/>
      <c r="B3406" t="s">
        <v>5975</v>
      </c>
      <c r="C3406" s="172"/>
      <c r="D3406" t="s">
        <v>5976</v>
      </c>
      <c r="E3406" s="145">
        <v>55.58</v>
      </c>
      <c r="F3406" s="187" t="s">
        <v>39</v>
      </c>
      <c r="G3406" s="145">
        <v>55.58</v>
      </c>
      <c r="H3406" s="86">
        <v>8</v>
      </c>
      <c r="I3406" s="185">
        <f t="shared" si="372"/>
        <v>0</v>
      </c>
      <c r="J3406" s="185">
        <f t="shared" si="373"/>
        <v>0</v>
      </c>
      <c r="K3406"/>
    </row>
    <row r="3407" spans="1:11" ht="12.75">
      <c r="A3407"/>
      <c r="B3407" t="s">
        <v>5977</v>
      </c>
      <c r="C3407" s="172"/>
      <c r="D3407" t="s">
        <v>5978</v>
      </c>
      <c r="E3407" s="145">
        <v>19.99</v>
      </c>
      <c r="F3407" s="189">
        <v>0.25</v>
      </c>
      <c r="G3407" s="145">
        <v>14.99</v>
      </c>
      <c r="H3407" s="86">
        <v>8</v>
      </c>
      <c r="I3407" s="185">
        <f t="shared" si="372"/>
        <v>0</v>
      </c>
      <c r="J3407" s="185">
        <f t="shared" si="373"/>
        <v>0</v>
      </c>
      <c r="K3407"/>
    </row>
    <row r="3408" spans="1:11" ht="12.75">
      <c r="A3408"/>
      <c r="B3408" t="s">
        <v>5979</v>
      </c>
      <c r="C3408" s="172"/>
      <c r="D3408" t="s">
        <v>5980</v>
      </c>
      <c r="E3408" s="145">
        <v>19.99</v>
      </c>
      <c r="F3408" s="189">
        <v>0.25</v>
      </c>
      <c r="G3408" s="145">
        <v>14.99</v>
      </c>
      <c r="H3408" s="86">
        <v>8</v>
      </c>
      <c r="I3408" s="185">
        <f t="shared" si="372"/>
        <v>0</v>
      </c>
      <c r="J3408" s="185">
        <f t="shared" si="373"/>
        <v>0</v>
      </c>
      <c r="K3408"/>
    </row>
    <row r="3409" spans="1:11" ht="12.75">
      <c r="A3409" t="s">
        <v>365</v>
      </c>
      <c r="B3409"/>
      <c r="C3409" s="172"/>
      <c r="D3409"/>
      <c r="E3409" s="145"/>
      <c r="F3409" s="187"/>
      <c r="G3409" s="145"/>
      <c r="H3409" s="86"/>
      <c r="I3409" s="185"/>
      <c r="J3409" s="185"/>
      <c r="K3409"/>
    </row>
    <row r="3410" spans="1:11" ht="12.75">
      <c r="A3410"/>
      <c r="B3410" t="s">
        <v>5981</v>
      </c>
      <c r="C3410" s="172"/>
      <c r="D3410" t="s">
        <v>5982</v>
      </c>
      <c r="E3410" s="145">
        <v>29.99</v>
      </c>
      <c r="F3410" s="189">
        <v>0.25</v>
      </c>
      <c r="G3410" s="145">
        <v>22.49</v>
      </c>
      <c r="H3410" s="86">
        <v>7</v>
      </c>
      <c r="I3410" s="185">
        <f aca="true" t="shared" si="374" ref="I3410:I3416">C3410*E3410</f>
        <v>0</v>
      </c>
      <c r="J3410" s="185">
        <f aca="true" t="shared" si="375" ref="J3410:J3416">C3410*G3410</f>
        <v>0</v>
      </c>
      <c r="K3410"/>
    </row>
    <row r="3411" spans="1:11" ht="12.75">
      <c r="A3411"/>
      <c r="B3411" t="s">
        <v>5983</v>
      </c>
      <c r="C3411" s="172"/>
      <c r="D3411" t="s">
        <v>5984</v>
      </c>
      <c r="E3411" s="145">
        <v>29.99</v>
      </c>
      <c r="F3411" s="189">
        <v>0.25</v>
      </c>
      <c r="G3411" s="145">
        <v>22.49</v>
      </c>
      <c r="H3411" s="86">
        <v>7</v>
      </c>
      <c r="I3411" s="185">
        <f t="shared" si="374"/>
        <v>0</v>
      </c>
      <c r="J3411" s="185">
        <f t="shared" si="375"/>
        <v>0</v>
      </c>
      <c r="K3411"/>
    </row>
    <row r="3412" spans="1:11" ht="12.75">
      <c r="A3412"/>
      <c r="B3412" t="s">
        <v>5985</v>
      </c>
      <c r="C3412" s="172"/>
      <c r="D3412" t="s">
        <v>5986</v>
      </c>
      <c r="E3412" s="145">
        <v>35</v>
      </c>
      <c r="F3412" s="189">
        <v>0.2</v>
      </c>
      <c r="G3412" s="145">
        <v>28</v>
      </c>
      <c r="H3412" s="86">
        <v>8</v>
      </c>
      <c r="I3412" s="185">
        <f t="shared" si="374"/>
        <v>0</v>
      </c>
      <c r="J3412" s="185">
        <f t="shared" si="375"/>
        <v>0</v>
      </c>
      <c r="K3412"/>
    </row>
    <row r="3413" spans="1:11" ht="12.75">
      <c r="A3413"/>
      <c r="B3413" t="s">
        <v>5987</v>
      </c>
      <c r="C3413" s="172"/>
      <c r="D3413" t="s">
        <v>5988</v>
      </c>
      <c r="E3413" s="145">
        <v>86.13</v>
      </c>
      <c r="F3413" s="187" t="s">
        <v>39</v>
      </c>
      <c r="G3413" s="145">
        <v>86.13</v>
      </c>
      <c r="H3413" s="86">
        <v>8</v>
      </c>
      <c r="I3413" s="185">
        <f t="shared" si="374"/>
        <v>0</v>
      </c>
      <c r="J3413" s="185">
        <f t="shared" si="375"/>
        <v>0</v>
      </c>
      <c r="K3413"/>
    </row>
    <row r="3414" spans="1:11" ht="12.75">
      <c r="A3414"/>
      <c r="B3414" t="s">
        <v>5989</v>
      </c>
      <c r="C3414" s="172"/>
      <c r="D3414" t="s">
        <v>5990</v>
      </c>
      <c r="E3414" s="145">
        <v>86.13</v>
      </c>
      <c r="F3414" s="187" t="s">
        <v>39</v>
      </c>
      <c r="G3414" s="145">
        <v>86.13</v>
      </c>
      <c r="H3414" s="86">
        <v>8</v>
      </c>
      <c r="I3414" s="185">
        <f t="shared" si="374"/>
        <v>0</v>
      </c>
      <c r="J3414" s="185">
        <f t="shared" si="375"/>
        <v>0</v>
      </c>
      <c r="K3414"/>
    </row>
    <row r="3415" spans="1:11" ht="12.75">
      <c r="A3415"/>
      <c r="B3415" t="s">
        <v>5991</v>
      </c>
      <c r="C3415" s="172"/>
      <c r="D3415" t="s">
        <v>5992</v>
      </c>
      <c r="E3415" s="145">
        <v>39.99</v>
      </c>
      <c r="F3415" s="189">
        <v>0.25</v>
      </c>
      <c r="G3415" s="145">
        <v>29.99</v>
      </c>
      <c r="H3415" s="86">
        <v>8</v>
      </c>
      <c r="I3415" s="185">
        <f t="shared" si="374"/>
        <v>0</v>
      </c>
      <c r="J3415" s="185">
        <f t="shared" si="375"/>
        <v>0</v>
      </c>
      <c r="K3415"/>
    </row>
    <row r="3416" spans="1:11" ht="12.75">
      <c r="A3416"/>
      <c r="B3416" t="s">
        <v>5993</v>
      </c>
      <c r="C3416" s="172"/>
      <c r="D3416" t="s">
        <v>5994</v>
      </c>
      <c r="E3416" s="145">
        <v>26</v>
      </c>
      <c r="F3416" s="189">
        <v>0.25</v>
      </c>
      <c r="G3416" s="145">
        <v>19.5</v>
      </c>
      <c r="H3416" s="86">
        <v>8</v>
      </c>
      <c r="I3416" s="185">
        <f t="shared" si="374"/>
        <v>0</v>
      </c>
      <c r="J3416" s="185">
        <f t="shared" si="375"/>
        <v>0</v>
      </c>
      <c r="K3416"/>
    </row>
    <row r="3417" spans="1:11" ht="12.75">
      <c r="A3417" t="s">
        <v>493</v>
      </c>
      <c r="B3417"/>
      <c r="C3417" s="172"/>
      <c r="D3417"/>
      <c r="E3417" s="145"/>
      <c r="F3417" s="187"/>
      <c r="G3417" s="145"/>
      <c r="H3417" s="86"/>
      <c r="I3417" s="185"/>
      <c r="J3417" s="185"/>
      <c r="K3417"/>
    </row>
    <row r="3418" spans="1:11" ht="12.75">
      <c r="A3418"/>
      <c r="B3418" t="s">
        <v>5995</v>
      </c>
      <c r="C3418" s="172"/>
      <c r="D3418" t="s">
        <v>5996</v>
      </c>
      <c r="E3418" s="145">
        <v>20.31</v>
      </c>
      <c r="F3418" s="187" t="s">
        <v>39</v>
      </c>
      <c r="G3418" s="145">
        <v>20.31</v>
      </c>
      <c r="H3418" s="86">
        <v>8</v>
      </c>
      <c r="I3418" s="185">
        <f>C3418*E3418</f>
        <v>0</v>
      </c>
      <c r="J3418" s="185">
        <f>C3418*G3418</f>
        <v>0</v>
      </c>
      <c r="K3418"/>
    </row>
    <row r="3419" spans="1:11" ht="12.75">
      <c r="A3419"/>
      <c r="B3419" t="s">
        <v>5997</v>
      </c>
      <c r="C3419" s="172"/>
      <c r="D3419" t="s">
        <v>5998</v>
      </c>
      <c r="E3419" s="145">
        <v>39.99</v>
      </c>
      <c r="F3419" s="189">
        <v>0.25</v>
      </c>
      <c r="G3419" s="145">
        <v>29.99</v>
      </c>
      <c r="H3419" s="86">
        <v>7</v>
      </c>
      <c r="I3419" s="185">
        <f>C3419*E3419</f>
        <v>0</v>
      </c>
      <c r="J3419" s="185">
        <f>C3419*G3419</f>
        <v>0</v>
      </c>
      <c r="K3419"/>
    </row>
    <row r="3420" spans="1:11" ht="12.75">
      <c r="A3420"/>
      <c r="B3420" t="s">
        <v>5999</v>
      </c>
      <c r="C3420" s="172"/>
      <c r="D3420" t="s">
        <v>6000</v>
      </c>
      <c r="E3420" s="145">
        <v>28</v>
      </c>
      <c r="F3420" s="189">
        <v>0.25</v>
      </c>
      <c r="G3420" s="145">
        <v>21</v>
      </c>
      <c r="H3420" s="86">
        <v>8</v>
      </c>
      <c r="I3420" s="185">
        <f>C3420*E3420</f>
        <v>0</v>
      </c>
      <c r="J3420" s="185">
        <f>C3420*G3420</f>
        <v>0</v>
      </c>
      <c r="K3420"/>
    </row>
    <row r="3421" spans="1:11" ht="12.75">
      <c r="A3421"/>
      <c r="B3421" t="s">
        <v>6001</v>
      </c>
      <c r="C3421" s="172"/>
      <c r="D3421" t="s">
        <v>6002</v>
      </c>
      <c r="E3421" s="145">
        <v>26</v>
      </c>
      <c r="F3421" s="189">
        <v>0.25</v>
      </c>
      <c r="G3421" s="145">
        <v>19.5</v>
      </c>
      <c r="H3421" s="86">
        <v>8</v>
      </c>
      <c r="I3421" s="185">
        <f>C3421*E3421</f>
        <v>0</v>
      </c>
      <c r="J3421" s="185">
        <f>C3421*G3421</f>
        <v>0</v>
      </c>
      <c r="K3421"/>
    </row>
    <row r="3422" spans="1:11" ht="12.75">
      <c r="A3422"/>
      <c r="B3422" t="s">
        <v>6003</v>
      </c>
      <c r="C3422" s="172"/>
      <c r="D3422" t="s">
        <v>6004</v>
      </c>
      <c r="E3422" s="145">
        <v>49.99</v>
      </c>
      <c r="F3422" s="189">
        <v>0.25</v>
      </c>
      <c r="G3422" s="145">
        <v>37.49</v>
      </c>
      <c r="H3422" s="86">
        <v>8</v>
      </c>
      <c r="I3422" s="185">
        <f>C3422*E3422</f>
        <v>0</v>
      </c>
      <c r="J3422" s="185">
        <f>C3422*G3422</f>
        <v>0</v>
      </c>
      <c r="K3422"/>
    </row>
    <row r="3423" spans="1:11" ht="12.75">
      <c r="A3423" s="72" t="s">
        <v>38</v>
      </c>
      <c r="B3423" s="44" t="s">
        <v>48</v>
      </c>
      <c r="C3423" s="173"/>
      <c r="D3423" s="44"/>
      <c r="E3423" s="48"/>
      <c r="F3423" s="110"/>
      <c r="G3423" s="48"/>
      <c r="H3423" s="84"/>
      <c r="I3423" s="132"/>
      <c r="J3423" s="132"/>
      <c r="K3423"/>
    </row>
    <row r="3424" spans="1:11" ht="12.75">
      <c r="A3424" t="s">
        <v>426</v>
      </c>
      <c r="B3424"/>
      <c r="C3424" s="172"/>
      <c r="D3424"/>
      <c r="E3424" s="145"/>
      <c r="F3424" s="187"/>
      <c r="G3424" s="145"/>
      <c r="H3424" s="86"/>
      <c r="I3424" s="185"/>
      <c r="J3424" s="185"/>
      <c r="K3424"/>
    </row>
    <row r="3425" spans="1:11" ht="12.75">
      <c r="A3425"/>
      <c r="B3425" t="s">
        <v>6005</v>
      </c>
      <c r="C3425" s="172"/>
      <c r="D3425" t="s">
        <v>6006</v>
      </c>
      <c r="E3425" s="145">
        <v>0.63</v>
      </c>
      <c r="F3425" s="187" t="s">
        <v>39</v>
      </c>
      <c r="G3425" s="145">
        <v>0.63</v>
      </c>
      <c r="H3425" s="86">
        <v>14</v>
      </c>
      <c r="I3425" s="185">
        <f aca="true" t="shared" si="376" ref="I3425:I3430">C3425*E3425</f>
        <v>0</v>
      </c>
      <c r="J3425" s="185">
        <f aca="true" t="shared" si="377" ref="J3425:J3430">C3425*G3425</f>
        <v>0</v>
      </c>
      <c r="K3425"/>
    </row>
    <row r="3426" spans="1:11" ht="12.75">
      <c r="A3426"/>
      <c r="B3426" t="s">
        <v>6007</v>
      </c>
      <c r="C3426" s="172"/>
      <c r="D3426" t="s">
        <v>6008</v>
      </c>
      <c r="E3426" s="145">
        <v>14</v>
      </c>
      <c r="F3426" s="189">
        <v>0.3</v>
      </c>
      <c r="G3426" s="145">
        <v>9.8</v>
      </c>
      <c r="H3426" s="86">
        <v>4</v>
      </c>
      <c r="I3426" s="185">
        <f t="shared" si="376"/>
        <v>0</v>
      </c>
      <c r="J3426" s="185">
        <f t="shared" si="377"/>
        <v>0</v>
      </c>
      <c r="K3426"/>
    </row>
    <row r="3427" spans="1:11" ht="12.75">
      <c r="A3427"/>
      <c r="B3427" t="s">
        <v>6009</v>
      </c>
      <c r="C3427" s="172"/>
      <c r="D3427" t="s">
        <v>6010</v>
      </c>
      <c r="E3427" s="145">
        <v>14</v>
      </c>
      <c r="F3427" s="189">
        <v>0.3</v>
      </c>
      <c r="G3427" s="145">
        <v>9.8</v>
      </c>
      <c r="H3427" s="86">
        <v>4</v>
      </c>
      <c r="I3427" s="185">
        <f t="shared" si="376"/>
        <v>0</v>
      </c>
      <c r="J3427" s="185">
        <f t="shared" si="377"/>
        <v>0</v>
      </c>
      <c r="K3427"/>
    </row>
    <row r="3428" spans="1:11" ht="12.75">
      <c r="A3428"/>
      <c r="B3428" t="s">
        <v>6011</v>
      </c>
      <c r="C3428" s="172"/>
      <c r="D3428" t="s">
        <v>6012</v>
      </c>
      <c r="E3428" s="145">
        <v>28</v>
      </c>
      <c r="F3428" s="189">
        <v>0.3</v>
      </c>
      <c r="G3428" s="145">
        <v>19.6</v>
      </c>
      <c r="H3428" s="86">
        <v>4</v>
      </c>
      <c r="I3428" s="185">
        <f t="shared" si="376"/>
        <v>0</v>
      </c>
      <c r="J3428" s="185">
        <f t="shared" si="377"/>
        <v>0</v>
      </c>
      <c r="K3428"/>
    </row>
    <row r="3429" spans="1:11" ht="12.75">
      <c r="A3429"/>
      <c r="B3429" t="s">
        <v>6013</v>
      </c>
      <c r="C3429" s="172"/>
      <c r="D3429" t="s">
        <v>6014</v>
      </c>
      <c r="E3429" s="145">
        <v>39.99</v>
      </c>
      <c r="F3429" s="189">
        <v>0.35</v>
      </c>
      <c r="G3429" s="145">
        <v>25.99</v>
      </c>
      <c r="H3429" s="86">
        <v>5</v>
      </c>
      <c r="I3429" s="185">
        <f t="shared" si="376"/>
        <v>0</v>
      </c>
      <c r="J3429" s="185">
        <f t="shared" si="377"/>
        <v>0</v>
      </c>
      <c r="K3429"/>
    </row>
    <row r="3430" spans="1:11" ht="12.75">
      <c r="A3430"/>
      <c r="B3430" t="s">
        <v>6015</v>
      </c>
      <c r="C3430" s="172"/>
      <c r="D3430" t="s">
        <v>6016</v>
      </c>
      <c r="E3430" s="145">
        <v>25</v>
      </c>
      <c r="F3430" s="189">
        <v>0.25</v>
      </c>
      <c r="G3430" s="145">
        <v>18.75</v>
      </c>
      <c r="H3430" s="86">
        <v>5</v>
      </c>
      <c r="I3430" s="185">
        <f t="shared" si="376"/>
        <v>0</v>
      </c>
      <c r="J3430" s="185">
        <f t="shared" si="377"/>
        <v>0</v>
      </c>
      <c r="K3430"/>
    </row>
    <row r="3431" spans="1:11" ht="12.75">
      <c r="A3431" t="s">
        <v>366</v>
      </c>
      <c r="B3431"/>
      <c r="C3431" s="172"/>
      <c r="D3431"/>
      <c r="E3431" s="145"/>
      <c r="F3431" s="187"/>
      <c r="G3431" s="145"/>
      <c r="H3431" s="86"/>
      <c r="I3431" s="185"/>
      <c r="J3431" s="185"/>
      <c r="K3431"/>
    </row>
    <row r="3432" spans="1:11" ht="12.75">
      <c r="A3432"/>
      <c r="B3432" t="s">
        <v>6017</v>
      </c>
      <c r="C3432" s="172"/>
      <c r="D3432" t="s">
        <v>6018</v>
      </c>
      <c r="E3432" s="145">
        <v>19.99</v>
      </c>
      <c r="F3432" s="189">
        <v>0.25</v>
      </c>
      <c r="G3432" s="145">
        <v>14.99</v>
      </c>
      <c r="H3432" s="86">
        <v>5</v>
      </c>
      <c r="I3432" s="185">
        <f aca="true" t="shared" si="378" ref="I3432:I3437">C3432*E3432</f>
        <v>0</v>
      </c>
      <c r="J3432" s="185">
        <f aca="true" t="shared" si="379" ref="J3432:J3437">C3432*G3432</f>
        <v>0</v>
      </c>
      <c r="K3432"/>
    </row>
    <row r="3433" spans="1:11" ht="12.75">
      <c r="A3433"/>
      <c r="B3433" t="s">
        <v>6019</v>
      </c>
      <c r="C3433" s="172"/>
      <c r="D3433" t="s">
        <v>6020</v>
      </c>
      <c r="E3433" s="145">
        <v>19.99</v>
      </c>
      <c r="F3433" s="189">
        <v>0.25</v>
      </c>
      <c r="G3433" s="145">
        <v>14.99</v>
      </c>
      <c r="H3433" s="86">
        <v>5</v>
      </c>
      <c r="I3433" s="185">
        <f t="shared" si="378"/>
        <v>0</v>
      </c>
      <c r="J3433" s="185">
        <f t="shared" si="379"/>
        <v>0</v>
      </c>
      <c r="K3433"/>
    </row>
    <row r="3434" spans="1:11" ht="12.75">
      <c r="A3434"/>
      <c r="B3434" t="s">
        <v>6021</v>
      </c>
      <c r="C3434" s="172"/>
      <c r="D3434" t="s">
        <v>6022</v>
      </c>
      <c r="E3434" s="145">
        <v>15.99</v>
      </c>
      <c r="F3434" s="189">
        <v>0.25</v>
      </c>
      <c r="G3434" s="145">
        <v>11.99</v>
      </c>
      <c r="H3434" s="86">
        <v>5</v>
      </c>
      <c r="I3434" s="185">
        <f t="shared" si="378"/>
        <v>0</v>
      </c>
      <c r="J3434" s="185">
        <f t="shared" si="379"/>
        <v>0</v>
      </c>
      <c r="K3434"/>
    </row>
    <row r="3435" spans="1:11" ht="12.75">
      <c r="A3435"/>
      <c r="B3435" t="s">
        <v>6023</v>
      </c>
      <c r="C3435" s="172"/>
      <c r="D3435" t="s">
        <v>6024</v>
      </c>
      <c r="E3435" s="145">
        <v>19.99</v>
      </c>
      <c r="F3435" s="189">
        <v>0.25</v>
      </c>
      <c r="G3435" s="145">
        <v>14.99</v>
      </c>
      <c r="H3435" s="86">
        <v>5</v>
      </c>
      <c r="I3435" s="185">
        <f t="shared" si="378"/>
        <v>0</v>
      </c>
      <c r="J3435" s="185">
        <f t="shared" si="379"/>
        <v>0</v>
      </c>
      <c r="K3435"/>
    </row>
    <row r="3436" spans="1:11" ht="12.75">
      <c r="A3436"/>
      <c r="B3436" t="s">
        <v>6025</v>
      </c>
      <c r="C3436" s="172"/>
      <c r="D3436" t="s">
        <v>6026</v>
      </c>
      <c r="E3436" s="145">
        <v>7.99</v>
      </c>
      <c r="F3436" s="189">
        <v>0.25</v>
      </c>
      <c r="G3436" s="145">
        <v>5.99</v>
      </c>
      <c r="H3436" s="86">
        <v>5</v>
      </c>
      <c r="I3436" s="185">
        <f t="shared" si="378"/>
        <v>0</v>
      </c>
      <c r="J3436" s="185">
        <f t="shared" si="379"/>
        <v>0</v>
      </c>
      <c r="K3436"/>
    </row>
    <row r="3437" spans="1:11" ht="12.75">
      <c r="A3437"/>
      <c r="B3437" t="s">
        <v>6027</v>
      </c>
      <c r="C3437" s="172"/>
      <c r="D3437" t="s">
        <v>6028</v>
      </c>
      <c r="E3437" s="145">
        <v>7.99</v>
      </c>
      <c r="F3437" s="189">
        <v>0.25</v>
      </c>
      <c r="G3437" s="145">
        <v>5.99</v>
      </c>
      <c r="H3437" s="86">
        <v>5</v>
      </c>
      <c r="I3437" s="185">
        <f t="shared" si="378"/>
        <v>0</v>
      </c>
      <c r="J3437" s="185">
        <f t="shared" si="379"/>
        <v>0</v>
      </c>
      <c r="K3437"/>
    </row>
    <row r="3438" spans="1:11" ht="12.75">
      <c r="A3438" t="s">
        <v>6029</v>
      </c>
      <c r="B3438"/>
      <c r="C3438" s="172"/>
      <c r="D3438"/>
      <c r="E3438" s="145"/>
      <c r="F3438" s="187"/>
      <c r="G3438" s="145"/>
      <c r="H3438" s="86"/>
      <c r="I3438" s="185"/>
      <c r="J3438" s="185"/>
      <c r="K3438"/>
    </row>
    <row r="3439" spans="1:11" ht="12.75">
      <c r="A3439"/>
      <c r="B3439" t="s">
        <v>6030</v>
      </c>
      <c r="C3439" s="172"/>
      <c r="D3439" t="s">
        <v>6031</v>
      </c>
      <c r="E3439" s="145">
        <v>14.95</v>
      </c>
      <c r="F3439" s="189">
        <v>0.25</v>
      </c>
      <c r="G3439" s="145">
        <v>11.21</v>
      </c>
      <c r="H3439" s="86">
        <v>5</v>
      </c>
      <c r="I3439" s="185">
        <f aca="true" t="shared" si="380" ref="I3439:I3445">C3439*E3439</f>
        <v>0</v>
      </c>
      <c r="J3439" s="185">
        <f aca="true" t="shared" si="381" ref="J3439:J3445">C3439*G3439</f>
        <v>0</v>
      </c>
      <c r="K3439"/>
    </row>
    <row r="3440" spans="1:11" ht="12.75">
      <c r="A3440"/>
      <c r="B3440" t="s">
        <v>6032</v>
      </c>
      <c r="C3440" s="172"/>
      <c r="D3440" t="s">
        <v>6033</v>
      </c>
      <c r="E3440" s="145">
        <v>34.95</v>
      </c>
      <c r="F3440" s="189">
        <v>0.3</v>
      </c>
      <c r="G3440" s="145">
        <v>24.47</v>
      </c>
      <c r="H3440" s="86">
        <v>5</v>
      </c>
      <c r="I3440" s="185">
        <f t="shared" si="380"/>
        <v>0</v>
      </c>
      <c r="J3440" s="185">
        <f t="shared" si="381"/>
        <v>0</v>
      </c>
      <c r="K3440"/>
    </row>
    <row r="3441" spans="1:11" ht="12.75">
      <c r="A3441"/>
      <c r="B3441" t="s">
        <v>6034</v>
      </c>
      <c r="C3441" s="172"/>
      <c r="D3441" t="s">
        <v>6035</v>
      </c>
      <c r="E3441" s="145">
        <v>34.95</v>
      </c>
      <c r="F3441" s="189">
        <v>0.25</v>
      </c>
      <c r="G3441" s="145">
        <v>26.21</v>
      </c>
      <c r="H3441" s="86">
        <v>5</v>
      </c>
      <c r="I3441" s="185">
        <f t="shared" si="380"/>
        <v>0</v>
      </c>
      <c r="J3441" s="185">
        <f t="shared" si="381"/>
        <v>0</v>
      </c>
      <c r="K3441"/>
    </row>
    <row r="3442" spans="1:11" ht="12.75">
      <c r="A3442"/>
      <c r="B3442" t="s">
        <v>6036</v>
      </c>
      <c r="C3442" s="172"/>
      <c r="D3442" t="s">
        <v>6037</v>
      </c>
      <c r="E3442" s="145">
        <v>14.95</v>
      </c>
      <c r="F3442" s="189">
        <v>0.25</v>
      </c>
      <c r="G3442" s="145">
        <v>11.21</v>
      </c>
      <c r="H3442" s="86">
        <v>5</v>
      </c>
      <c r="I3442" s="185">
        <f t="shared" si="380"/>
        <v>0</v>
      </c>
      <c r="J3442" s="185">
        <f t="shared" si="381"/>
        <v>0</v>
      </c>
      <c r="K3442"/>
    </row>
    <row r="3443" spans="1:11" ht="12.75">
      <c r="A3443"/>
      <c r="B3443" t="s">
        <v>6038</v>
      </c>
      <c r="C3443" s="172"/>
      <c r="D3443" t="s">
        <v>6039</v>
      </c>
      <c r="E3443" s="145">
        <v>39.95</v>
      </c>
      <c r="F3443" s="189">
        <v>0.25</v>
      </c>
      <c r="G3443" s="145">
        <v>29.96</v>
      </c>
      <c r="H3443" s="86">
        <v>5</v>
      </c>
      <c r="I3443" s="185">
        <f t="shared" si="380"/>
        <v>0</v>
      </c>
      <c r="J3443" s="185">
        <f t="shared" si="381"/>
        <v>0</v>
      </c>
      <c r="K3443"/>
    </row>
    <row r="3444" spans="1:11" ht="12.75">
      <c r="A3444"/>
      <c r="B3444" t="s">
        <v>6040</v>
      </c>
      <c r="C3444" s="172"/>
      <c r="D3444" t="s">
        <v>6041</v>
      </c>
      <c r="E3444" s="145">
        <v>49.95</v>
      </c>
      <c r="F3444" s="189">
        <v>0.25</v>
      </c>
      <c r="G3444" s="145">
        <v>37.46</v>
      </c>
      <c r="H3444" s="86">
        <v>5</v>
      </c>
      <c r="I3444" s="185">
        <f t="shared" si="380"/>
        <v>0</v>
      </c>
      <c r="J3444" s="185">
        <f t="shared" si="381"/>
        <v>0</v>
      </c>
      <c r="K3444"/>
    </row>
    <row r="3445" spans="1:11" ht="12.75">
      <c r="A3445"/>
      <c r="B3445" t="s">
        <v>6042</v>
      </c>
      <c r="C3445" s="172"/>
      <c r="D3445" t="s">
        <v>6043</v>
      </c>
      <c r="E3445" s="145">
        <v>19.95</v>
      </c>
      <c r="F3445" s="189">
        <v>0.25</v>
      </c>
      <c r="G3445" s="145">
        <v>14.96</v>
      </c>
      <c r="H3445" s="86">
        <v>5</v>
      </c>
      <c r="I3445" s="185">
        <f t="shared" si="380"/>
        <v>0</v>
      </c>
      <c r="J3445" s="185">
        <f t="shared" si="381"/>
        <v>0</v>
      </c>
      <c r="K3445"/>
    </row>
    <row r="3446" spans="1:11" ht="12.75">
      <c r="A3446" t="s">
        <v>367</v>
      </c>
      <c r="B3446"/>
      <c r="C3446" s="172"/>
      <c r="D3446"/>
      <c r="E3446" s="145"/>
      <c r="F3446" s="187"/>
      <c r="G3446" s="145"/>
      <c r="H3446" s="86"/>
      <c r="I3446" s="185"/>
      <c r="J3446" s="185"/>
      <c r="K3446"/>
    </row>
    <row r="3447" spans="1:11" ht="12.75">
      <c r="A3447"/>
      <c r="B3447" t="s">
        <v>6044</v>
      </c>
      <c r="C3447" s="172"/>
      <c r="D3447" t="s">
        <v>6045</v>
      </c>
      <c r="E3447" s="145">
        <v>29.95</v>
      </c>
      <c r="F3447" s="189">
        <v>0.25</v>
      </c>
      <c r="G3447" s="145">
        <v>22.46</v>
      </c>
      <c r="H3447" s="86">
        <v>5</v>
      </c>
      <c r="I3447" s="185">
        <f aca="true" t="shared" si="382" ref="I3447:I3453">C3447*E3447</f>
        <v>0</v>
      </c>
      <c r="J3447" s="185">
        <f aca="true" t="shared" si="383" ref="J3447:J3453">C3447*G3447</f>
        <v>0</v>
      </c>
      <c r="K3447"/>
    </row>
    <row r="3448" spans="1:11" ht="12.75">
      <c r="A3448"/>
      <c r="B3448" t="s">
        <v>6046</v>
      </c>
      <c r="C3448" s="172"/>
      <c r="D3448" t="s">
        <v>6047</v>
      </c>
      <c r="E3448" s="145">
        <v>19.95</v>
      </c>
      <c r="F3448" s="189">
        <v>0.25</v>
      </c>
      <c r="G3448" s="145">
        <v>14.96</v>
      </c>
      <c r="H3448" s="86">
        <v>5</v>
      </c>
      <c r="I3448" s="185">
        <f t="shared" si="382"/>
        <v>0</v>
      </c>
      <c r="J3448" s="185">
        <f t="shared" si="383"/>
        <v>0</v>
      </c>
      <c r="K3448"/>
    </row>
    <row r="3449" spans="1:11" ht="12.75">
      <c r="A3449"/>
      <c r="B3449" t="s">
        <v>6048</v>
      </c>
      <c r="C3449" s="172"/>
      <c r="D3449" t="s">
        <v>6049</v>
      </c>
      <c r="E3449" s="145">
        <v>29.95</v>
      </c>
      <c r="F3449" s="189">
        <v>0.25</v>
      </c>
      <c r="G3449" s="145">
        <v>22.46</v>
      </c>
      <c r="H3449" s="86">
        <v>5</v>
      </c>
      <c r="I3449" s="185">
        <f t="shared" si="382"/>
        <v>0</v>
      </c>
      <c r="J3449" s="185">
        <f t="shared" si="383"/>
        <v>0</v>
      </c>
      <c r="K3449"/>
    </row>
    <row r="3450" spans="1:11" ht="12.75">
      <c r="A3450"/>
      <c r="B3450" t="s">
        <v>6050</v>
      </c>
      <c r="C3450" s="172"/>
      <c r="D3450" t="s">
        <v>6051</v>
      </c>
      <c r="E3450" s="145">
        <v>49.99</v>
      </c>
      <c r="F3450" s="189">
        <v>0.25</v>
      </c>
      <c r="G3450" s="145">
        <v>37.49</v>
      </c>
      <c r="H3450" s="86">
        <v>5</v>
      </c>
      <c r="I3450" s="185">
        <f t="shared" si="382"/>
        <v>0</v>
      </c>
      <c r="J3450" s="185">
        <f t="shared" si="383"/>
        <v>0</v>
      </c>
      <c r="K3450"/>
    </row>
    <row r="3451" spans="1:11" ht="12.75">
      <c r="A3451"/>
      <c r="B3451" t="s">
        <v>6052</v>
      </c>
      <c r="C3451" s="172"/>
      <c r="D3451" t="s">
        <v>6053</v>
      </c>
      <c r="E3451" s="145">
        <v>20</v>
      </c>
      <c r="F3451" s="189">
        <v>0.3</v>
      </c>
      <c r="G3451" s="145">
        <v>14</v>
      </c>
      <c r="H3451" s="86">
        <v>5</v>
      </c>
      <c r="I3451" s="185">
        <f t="shared" si="382"/>
        <v>0</v>
      </c>
      <c r="J3451" s="185">
        <f t="shared" si="383"/>
        <v>0</v>
      </c>
      <c r="K3451"/>
    </row>
    <row r="3452" spans="1:11" ht="12.75">
      <c r="A3452"/>
      <c r="B3452" t="s">
        <v>6054</v>
      </c>
      <c r="C3452" s="172"/>
      <c r="D3452" t="s">
        <v>6055</v>
      </c>
      <c r="E3452" s="145">
        <v>20</v>
      </c>
      <c r="F3452" s="189">
        <v>0.2</v>
      </c>
      <c r="G3452" s="145">
        <v>16</v>
      </c>
      <c r="H3452" s="86">
        <v>5</v>
      </c>
      <c r="I3452" s="185">
        <f t="shared" si="382"/>
        <v>0</v>
      </c>
      <c r="J3452" s="185">
        <f t="shared" si="383"/>
        <v>0</v>
      </c>
      <c r="K3452"/>
    </row>
    <row r="3453" spans="1:11" ht="12.75">
      <c r="A3453"/>
      <c r="B3453" t="s">
        <v>6056</v>
      </c>
      <c r="C3453" s="172"/>
      <c r="D3453" t="s">
        <v>6057</v>
      </c>
      <c r="E3453" s="145">
        <v>20</v>
      </c>
      <c r="F3453" s="189">
        <v>0.2</v>
      </c>
      <c r="G3453" s="145">
        <v>16</v>
      </c>
      <c r="H3453" s="86">
        <v>5</v>
      </c>
      <c r="I3453" s="185">
        <f t="shared" si="382"/>
        <v>0</v>
      </c>
      <c r="J3453" s="185">
        <f t="shared" si="383"/>
        <v>0</v>
      </c>
      <c r="K3453"/>
    </row>
    <row r="3454" spans="1:11" ht="12.75">
      <c r="A3454" t="s">
        <v>6058</v>
      </c>
      <c r="B3454"/>
      <c r="C3454" s="172"/>
      <c r="D3454"/>
      <c r="E3454" s="145"/>
      <c r="F3454" s="187"/>
      <c r="G3454" s="145"/>
      <c r="H3454" s="86"/>
      <c r="I3454" s="185"/>
      <c r="J3454" s="185"/>
      <c r="K3454"/>
    </row>
    <row r="3455" spans="1:11" ht="12.75">
      <c r="A3455"/>
      <c r="B3455" t="s">
        <v>6059</v>
      </c>
      <c r="C3455" s="172"/>
      <c r="D3455" t="s">
        <v>6060</v>
      </c>
      <c r="E3455" s="145">
        <v>19.99</v>
      </c>
      <c r="F3455" s="189">
        <v>0.3</v>
      </c>
      <c r="G3455" s="145">
        <v>13.99</v>
      </c>
      <c r="H3455" s="86">
        <v>5</v>
      </c>
      <c r="I3455" s="185">
        <f aca="true" t="shared" si="384" ref="I3455:I3464">C3455*E3455</f>
        <v>0</v>
      </c>
      <c r="J3455" s="185">
        <f aca="true" t="shared" si="385" ref="J3455:J3464">C3455*G3455</f>
        <v>0</v>
      </c>
      <c r="K3455"/>
    </row>
    <row r="3456" spans="1:11" ht="12.75">
      <c r="A3456"/>
      <c r="B3456" t="s">
        <v>6061</v>
      </c>
      <c r="C3456" s="172"/>
      <c r="D3456" t="s">
        <v>6062</v>
      </c>
      <c r="E3456" s="145">
        <v>22.99</v>
      </c>
      <c r="F3456" s="189">
        <v>0.3</v>
      </c>
      <c r="G3456" s="145">
        <v>16.09</v>
      </c>
      <c r="H3456" s="86">
        <v>5</v>
      </c>
      <c r="I3456" s="185">
        <f t="shared" si="384"/>
        <v>0</v>
      </c>
      <c r="J3456" s="185">
        <f t="shared" si="385"/>
        <v>0</v>
      </c>
      <c r="K3456"/>
    </row>
    <row r="3457" spans="1:11" ht="12.75">
      <c r="A3457"/>
      <c r="B3457" t="s">
        <v>6063</v>
      </c>
      <c r="C3457" s="172"/>
      <c r="D3457" t="s">
        <v>6064</v>
      </c>
      <c r="E3457" s="145">
        <v>19.99</v>
      </c>
      <c r="F3457" s="189">
        <v>0.3</v>
      </c>
      <c r="G3457" s="145">
        <v>13.99</v>
      </c>
      <c r="H3457" s="86">
        <v>5</v>
      </c>
      <c r="I3457" s="185">
        <f t="shared" si="384"/>
        <v>0</v>
      </c>
      <c r="J3457" s="185">
        <f t="shared" si="385"/>
        <v>0</v>
      </c>
      <c r="K3457"/>
    </row>
    <row r="3458" spans="1:11" ht="12.75">
      <c r="A3458"/>
      <c r="B3458" t="s">
        <v>6065</v>
      </c>
      <c r="C3458" s="172"/>
      <c r="D3458" t="s">
        <v>6066</v>
      </c>
      <c r="E3458" s="145">
        <v>19.99</v>
      </c>
      <c r="F3458" s="189">
        <v>0.3</v>
      </c>
      <c r="G3458" s="145">
        <v>13.99</v>
      </c>
      <c r="H3458" s="86">
        <v>5</v>
      </c>
      <c r="I3458" s="185">
        <f t="shared" si="384"/>
        <v>0</v>
      </c>
      <c r="J3458" s="185">
        <f t="shared" si="385"/>
        <v>0</v>
      </c>
      <c r="K3458"/>
    </row>
    <row r="3459" spans="1:11" ht="12.75">
      <c r="A3459"/>
      <c r="B3459" t="s">
        <v>6067</v>
      </c>
      <c r="C3459" s="172"/>
      <c r="D3459" t="s">
        <v>6068</v>
      </c>
      <c r="E3459" s="145">
        <v>13.99</v>
      </c>
      <c r="F3459" s="189">
        <v>0.3</v>
      </c>
      <c r="G3459" s="145">
        <v>9.79</v>
      </c>
      <c r="H3459" s="86">
        <v>5</v>
      </c>
      <c r="I3459" s="185">
        <f t="shared" si="384"/>
        <v>0</v>
      </c>
      <c r="J3459" s="185">
        <f t="shared" si="385"/>
        <v>0</v>
      </c>
      <c r="K3459"/>
    </row>
    <row r="3460" spans="1:11" ht="12.75">
      <c r="A3460"/>
      <c r="B3460" t="s">
        <v>6069</v>
      </c>
      <c r="C3460" s="172"/>
      <c r="D3460" t="s">
        <v>6070</v>
      </c>
      <c r="E3460" s="145">
        <v>12.99</v>
      </c>
      <c r="F3460" s="189">
        <v>0.3</v>
      </c>
      <c r="G3460" s="145">
        <v>9.09</v>
      </c>
      <c r="H3460" s="86">
        <v>5</v>
      </c>
      <c r="I3460" s="185">
        <f t="shared" si="384"/>
        <v>0</v>
      </c>
      <c r="J3460" s="185">
        <f t="shared" si="385"/>
        <v>0</v>
      </c>
      <c r="K3460"/>
    </row>
    <row r="3461" spans="1:11" ht="12.75">
      <c r="A3461"/>
      <c r="B3461" t="s">
        <v>6071</v>
      </c>
      <c r="C3461" s="172"/>
      <c r="D3461" t="s">
        <v>6072</v>
      </c>
      <c r="E3461" s="145">
        <v>8.99</v>
      </c>
      <c r="F3461" s="189">
        <v>0.3</v>
      </c>
      <c r="G3461" s="145">
        <v>6.29</v>
      </c>
      <c r="H3461" s="86">
        <v>5</v>
      </c>
      <c r="I3461" s="185">
        <f t="shared" si="384"/>
        <v>0</v>
      </c>
      <c r="J3461" s="185">
        <f t="shared" si="385"/>
        <v>0</v>
      </c>
      <c r="K3461"/>
    </row>
    <row r="3462" spans="1:11" ht="12.75">
      <c r="A3462"/>
      <c r="B3462" t="s">
        <v>6073</v>
      </c>
      <c r="C3462" s="172"/>
      <c r="D3462" t="s">
        <v>6074</v>
      </c>
      <c r="E3462" s="145">
        <v>8.99</v>
      </c>
      <c r="F3462" s="189">
        <v>0.3</v>
      </c>
      <c r="G3462" s="145">
        <v>6.29</v>
      </c>
      <c r="H3462" s="86">
        <v>5</v>
      </c>
      <c r="I3462" s="185">
        <f t="shared" si="384"/>
        <v>0</v>
      </c>
      <c r="J3462" s="185">
        <f t="shared" si="385"/>
        <v>0</v>
      </c>
      <c r="K3462"/>
    </row>
    <row r="3463" spans="1:11" ht="12.75">
      <c r="A3463"/>
      <c r="B3463" t="s">
        <v>6075</v>
      </c>
      <c r="C3463" s="172"/>
      <c r="D3463" t="s">
        <v>6076</v>
      </c>
      <c r="E3463" s="145">
        <v>8.99</v>
      </c>
      <c r="F3463" s="189">
        <v>0.3</v>
      </c>
      <c r="G3463" s="145">
        <v>6.29</v>
      </c>
      <c r="H3463" s="86">
        <v>5</v>
      </c>
      <c r="I3463" s="185">
        <f t="shared" si="384"/>
        <v>0</v>
      </c>
      <c r="J3463" s="185">
        <f t="shared" si="385"/>
        <v>0</v>
      </c>
      <c r="K3463"/>
    </row>
    <row r="3464" spans="1:11" ht="12.75">
      <c r="A3464"/>
      <c r="B3464" t="s">
        <v>6077</v>
      </c>
      <c r="C3464" s="172"/>
      <c r="D3464" t="s">
        <v>6078</v>
      </c>
      <c r="E3464" s="145">
        <v>8.99</v>
      </c>
      <c r="F3464" s="189">
        <v>0.3</v>
      </c>
      <c r="G3464" s="145">
        <v>6.29</v>
      </c>
      <c r="H3464" s="86">
        <v>5</v>
      </c>
      <c r="I3464" s="185">
        <f t="shared" si="384"/>
        <v>0</v>
      </c>
      <c r="J3464" s="185">
        <f t="shared" si="385"/>
        <v>0</v>
      </c>
      <c r="K3464"/>
    </row>
    <row r="3465" spans="1:11" ht="12.75">
      <c r="A3465" t="s">
        <v>494</v>
      </c>
      <c r="B3465"/>
      <c r="C3465" s="172"/>
      <c r="D3465"/>
      <c r="E3465" s="145"/>
      <c r="F3465" s="187"/>
      <c r="G3465" s="145"/>
      <c r="H3465" s="86"/>
      <c r="I3465" s="185"/>
      <c r="J3465" s="185"/>
      <c r="K3465"/>
    </row>
    <row r="3466" spans="1:11" ht="12.75">
      <c r="A3466"/>
      <c r="B3466" t="s">
        <v>6079</v>
      </c>
      <c r="C3466" s="172"/>
      <c r="D3466" t="s">
        <v>6080</v>
      </c>
      <c r="E3466" s="145">
        <v>35.96</v>
      </c>
      <c r="F3466" s="189">
        <v>0.3</v>
      </c>
      <c r="G3466" s="145">
        <v>25.17</v>
      </c>
      <c r="H3466" s="86">
        <v>3</v>
      </c>
      <c r="I3466" s="185">
        <f aca="true" t="shared" si="386" ref="I3466:I3472">C3466*E3466</f>
        <v>0</v>
      </c>
      <c r="J3466" s="185">
        <f aca="true" t="shared" si="387" ref="J3466:J3472">C3466*G3466</f>
        <v>0</v>
      </c>
      <c r="K3466"/>
    </row>
    <row r="3467" spans="1:11" ht="12.75">
      <c r="A3467"/>
      <c r="B3467" t="s">
        <v>6081</v>
      </c>
      <c r="C3467" s="172"/>
      <c r="D3467" t="s">
        <v>6082</v>
      </c>
      <c r="E3467" s="145">
        <v>4.95</v>
      </c>
      <c r="F3467" s="189">
        <v>0.25</v>
      </c>
      <c r="G3467" s="145">
        <v>3.71</v>
      </c>
      <c r="H3467" s="86">
        <v>5</v>
      </c>
      <c r="I3467" s="185">
        <f t="shared" si="386"/>
        <v>0</v>
      </c>
      <c r="J3467" s="185">
        <f t="shared" si="387"/>
        <v>0</v>
      </c>
      <c r="K3467"/>
    </row>
    <row r="3468" spans="1:11" ht="12.75">
      <c r="A3468"/>
      <c r="B3468" t="s">
        <v>6083</v>
      </c>
      <c r="C3468" s="172"/>
      <c r="D3468" t="s">
        <v>6084</v>
      </c>
      <c r="E3468" s="145">
        <v>65.63</v>
      </c>
      <c r="F3468" s="187" t="s">
        <v>39</v>
      </c>
      <c r="G3468" s="145">
        <v>65.63</v>
      </c>
      <c r="H3468" s="86">
        <v>5</v>
      </c>
      <c r="I3468" s="185">
        <f t="shared" si="386"/>
        <v>0</v>
      </c>
      <c r="J3468" s="185">
        <f t="shared" si="387"/>
        <v>0</v>
      </c>
      <c r="K3468"/>
    </row>
    <row r="3469" spans="1:11" ht="12.75">
      <c r="A3469"/>
      <c r="B3469" t="s">
        <v>6085</v>
      </c>
      <c r="C3469" s="172"/>
      <c r="D3469" t="s">
        <v>6086</v>
      </c>
      <c r="E3469" s="145">
        <v>24.99</v>
      </c>
      <c r="F3469" s="189">
        <v>0.3</v>
      </c>
      <c r="G3469" s="145">
        <v>17.49</v>
      </c>
      <c r="H3469" s="86">
        <v>5</v>
      </c>
      <c r="I3469" s="185">
        <f t="shared" si="386"/>
        <v>0</v>
      </c>
      <c r="J3469" s="185">
        <f t="shared" si="387"/>
        <v>0</v>
      </c>
      <c r="K3469"/>
    </row>
    <row r="3470" spans="1:11" ht="12.75">
      <c r="A3470"/>
      <c r="B3470" t="s">
        <v>6087</v>
      </c>
      <c r="C3470" s="172"/>
      <c r="D3470" t="s">
        <v>6088</v>
      </c>
      <c r="E3470" s="145">
        <v>19.99</v>
      </c>
      <c r="F3470" s="189">
        <v>0.3</v>
      </c>
      <c r="G3470" s="145">
        <v>13.99</v>
      </c>
      <c r="H3470" s="86">
        <v>5</v>
      </c>
      <c r="I3470" s="185">
        <f t="shared" si="386"/>
        <v>0</v>
      </c>
      <c r="J3470" s="185">
        <f t="shared" si="387"/>
        <v>0</v>
      </c>
      <c r="K3470"/>
    </row>
    <row r="3471" spans="1:11" ht="12.75">
      <c r="A3471"/>
      <c r="B3471" t="s">
        <v>6089</v>
      </c>
      <c r="C3471" s="172"/>
      <c r="D3471" t="s">
        <v>6090</v>
      </c>
      <c r="E3471" s="145">
        <v>19.99</v>
      </c>
      <c r="F3471" s="189">
        <v>0.3</v>
      </c>
      <c r="G3471" s="145">
        <v>13.99</v>
      </c>
      <c r="H3471" s="86">
        <v>5</v>
      </c>
      <c r="I3471" s="185">
        <f t="shared" si="386"/>
        <v>0</v>
      </c>
      <c r="J3471" s="185">
        <f t="shared" si="387"/>
        <v>0</v>
      </c>
      <c r="K3471"/>
    </row>
    <row r="3472" spans="1:11" ht="12.75">
      <c r="A3472"/>
      <c r="B3472" t="s">
        <v>6091</v>
      </c>
      <c r="C3472" s="172"/>
      <c r="D3472" t="s">
        <v>6092</v>
      </c>
      <c r="E3472" s="145">
        <v>127.92</v>
      </c>
      <c r="F3472" s="189">
        <v>0.3</v>
      </c>
      <c r="G3472" s="145">
        <v>89.54</v>
      </c>
      <c r="H3472" s="86">
        <v>5</v>
      </c>
      <c r="I3472" s="185">
        <f t="shared" si="386"/>
        <v>0</v>
      </c>
      <c r="J3472" s="185">
        <f t="shared" si="387"/>
        <v>0</v>
      </c>
      <c r="K3472"/>
    </row>
    <row r="3473" spans="1:11" ht="12.75">
      <c r="A3473" t="s">
        <v>368</v>
      </c>
      <c r="B3473"/>
      <c r="C3473" s="172"/>
      <c r="D3473"/>
      <c r="E3473" s="145"/>
      <c r="F3473" s="187"/>
      <c r="G3473" s="145"/>
      <c r="H3473" s="86"/>
      <c r="I3473" s="185"/>
      <c r="J3473" s="185"/>
      <c r="K3473"/>
    </row>
    <row r="3474" spans="1:11" ht="12.75">
      <c r="A3474"/>
      <c r="B3474" t="s">
        <v>6093</v>
      </c>
      <c r="C3474" s="172"/>
      <c r="D3474" t="s">
        <v>6094</v>
      </c>
      <c r="E3474" s="145">
        <v>89.1</v>
      </c>
      <c r="F3474" s="189">
        <v>0.3</v>
      </c>
      <c r="G3474" s="145">
        <v>62.37</v>
      </c>
      <c r="H3474" s="86">
        <v>5</v>
      </c>
      <c r="I3474" s="185">
        <f>C3474*E3474</f>
        <v>0</v>
      </c>
      <c r="J3474" s="185">
        <f>C3474*G3474</f>
        <v>0</v>
      </c>
      <c r="K3474"/>
    </row>
    <row r="3475" spans="1:11" ht="12.75">
      <c r="A3475"/>
      <c r="B3475" t="s">
        <v>6095</v>
      </c>
      <c r="C3475" s="172"/>
      <c r="D3475" t="s">
        <v>6096</v>
      </c>
      <c r="E3475" s="145">
        <v>24.99</v>
      </c>
      <c r="F3475" s="189">
        <v>0.3</v>
      </c>
      <c r="G3475" s="145">
        <v>17.49</v>
      </c>
      <c r="H3475" s="86">
        <v>5</v>
      </c>
      <c r="I3475" s="185">
        <f>C3475*E3475</f>
        <v>0</v>
      </c>
      <c r="J3475" s="185">
        <f>C3475*G3475</f>
        <v>0</v>
      </c>
      <c r="K3475"/>
    </row>
    <row r="3476" spans="1:11" ht="12.75">
      <c r="A3476"/>
      <c r="B3476" t="s">
        <v>6097</v>
      </c>
      <c r="C3476" s="172"/>
      <c r="D3476" t="s">
        <v>6098</v>
      </c>
      <c r="E3476" s="145">
        <v>19.99</v>
      </c>
      <c r="F3476" s="189">
        <v>0.3</v>
      </c>
      <c r="G3476" s="145">
        <v>13.99</v>
      </c>
      <c r="H3476" s="86">
        <v>5</v>
      </c>
      <c r="I3476" s="185">
        <f>C3476*E3476</f>
        <v>0</v>
      </c>
      <c r="J3476" s="185">
        <f>C3476*G3476</f>
        <v>0</v>
      </c>
      <c r="K3476"/>
    </row>
    <row r="3477" spans="1:11" ht="12.75">
      <c r="A3477"/>
      <c r="B3477" t="s">
        <v>6099</v>
      </c>
      <c r="C3477" s="172"/>
      <c r="D3477" t="s">
        <v>6100</v>
      </c>
      <c r="E3477" s="145">
        <v>19.99</v>
      </c>
      <c r="F3477" s="189">
        <v>0.3</v>
      </c>
      <c r="G3477" s="145">
        <v>13.99</v>
      </c>
      <c r="H3477" s="86">
        <v>5</v>
      </c>
      <c r="I3477" s="185">
        <f>C3477*E3477</f>
        <v>0</v>
      </c>
      <c r="J3477" s="185">
        <f>C3477*G3477</f>
        <v>0</v>
      </c>
      <c r="K3477"/>
    </row>
    <row r="3478" spans="1:11" ht="12.75">
      <c r="A3478"/>
      <c r="B3478" t="s">
        <v>6101</v>
      </c>
      <c r="C3478" s="172"/>
      <c r="D3478" t="s">
        <v>6102</v>
      </c>
      <c r="E3478" s="145">
        <v>19.99</v>
      </c>
      <c r="F3478" s="189">
        <v>0.3</v>
      </c>
      <c r="G3478" s="145">
        <v>13.99</v>
      </c>
      <c r="H3478" s="86">
        <v>5</v>
      </c>
      <c r="I3478" s="185">
        <f>C3478*E3478</f>
        <v>0</v>
      </c>
      <c r="J3478" s="185">
        <f>C3478*G3478</f>
        <v>0</v>
      </c>
      <c r="K3478"/>
    </row>
    <row r="3479" spans="1:11" ht="12.75">
      <c r="A3479" s="72" t="s">
        <v>38</v>
      </c>
      <c r="B3479" s="44" t="s">
        <v>164</v>
      </c>
      <c r="C3479" s="173"/>
      <c r="D3479" s="44"/>
      <c r="E3479" s="48"/>
      <c r="F3479" s="110"/>
      <c r="G3479" s="48"/>
      <c r="H3479" s="84"/>
      <c r="I3479" s="132"/>
      <c r="J3479" s="132"/>
      <c r="K3479"/>
    </row>
    <row r="3480" spans="1:11" ht="12.75">
      <c r="A3480" t="s">
        <v>369</v>
      </c>
      <c r="B3480"/>
      <c r="C3480" s="172"/>
      <c r="D3480"/>
      <c r="E3480" s="145"/>
      <c r="F3480" s="187"/>
      <c r="G3480" s="145"/>
      <c r="H3480" s="86"/>
      <c r="I3480" s="185"/>
      <c r="J3480" s="185"/>
      <c r="K3480"/>
    </row>
    <row r="3481" spans="1:11" ht="12.75">
      <c r="A3481"/>
      <c r="B3481" t="s">
        <v>6103</v>
      </c>
      <c r="C3481" s="172"/>
      <c r="D3481" t="s">
        <v>6104</v>
      </c>
      <c r="E3481" s="145">
        <v>50</v>
      </c>
      <c r="F3481" s="187" t="s">
        <v>39</v>
      </c>
      <c r="G3481" s="145">
        <v>50</v>
      </c>
      <c r="H3481" s="86">
        <v>16</v>
      </c>
      <c r="I3481" s="185">
        <f aca="true" t="shared" si="388" ref="I3481:I3491">C3481*E3481</f>
        <v>0</v>
      </c>
      <c r="J3481" s="185">
        <f aca="true" t="shared" si="389" ref="J3481:J3491">C3481*G3481</f>
        <v>0</v>
      </c>
      <c r="K3481"/>
    </row>
    <row r="3482" spans="1:11" ht="12.75">
      <c r="A3482"/>
      <c r="B3482" t="s">
        <v>6105</v>
      </c>
      <c r="C3482" s="172"/>
      <c r="D3482" t="s">
        <v>6106</v>
      </c>
      <c r="E3482" s="145">
        <v>41.25</v>
      </c>
      <c r="F3482" s="187" t="s">
        <v>39</v>
      </c>
      <c r="G3482" s="145">
        <v>41.25</v>
      </c>
      <c r="H3482" s="86">
        <v>16</v>
      </c>
      <c r="I3482" s="185">
        <f t="shared" si="388"/>
        <v>0</v>
      </c>
      <c r="J3482" s="185">
        <f t="shared" si="389"/>
        <v>0</v>
      </c>
      <c r="K3482"/>
    </row>
    <row r="3483" spans="1:11" ht="12.75">
      <c r="A3483"/>
      <c r="B3483" t="s">
        <v>6107</v>
      </c>
      <c r="C3483" s="172"/>
      <c r="D3483" t="s">
        <v>6108</v>
      </c>
      <c r="E3483" s="145">
        <v>50</v>
      </c>
      <c r="F3483" s="187" t="s">
        <v>39</v>
      </c>
      <c r="G3483" s="145">
        <v>50</v>
      </c>
      <c r="H3483" s="86">
        <v>16</v>
      </c>
      <c r="I3483" s="185">
        <f t="shared" si="388"/>
        <v>0</v>
      </c>
      <c r="J3483" s="185">
        <f t="shared" si="389"/>
        <v>0</v>
      </c>
      <c r="K3483"/>
    </row>
    <row r="3484" spans="1:11" ht="12.75">
      <c r="A3484"/>
      <c r="B3484" t="s">
        <v>6109</v>
      </c>
      <c r="C3484" s="172"/>
      <c r="D3484" t="s">
        <v>6110</v>
      </c>
      <c r="E3484" s="145">
        <v>41.25</v>
      </c>
      <c r="F3484" s="187" t="s">
        <v>39</v>
      </c>
      <c r="G3484" s="145">
        <v>41.25</v>
      </c>
      <c r="H3484" s="86">
        <v>16</v>
      </c>
      <c r="I3484" s="185">
        <f t="shared" si="388"/>
        <v>0</v>
      </c>
      <c r="J3484" s="185">
        <f t="shared" si="389"/>
        <v>0</v>
      </c>
      <c r="K3484"/>
    </row>
    <row r="3485" spans="1:11" ht="12.75">
      <c r="A3485"/>
      <c r="B3485" t="s">
        <v>6111</v>
      </c>
      <c r="C3485" s="172"/>
      <c r="D3485" t="s">
        <v>6112</v>
      </c>
      <c r="E3485" s="145">
        <v>50</v>
      </c>
      <c r="F3485" s="187" t="s">
        <v>39</v>
      </c>
      <c r="G3485" s="145">
        <v>50</v>
      </c>
      <c r="H3485" s="86">
        <v>16</v>
      </c>
      <c r="I3485" s="185">
        <f t="shared" si="388"/>
        <v>0</v>
      </c>
      <c r="J3485" s="185">
        <f t="shared" si="389"/>
        <v>0</v>
      </c>
      <c r="K3485"/>
    </row>
    <row r="3486" spans="1:11" ht="12.75">
      <c r="A3486"/>
      <c r="B3486" t="s">
        <v>6113</v>
      </c>
      <c r="C3486" s="172"/>
      <c r="D3486" t="s">
        <v>6114</v>
      </c>
      <c r="E3486" s="145">
        <v>41.25</v>
      </c>
      <c r="F3486" s="187" t="s">
        <v>39</v>
      </c>
      <c r="G3486" s="145">
        <v>41.25</v>
      </c>
      <c r="H3486" s="86">
        <v>16</v>
      </c>
      <c r="I3486" s="185">
        <f t="shared" si="388"/>
        <v>0</v>
      </c>
      <c r="J3486" s="185">
        <f t="shared" si="389"/>
        <v>0</v>
      </c>
      <c r="K3486"/>
    </row>
    <row r="3487" spans="1:11" ht="12.75">
      <c r="A3487"/>
      <c r="B3487" t="s">
        <v>6115</v>
      </c>
      <c r="C3487" s="172"/>
      <c r="D3487" t="s">
        <v>6116</v>
      </c>
      <c r="E3487" s="145">
        <v>41.25</v>
      </c>
      <c r="F3487" s="187" t="s">
        <v>39</v>
      </c>
      <c r="G3487" s="145">
        <v>41.25</v>
      </c>
      <c r="H3487" s="86">
        <v>16</v>
      </c>
      <c r="I3487" s="185">
        <f t="shared" si="388"/>
        <v>0</v>
      </c>
      <c r="J3487" s="185">
        <f t="shared" si="389"/>
        <v>0</v>
      </c>
      <c r="K3487"/>
    </row>
    <row r="3488" spans="1:11" ht="12.75">
      <c r="A3488"/>
      <c r="B3488" t="s">
        <v>6117</v>
      </c>
      <c r="C3488" s="172"/>
      <c r="D3488" t="s">
        <v>6118</v>
      </c>
      <c r="E3488" s="145">
        <v>50</v>
      </c>
      <c r="F3488" s="187" t="s">
        <v>39</v>
      </c>
      <c r="G3488" s="145">
        <v>50</v>
      </c>
      <c r="H3488" s="86">
        <v>16</v>
      </c>
      <c r="I3488" s="185">
        <f t="shared" si="388"/>
        <v>0</v>
      </c>
      <c r="J3488" s="185">
        <f t="shared" si="389"/>
        <v>0</v>
      </c>
      <c r="K3488"/>
    </row>
    <row r="3489" spans="1:11" ht="12.75">
      <c r="A3489"/>
      <c r="B3489" t="s">
        <v>6119</v>
      </c>
      <c r="C3489" s="172"/>
      <c r="D3489" t="s">
        <v>6120</v>
      </c>
      <c r="E3489" s="145">
        <v>41.25</v>
      </c>
      <c r="F3489" s="187" t="s">
        <v>39</v>
      </c>
      <c r="G3489" s="145">
        <v>41.25</v>
      </c>
      <c r="H3489" s="86">
        <v>16</v>
      </c>
      <c r="I3489" s="185">
        <f t="shared" si="388"/>
        <v>0</v>
      </c>
      <c r="J3489" s="185">
        <f t="shared" si="389"/>
        <v>0</v>
      </c>
      <c r="K3489"/>
    </row>
    <row r="3490" spans="1:11" ht="12.75">
      <c r="A3490"/>
      <c r="B3490" t="s">
        <v>6121</v>
      </c>
      <c r="C3490" s="172"/>
      <c r="D3490" t="s">
        <v>6122</v>
      </c>
      <c r="E3490" s="145">
        <v>81.25</v>
      </c>
      <c r="F3490" s="187" t="s">
        <v>39</v>
      </c>
      <c r="G3490" s="145">
        <v>81.25</v>
      </c>
      <c r="H3490" s="86">
        <v>16</v>
      </c>
      <c r="I3490" s="185">
        <f t="shared" si="388"/>
        <v>0</v>
      </c>
      <c r="J3490" s="185">
        <f t="shared" si="389"/>
        <v>0</v>
      </c>
      <c r="K3490"/>
    </row>
    <row r="3491" spans="1:11" ht="12.75">
      <c r="A3491"/>
      <c r="B3491" t="s">
        <v>6123</v>
      </c>
      <c r="C3491" s="172"/>
      <c r="D3491" t="s">
        <v>6124</v>
      </c>
      <c r="E3491" s="145">
        <v>65</v>
      </c>
      <c r="F3491" s="187" t="s">
        <v>39</v>
      </c>
      <c r="G3491" s="145">
        <v>65</v>
      </c>
      <c r="H3491" s="86">
        <v>16</v>
      </c>
      <c r="I3491" s="185">
        <f t="shared" si="388"/>
        <v>0</v>
      </c>
      <c r="J3491" s="185">
        <f t="shared" si="389"/>
        <v>0</v>
      </c>
      <c r="K3491"/>
    </row>
    <row r="3492" spans="1:11" ht="12.75">
      <c r="A3492" t="s">
        <v>427</v>
      </c>
      <c r="B3492"/>
      <c r="C3492" s="172"/>
      <c r="D3492"/>
      <c r="E3492" s="145"/>
      <c r="F3492" s="187"/>
      <c r="G3492" s="145"/>
      <c r="H3492" s="86"/>
      <c r="I3492" s="185"/>
      <c r="J3492" s="185"/>
      <c r="K3492"/>
    </row>
    <row r="3493" spans="1:11" ht="12.75">
      <c r="A3493"/>
      <c r="B3493" t="s">
        <v>6125</v>
      </c>
      <c r="C3493" s="172"/>
      <c r="D3493" t="s">
        <v>6126</v>
      </c>
      <c r="E3493" s="145">
        <v>50</v>
      </c>
      <c r="F3493" s="187" t="s">
        <v>39</v>
      </c>
      <c r="G3493" s="145">
        <v>50</v>
      </c>
      <c r="H3493" s="86">
        <v>16</v>
      </c>
      <c r="I3493" s="185">
        <f aca="true" t="shared" si="390" ref="I3493:I3503">C3493*E3493</f>
        <v>0</v>
      </c>
      <c r="J3493" s="185">
        <f aca="true" t="shared" si="391" ref="J3493:J3503">C3493*G3493</f>
        <v>0</v>
      </c>
      <c r="K3493"/>
    </row>
    <row r="3494" spans="1:11" ht="12.75">
      <c r="A3494"/>
      <c r="B3494" t="s">
        <v>6127</v>
      </c>
      <c r="C3494" s="172"/>
      <c r="D3494" t="s">
        <v>6128</v>
      </c>
      <c r="E3494" s="145">
        <v>41.25</v>
      </c>
      <c r="F3494" s="187" t="s">
        <v>39</v>
      </c>
      <c r="G3494" s="145">
        <v>41.25</v>
      </c>
      <c r="H3494" s="86">
        <v>16</v>
      </c>
      <c r="I3494" s="185">
        <f t="shared" si="390"/>
        <v>0</v>
      </c>
      <c r="J3494" s="185">
        <f t="shared" si="391"/>
        <v>0</v>
      </c>
      <c r="K3494"/>
    </row>
    <row r="3495" spans="1:11" ht="12.75">
      <c r="A3495"/>
      <c r="B3495" t="s">
        <v>6129</v>
      </c>
      <c r="C3495" s="172"/>
      <c r="D3495" t="s">
        <v>6130</v>
      </c>
      <c r="E3495" s="145">
        <v>50</v>
      </c>
      <c r="F3495" s="187" t="s">
        <v>39</v>
      </c>
      <c r="G3495" s="145">
        <v>50</v>
      </c>
      <c r="H3495" s="86">
        <v>16</v>
      </c>
      <c r="I3495" s="185">
        <f t="shared" si="390"/>
        <v>0</v>
      </c>
      <c r="J3495" s="185">
        <f t="shared" si="391"/>
        <v>0</v>
      </c>
      <c r="K3495"/>
    </row>
    <row r="3496" spans="1:11" ht="12.75">
      <c r="A3496"/>
      <c r="B3496" t="s">
        <v>6131</v>
      </c>
      <c r="C3496" s="172"/>
      <c r="D3496" t="s">
        <v>6132</v>
      </c>
      <c r="E3496" s="145">
        <v>41.25</v>
      </c>
      <c r="F3496" s="187" t="s">
        <v>39</v>
      </c>
      <c r="G3496" s="145">
        <v>41.25</v>
      </c>
      <c r="H3496" s="86">
        <v>16</v>
      </c>
      <c r="I3496" s="185">
        <f t="shared" si="390"/>
        <v>0</v>
      </c>
      <c r="J3496" s="185">
        <f t="shared" si="391"/>
        <v>0</v>
      </c>
      <c r="K3496"/>
    </row>
    <row r="3497" spans="1:11" ht="12.75">
      <c r="A3497"/>
      <c r="B3497" t="s">
        <v>6133</v>
      </c>
      <c r="C3497" s="172"/>
      <c r="D3497" t="s">
        <v>6134</v>
      </c>
      <c r="E3497" s="145">
        <v>41.25</v>
      </c>
      <c r="F3497" s="187" t="s">
        <v>39</v>
      </c>
      <c r="G3497" s="145">
        <v>41.25</v>
      </c>
      <c r="H3497" s="86">
        <v>16</v>
      </c>
      <c r="I3497" s="185">
        <f t="shared" si="390"/>
        <v>0</v>
      </c>
      <c r="J3497" s="185">
        <f t="shared" si="391"/>
        <v>0</v>
      </c>
      <c r="K3497"/>
    </row>
    <row r="3498" spans="1:11" ht="12.75">
      <c r="A3498"/>
      <c r="B3498" t="s">
        <v>6135</v>
      </c>
      <c r="C3498" s="172"/>
      <c r="D3498" t="s">
        <v>6136</v>
      </c>
      <c r="E3498" s="145">
        <v>50</v>
      </c>
      <c r="F3498" s="187" t="s">
        <v>39</v>
      </c>
      <c r="G3498" s="145">
        <v>50</v>
      </c>
      <c r="H3498" s="86">
        <v>16</v>
      </c>
      <c r="I3498" s="185">
        <f t="shared" si="390"/>
        <v>0</v>
      </c>
      <c r="J3498" s="185">
        <f t="shared" si="391"/>
        <v>0</v>
      </c>
      <c r="K3498"/>
    </row>
    <row r="3499" spans="1:11" ht="12.75">
      <c r="A3499"/>
      <c r="B3499" t="s">
        <v>6137</v>
      </c>
      <c r="C3499" s="172"/>
      <c r="D3499" t="s">
        <v>6138</v>
      </c>
      <c r="E3499" s="145">
        <v>106.25</v>
      </c>
      <c r="F3499" s="187" t="s">
        <v>39</v>
      </c>
      <c r="G3499" s="145">
        <v>106.25</v>
      </c>
      <c r="H3499" s="86">
        <v>16</v>
      </c>
      <c r="I3499" s="185">
        <f t="shared" si="390"/>
        <v>0</v>
      </c>
      <c r="J3499" s="185">
        <f t="shared" si="391"/>
        <v>0</v>
      </c>
      <c r="K3499"/>
    </row>
    <row r="3500" spans="1:11" ht="12.75">
      <c r="A3500"/>
      <c r="B3500" t="s">
        <v>6139</v>
      </c>
      <c r="C3500" s="172"/>
      <c r="D3500" t="s">
        <v>6140</v>
      </c>
      <c r="E3500" s="145">
        <v>57.5</v>
      </c>
      <c r="F3500" s="187" t="s">
        <v>39</v>
      </c>
      <c r="G3500" s="145">
        <v>57.5</v>
      </c>
      <c r="H3500" s="86">
        <v>16</v>
      </c>
      <c r="I3500" s="185">
        <f t="shared" si="390"/>
        <v>0</v>
      </c>
      <c r="J3500" s="185">
        <f t="shared" si="391"/>
        <v>0</v>
      </c>
      <c r="K3500"/>
    </row>
    <row r="3501" spans="1:11" ht="12.75">
      <c r="A3501"/>
      <c r="B3501" t="s">
        <v>6141</v>
      </c>
      <c r="C3501" s="172"/>
      <c r="D3501" t="s">
        <v>6142</v>
      </c>
      <c r="E3501" s="145">
        <v>50</v>
      </c>
      <c r="F3501" s="187" t="s">
        <v>39</v>
      </c>
      <c r="G3501" s="145">
        <v>50</v>
      </c>
      <c r="H3501" s="86">
        <v>16</v>
      </c>
      <c r="I3501" s="185">
        <f t="shared" si="390"/>
        <v>0</v>
      </c>
      <c r="J3501" s="185">
        <f t="shared" si="391"/>
        <v>0</v>
      </c>
      <c r="K3501"/>
    </row>
    <row r="3502" spans="1:11" ht="12.75">
      <c r="A3502"/>
      <c r="B3502" t="s">
        <v>6143</v>
      </c>
      <c r="C3502" s="172"/>
      <c r="D3502" t="s">
        <v>6144</v>
      </c>
      <c r="E3502" s="145">
        <v>50</v>
      </c>
      <c r="F3502" s="187" t="s">
        <v>39</v>
      </c>
      <c r="G3502" s="145">
        <v>50</v>
      </c>
      <c r="H3502" s="86">
        <v>16</v>
      </c>
      <c r="I3502" s="185">
        <f t="shared" si="390"/>
        <v>0</v>
      </c>
      <c r="J3502" s="185">
        <f t="shared" si="391"/>
        <v>0</v>
      </c>
      <c r="K3502"/>
    </row>
    <row r="3503" spans="1:11" ht="12.75">
      <c r="A3503"/>
      <c r="B3503" t="s">
        <v>6145</v>
      </c>
      <c r="C3503" s="172"/>
      <c r="D3503" t="s">
        <v>6146</v>
      </c>
      <c r="E3503" s="145">
        <v>41.25</v>
      </c>
      <c r="F3503" s="187" t="s">
        <v>39</v>
      </c>
      <c r="G3503" s="145">
        <v>41.25</v>
      </c>
      <c r="H3503" s="86">
        <v>16</v>
      </c>
      <c r="I3503" s="185">
        <f t="shared" si="390"/>
        <v>0</v>
      </c>
      <c r="J3503" s="185">
        <f t="shared" si="391"/>
        <v>0</v>
      </c>
      <c r="K3503"/>
    </row>
    <row r="3504" spans="1:11" ht="12.75">
      <c r="A3504" t="s">
        <v>428</v>
      </c>
      <c r="B3504"/>
      <c r="C3504" s="172"/>
      <c r="D3504"/>
      <c r="E3504" s="145"/>
      <c r="F3504" s="187"/>
      <c r="G3504" s="145"/>
      <c r="H3504" s="86"/>
      <c r="I3504" s="185"/>
      <c r="J3504" s="185"/>
      <c r="K3504"/>
    </row>
    <row r="3505" spans="1:11" ht="12.75">
      <c r="A3505"/>
      <c r="B3505" t="s">
        <v>6147</v>
      </c>
      <c r="C3505" s="172"/>
      <c r="D3505" t="s">
        <v>6148</v>
      </c>
      <c r="E3505" s="145">
        <v>32.5</v>
      </c>
      <c r="F3505" s="187" t="s">
        <v>39</v>
      </c>
      <c r="G3505" s="145">
        <v>32.5</v>
      </c>
      <c r="H3505" s="86">
        <v>16</v>
      </c>
      <c r="I3505" s="185">
        <f aca="true" t="shared" si="392" ref="I3505:I3512">C3505*E3505</f>
        <v>0</v>
      </c>
      <c r="J3505" s="185">
        <f aca="true" t="shared" si="393" ref="J3505:J3512">C3505*G3505</f>
        <v>0</v>
      </c>
      <c r="K3505"/>
    </row>
    <row r="3506" spans="1:11" ht="12.75">
      <c r="A3506"/>
      <c r="B3506" t="s">
        <v>6149</v>
      </c>
      <c r="C3506" s="172"/>
      <c r="D3506" t="s">
        <v>6150</v>
      </c>
      <c r="E3506" s="145">
        <v>25</v>
      </c>
      <c r="F3506" s="187" t="s">
        <v>39</v>
      </c>
      <c r="G3506" s="145">
        <v>25</v>
      </c>
      <c r="H3506" s="86">
        <v>16</v>
      </c>
      <c r="I3506" s="185">
        <f t="shared" si="392"/>
        <v>0</v>
      </c>
      <c r="J3506" s="185">
        <f t="shared" si="393"/>
        <v>0</v>
      </c>
      <c r="K3506"/>
    </row>
    <row r="3507" spans="1:11" ht="12.75">
      <c r="A3507"/>
      <c r="B3507" t="s">
        <v>6151</v>
      </c>
      <c r="C3507" s="172"/>
      <c r="D3507" t="s">
        <v>6152</v>
      </c>
      <c r="E3507" s="145">
        <v>41.25</v>
      </c>
      <c r="F3507" s="187" t="s">
        <v>39</v>
      </c>
      <c r="G3507" s="145">
        <v>41.25</v>
      </c>
      <c r="H3507" s="86">
        <v>16</v>
      </c>
      <c r="I3507" s="185">
        <f t="shared" si="392"/>
        <v>0</v>
      </c>
      <c r="J3507" s="185">
        <f t="shared" si="393"/>
        <v>0</v>
      </c>
      <c r="K3507"/>
    </row>
    <row r="3508" spans="1:11" ht="12.75">
      <c r="A3508"/>
      <c r="B3508" t="s">
        <v>6153</v>
      </c>
      <c r="C3508" s="172"/>
      <c r="D3508" t="s">
        <v>6154</v>
      </c>
      <c r="E3508" s="145">
        <v>50</v>
      </c>
      <c r="F3508" s="187" t="s">
        <v>39</v>
      </c>
      <c r="G3508" s="145">
        <v>50</v>
      </c>
      <c r="H3508" s="86">
        <v>16</v>
      </c>
      <c r="I3508" s="185">
        <f t="shared" si="392"/>
        <v>0</v>
      </c>
      <c r="J3508" s="185">
        <f t="shared" si="393"/>
        <v>0</v>
      </c>
      <c r="K3508"/>
    </row>
    <row r="3509" spans="1:11" ht="12.75">
      <c r="A3509"/>
      <c r="B3509" t="s">
        <v>6155</v>
      </c>
      <c r="C3509" s="172"/>
      <c r="D3509" t="s">
        <v>6156</v>
      </c>
      <c r="E3509" s="145">
        <v>41.25</v>
      </c>
      <c r="F3509" s="187" t="s">
        <v>39</v>
      </c>
      <c r="G3509" s="145">
        <v>41.25</v>
      </c>
      <c r="H3509" s="86">
        <v>16</v>
      </c>
      <c r="I3509" s="185">
        <f t="shared" si="392"/>
        <v>0</v>
      </c>
      <c r="J3509" s="185">
        <f t="shared" si="393"/>
        <v>0</v>
      </c>
      <c r="K3509"/>
    </row>
    <row r="3510" spans="1:11" ht="12.75">
      <c r="A3510"/>
      <c r="B3510" t="s">
        <v>6157</v>
      </c>
      <c r="C3510" s="172"/>
      <c r="D3510" t="s">
        <v>6158</v>
      </c>
      <c r="E3510" s="145">
        <v>25</v>
      </c>
      <c r="F3510" s="187" t="s">
        <v>39</v>
      </c>
      <c r="G3510" s="145">
        <v>25</v>
      </c>
      <c r="H3510" s="86">
        <v>16</v>
      </c>
      <c r="I3510" s="185">
        <f t="shared" si="392"/>
        <v>0</v>
      </c>
      <c r="J3510" s="185">
        <f t="shared" si="393"/>
        <v>0</v>
      </c>
      <c r="K3510"/>
    </row>
    <row r="3511" spans="1:11" ht="12.75">
      <c r="A3511"/>
      <c r="B3511" t="s">
        <v>6159</v>
      </c>
      <c r="C3511" s="172"/>
      <c r="D3511" t="s">
        <v>6160</v>
      </c>
      <c r="E3511" s="145">
        <v>16.25</v>
      </c>
      <c r="F3511" s="187" t="s">
        <v>39</v>
      </c>
      <c r="G3511" s="145">
        <v>16.25</v>
      </c>
      <c r="H3511" s="86">
        <v>16</v>
      </c>
      <c r="I3511" s="185">
        <f t="shared" si="392"/>
        <v>0</v>
      </c>
      <c r="J3511" s="185">
        <f t="shared" si="393"/>
        <v>0</v>
      </c>
      <c r="K3511"/>
    </row>
    <row r="3512" spans="1:11" ht="12.75">
      <c r="A3512"/>
      <c r="B3512" t="s">
        <v>6161</v>
      </c>
      <c r="C3512" s="172"/>
      <c r="D3512" t="s">
        <v>6162</v>
      </c>
      <c r="E3512" s="145">
        <v>41.25</v>
      </c>
      <c r="F3512" s="187" t="s">
        <v>39</v>
      </c>
      <c r="G3512" s="145">
        <v>41.25</v>
      </c>
      <c r="H3512" s="86">
        <v>16</v>
      </c>
      <c r="I3512" s="185">
        <f t="shared" si="392"/>
        <v>0</v>
      </c>
      <c r="J3512" s="185">
        <f t="shared" si="393"/>
        <v>0</v>
      </c>
      <c r="K3512"/>
    </row>
    <row r="3513" spans="1:11" ht="12.75">
      <c r="A3513" t="s">
        <v>429</v>
      </c>
      <c r="B3513"/>
      <c r="C3513" s="172"/>
      <c r="D3513"/>
      <c r="E3513" s="145"/>
      <c r="F3513" s="187"/>
      <c r="G3513" s="145"/>
      <c r="H3513" s="86"/>
      <c r="I3513" s="185"/>
      <c r="J3513" s="185"/>
      <c r="K3513"/>
    </row>
    <row r="3514" spans="1:11" ht="12.75">
      <c r="A3514"/>
      <c r="B3514" t="s">
        <v>6163</v>
      </c>
      <c r="C3514" s="172"/>
      <c r="D3514" t="s">
        <v>6164</v>
      </c>
      <c r="E3514" s="145">
        <v>41.25</v>
      </c>
      <c r="F3514" s="187" t="s">
        <v>39</v>
      </c>
      <c r="G3514" s="145">
        <v>41.25</v>
      </c>
      <c r="H3514" s="86">
        <v>16</v>
      </c>
      <c r="I3514" s="185">
        <f aca="true" t="shared" si="394" ref="I3514:I3521">C3514*E3514</f>
        <v>0</v>
      </c>
      <c r="J3514" s="185">
        <f aca="true" t="shared" si="395" ref="J3514:J3521">C3514*G3514</f>
        <v>0</v>
      </c>
      <c r="K3514"/>
    </row>
    <row r="3515" spans="1:11" ht="12.75">
      <c r="A3515"/>
      <c r="B3515" t="s">
        <v>6165</v>
      </c>
      <c r="C3515" s="172"/>
      <c r="D3515" t="s">
        <v>6166</v>
      </c>
      <c r="E3515" s="145">
        <v>31.25</v>
      </c>
      <c r="F3515" s="187" t="s">
        <v>39</v>
      </c>
      <c r="G3515" s="145">
        <v>31.25</v>
      </c>
      <c r="H3515" s="86">
        <v>16</v>
      </c>
      <c r="I3515" s="185">
        <f t="shared" si="394"/>
        <v>0</v>
      </c>
      <c r="J3515" s="185">
        <f t="shared" si="395"/>
        <v>0</v>
      </c>
      <c r="K3515"/>
    </row>
    <row r="3516" spans="1:11" ht="12.75">
      <c r="A3516"/>
      <c r="B3516" t="s">
        <v>6167</v>
      </c>
      <c r="C3516" s="172"/>
      <c r="D3516" t="s">
        <v>6168</v>
      </c>
      <c r="E3516" s="145">
        <v>41.25</v>
      </c>
      <c r="F3516" s="187" t="s">
        <v>39</v>
      </c>
      <c r="G3516" s="145">
        <v>41.25</v>
      </c>
      <c r="H3516" s="86">
        <v>16</v>
      </c>
      <c r="I3516" s="185">
        <f t="shared" si="394"/>
        <v>0</v>
      </c>
      <c r="J3516" s="185">
        <f t="shared" si="395"/>
        <v>0</v>
      </c>
      <c r="K3516"/>
    </row>
    <row r="3517" spans="1:11" ht="12.75">
      <c r="A3517"/>
      <c r="B3517" t="s">
        <v>6169</v>
      </c>
      <c r="C3517" s="172"/>
      <c r="D3517" t="s">
        <v>6170</v>
      </c>
      <c r="E3517" s="145">
        <v>31.25</v>
      </c>
      <c r="F3517" s="187" t="s">
        <v>39</v>
      </c>
      <c r="G3517" s="145">
        <v>31.25</v>
      </c>
      <c r="H3517" s="86">
        <v>16</v>
      </c>
      <c r="I3517" s="185">
        <f t="shared" si="394"/>
        <v>0</v>
      </c>
      <c r="J3517" s="185">
        <f t="shared" si="395"/>
        <v>0</v>
      </c>
      <c r="K3517"/>
    </row>
    <row r="3518" spans="1:11" ht="12.75">
      <c r="A3518"/>
      <c r="B3518" t="s">
        <v>6171</v>
      </c>
      <c r="C3518" s="172"/>
      <c r="D3518" t="s">
        <v>6172</v>
      </c>
      <c r="E3518" s="145">
        <v>41.25</v>
      </c>
      <c r="F3518" s="187" t="s">
        <v>39</v>
      </c>
      <c r="G3518" s="145">
        <v>41.25</v>
      </c>
      <c r="H3518" s="86">
        <v>16</v>
      </c>
      <c r="I3518" s="185">
        <f t="shared" si="394"/>
        <v>0</v>
      </c>
      <c r="J3518" s="185">
        <f t="shared" si="395"/>
        <v>0</v>
      </c>
      <c r="K3518"/>
    </row>
    <row r="3519" spans="1:11" ht="12.75">
      <c r="A3519"/>
      <c r="B3519" t="s">
        <v>6173</v>
      </c>
      <c r="C3519" s="172"/>
      <c r="D3519" t="s">
        <v>6174</v>
      </c>
      <c r="E3519" s="145">
        <v>31.25</v>
      </c>
      <c r="F3519" s="187" t="s">
        <v>39</v>
      </c>
      <c r="G3519" s="145">
        <v>31.25</v>
      </c>
      <c r="H3519" s="86">
        <v>16</v>
      </c>
      <c r="I3519" s="185">
        <f t="shared" si="394"/>
        <v>0</v>
      </c>
      <c r="J3519" s="185">
        <f t="shared" si="395"/>
        <v>0</v>
      </c>
      <c r="K3519"/>
    </row>
    <row r="3520" spans="1:11" ht="12.75">
      <c r="A3520"/>
      <c r="B3520" t="s">
        <v>6175</v>
      </c>
      <c r="C3520" s="172"/>
      <c r="D3520" t="s">
        <v>6176</v>
      </c>
      <c r="E3520" s="145">
        <v>41.25</v>
      </c>
      <c r="F3520" s="187" t="s">
        <v>39</v>
      </c>
      <c r="G3520" s="145">
        <v>41.25</v>
      </c>
      <c r="H3520" s="86">
        <v>16</v>
      </c>
      <c r="I3520" s="185">
        <f t="shared" si="394"/>
        <v>0</v>
      </c>
      <c r="J3520" s="185">
        <f t="shared" si="395"/>
        <v>0</v>
      </c>
      <c r="K3520"/>
    </row>
    <row r="3521" spans="1:11" ht="12.75">
      <c r="A3521"/>
      <c r="B3521" t="s">
        <v>6177</v>
      </c>
      <c r="C3521" s="172"/>
      <c r="D3521" t="s">
        <v>6178</v>
      </c>
      <c r="E3521" s="145">
        <v>31.25</v>
      </c>
      <c r="F3521" s="187" t="s">
        <v>39</v>
      </c>
      <c r="G3521" s="145">
        <v>31.25</v>
      </c>
      <c r="H3521" s="86">
        <v>16</v>
      </c>
      <c r="I3521" s="185">
        <f t="shared" si="394"/>
        <v>0</v>
      </c>
      <c r="J3521" s="185">
        <f t="shared" si="395"/>
        <v>0</v>
      </c>
      <c r="K3521"/>
    </row>
    <row r="3522" spans="1:11" ht="12.75">
      <c r="A3522" t="s">
        <v>430</v>
      </c>
      <c r="B3522"/>
      <c r="C3522" s="172"/>
      <c r="D3522"/>
      <c r="E3522" s="145"/>
      <c r="F3522" s="187"/>
      <c r="G3522" s="145"/>
      <c r="H3522" s="86"/>
      <c r="I3522" s="185"/>
      <c r="J3522" s="185"/>
      <c r="K3522"/>
    </row>
    <row r="3523" spans="1:11" ht="12.75">
      <c r="A3523"/>
      <c r="B3523" t="s">
        <v>6179</v>
      </c>
      <c r="C3523" s="172"/>
      <c r="D3523" t="s">
        <v>6180</v>
      </c>
      <c r="E3523" s="145">
        <v>41.25</v>
      </c>
      <c r="F3523" s="187" t="s">
        <v>39</v>
      </c>
      <c r="G3523" s="145">
        <v>41.25</v>
      </c>
      <c r="H3523" s="86">
        <v>16</v>
      </c>
      <c r="I3523" s="185">
        <f aca="true" t="shared" si="396" ref="I3523:I3529">C3523*E3523</f>
        <v>0</v>
      </c>
      <c r="J3523" s="185">
        <f aca="true" t="shared" si="397" ref="J3523:J3529">C3523*G3523</f>
        <v>0</v>
      </c>
      <c r="K3523"/>
    </row>
    <row r="3524" spans="1:11" ht="12.75">
      <c r="A3524"/>
      <c r="B3524" t="s">
        <v>6181</v>
      </c>
      <c r="C3524" s="172"/>
      <c r="D3524" t="s">
        <v>6182</v>
      </c>
      <c r="E3524" s="145">
        <v>31.25</v>
      </c>
      <c r="F3524" s="187" t="s">
        <v>39</v>
      </c>
      <c r="G3524" s="145">
        <v>31.25</v>
      </c>
      <c r="H3524" s="86">
        <v>16</v>
      </c>
      <c r="I3524" s="185">
        <f t="shared" si="396"/>
        <v>0</v>
      </c>
      <c r="J3524" s="185">
        <f t="shared" si="397"/>
        <v>0</v>
      </c>
      <c r="K3524"/>
    </row>
    <row r="3525" spans="1:11" ht="12.75">
      <c r="A3525"/>
      <c r="B3525" t="s">
        <v>6183</v>
      </c>
      <c r="C3525" s="172"/>
      <c r="D3525" t="s">
        <v>6184</v>
      </c>
      <c r="E3525" s="145">
        <v>31.25</v>
      </c>
      <c r="F3525" s="187" t="s">
        <v>39</v>
      </c>
      <c r="G3525" s="145">
        <v>31.25</v>
      </c>
      <c r="H3525" s="86">
        <v>16</v>
      </c>
      <c r="I3525" s="185">
        <f t="shared" si="396"/>
        <v>0</v>
      </c>
      <c r="J3525" s="185">
        <f t="shared" si="397"/>
        <v>0</v>
      </c>
      <c r="K3525"/>
    </row>
    <row r="3526" spans="1:11" ht="12.75">
      <c r="A3526"/>
      <c r="B3526" t="s">
        <v>6185</v>
      </c>
      <c r="C3526" s="172"/>
      <c r="D3526" t="s">
        <v>6186</v>
      </c>
      <c r="E3526" s="145">
        <v>20</v>
      </c>
      <c r="F3526" s="187" t="s">
        <v>39</v>
      </c>
      <c r="G3526" s="145">
        <v>20</v>
      </c>
      <c r="H3526" s="86">
        <v>16</v>
      </c>
      <c r="I3526" s="185">
        <f t="shared" si="396"/>
        <v>0</v>
      </c>
      <c r="J3526" s="185">
        <f t="shared" si="397"/>
        <v>0</v>
      </c>
      <c r="K3526"/>
    </row>
    <row r="3527" spans="1:11" ht="12.75">
      <c r="A3527"/>
      <c r="B3527" t="s">
        <v>6187</v>
      </c>
      <c r="C3527" s="172"/>
      <c r="D3527" t="s">
        <v>6188</v>
      </c>
      <c r="E3527" s="145">
        <v>40.63</v>
      </c>
      <c r="F3527" s="187" t="s">
        <v>39</v>
      </c>
      <c r="G3527" s="145">
        <v>40.63</v>
      </c>
      <c r="H3527" s="86">
        <v>16</v>
      </c>
      <c r="I3527" s="185">
        <f t="shared" si="396"/>
        <v>0</v>
      </c>
      <c r="J3527" s="185">
        <f t="shared" si="397"/>
        <v>0</v>
      </c>
      <c r="K3527"/>
    </row>
    <row r="3528" spans="1:11" ht="12.75">
      <c r="A3528"/>
      <c r="B3528" t="s">
        <v>6189</v>
      </c>
      <c r="C3528" s="172"/>
      <c r="D3528" t="s">
        <v>6190</v>
      </c>
      <c r="E3528" s="145">
        <v>23.75</v>
      </c>
      <c r="F3528" s="187" t="s">
        <v>39</v>
      </c>
      <c r="G3528" s="145">
        <v>23.75</v>
      </c>
      <c r="H3528" s="86">
        <v>16</v>
      </c>
      <c r="I3528" s="185">
        <f t="shared" si="396"/>
        <v>0</v>
      </c>
      <c r="J3528" s="185">
        <f t="shared" si="397"/>
        <v>0</v>
      </c>
      <c r="K3528"/>
    </row>
    <row r="3529" spans="1:11" ht="12.75">
      <c r="A3529"/>
      <c r="B3529" t="s">
        <v>6191</v>
      </c>
      <c r="C3529" s="172"/>
      <c r="D3529" t="s">
        <v>6192</v>
      </c>
      <c r="E3529" s="145">
        <v>32.5</v>
      </c>
      <c r="F3529" s="187" t="s">
        <v>39</v>
      </c>
      <c r="G3529" s="145">
        <v>32.5</v>
      </c>
      <c r="H3529" s="86">
        <v>16</v>
      </c>
      <c r="I3529" s="185">
        <f t="shared" si="396"/>
        <v>0</v>
      </c>
      <c r="J3529" s="185">
        <f t="shared" si="397"/>
        <v>0</v>
      </c>
      <c r="K3529"/>
    </row>
    <row r="3530" spans="1:11" ht="12.75">
      <c r="A3530" t="s">
        <v>431</v>
      </c>
      <c r="B3530"/>
      <c r="C3530" s="172"/>
      <c r="D3530"/>
      <c r="E3530" s="145"/>
      <c r="F3530" s="187"/>
      <c r="G3530" s="145"/>
      <c r="H3530" s="86"/>
      <c r="I3530" s="185"/>
      <c r="J3530" s="185"/>
      <c r="K3530"/>
    </row>
    <row r="3531" spans="1:11" ht="12.75">
      <c r="A3531"/>
      <c r="B3531" t="s">
        <v>6193</v>
      </c>
      <c r="C3531" s="172"/>
      <c r="D3531" t="s">
        <v>6194</v>
      </c>
      <c r="E3531" s="145">
        <v>16.25</v>
      </c>
      <c r="F3531" s="187" t="s">
        <v>39</v>
      </c>
      <c r="G3531" s="145">
        <v>16.25</v>
      </c>
      <c r="H3531" s="86">
        <v>16</v>
      </c>
      <c r="I3531" s="185">
        <f aca="true" t="shared" si="398" ref="I3531:I3537">C3531*E3531</f>
        <v>0</v>
      </c>
      <c r="J3531" s="185">
        <f aca="true" t="shared" si="399" ref="J3531:J3537">C3531*G3531</f>
        <v>0</v>
      </c>
      <c r="K3531"/>
    </row>
    <row r="3532" spans="1:11" ht="12.75">
      <c r="A3532"/>
      <c r="B3532" t="s">
        <v>6195</v>
      </c>
      <c r="C3532" s="172"/>
      <c r="D3532" t="s">
        <v>6196</v>
      </c>
      <c r="E3532" s="145">
        <v>16.25</v>
      </c>
      <c r="F3532" s="187" t="s">
        <v>39</v>
      </c>
      <c r="G3532" s="145">
        <v>16.25</v>
      </c>
      <c r="H3532" s="86">
        <v>16</v>
      </c>
      <c r="I3532" s="185">
        <f t="shared" si="398"/>
        <v>0</v>
      </c>
      <c r="J3532" s="185">
        <f t="shared" si="399"/>
        <v>0</v>
      </c>
      <c r="K3532"/>
    </row>
    <row r="3533" spans="1:11" ht="12.75">
      <c r="A3533"/>
      <c r="B3533" t="s">
        <v>6197</v>
      </c>
      <c r="C3533" s="172"/>
      <c r="D3533" t="s">
        <v>6198</v>
      </c>
      <c r="E3533" s="145">
        <v>16.25</v>
      </c>
      <c r="F3533" s="187" t="s">
        <v>39</v>
      </c>
      <c r="G3533" s="145">
        <v>16.25</v>
      </c>
      <c r="H3533" s="86">
        <v>16</v>
      </c>
      <c r="I3533" s="185">
        <f t="shared" si="398"/>
        <v>0</v>
      </c>
      <c r="J3533" s="185">
        <f t="shared" si="399"/>
        <v>0</v>
      </c>
      <c r="K3533"/>
    </row>
    <row r="3534" spans="1:11" ht="12.75">
      <c r="A3534"/>
      <c r="B3534" t="s">
        <v>6199</v>
      </c>
      <c r="C3534" s="172"/>
      <c r="D3534" t="s">
        <v>6200</v>
      </c>
      <c r="E3534" s="145">
        <v>16.25</v>
      </c>
      <c r="F3534" s="187" t="s">
        <v>39</v>
      </c>
      <c r="G3534" s="145">
        <v>16.25</v>
      </c>
      <c r="H3534" s="86">
        <v>16</v>
      </c>
      <c r="I3534" s="185">
        <f t="shared" si="398"/>
        <v>0</v>
      </c>
      <c r="J3534" s="185">
        <f t="shared" si="399"/>
        <v>0</v>
      </c>
      <c r="K3534"/>
    </row>
    <row r="3535" spans="1:11" ht="12.75">
      <c r="A3535"/>
      <c r="B3535" t="s">
        <v>6201</v>
      </c>
      <c r="C3535" s="172"/>
      <c r="D3535" t="s">
        <v>6202</v>
      </c>
      <c r="E3535" s="145">
        <v>12.5</v>
      </c>
      <c r="F3535" s="187" t="s">
        <v>39</v>
      </c>
      <c r="G3535" s="145">
        <v>12.5</v>
      </c>
      <c r="H3535" s="86">
        <v>16</v>
      </c>
      <c r="I3535" s="185">
        <f t="shared" si="398"/>
        <v>0</v>
      </c>
      <c r="J3535" s="185">
        <f t="shared" si="399"/>
        <v>0</v>
      </c>
      <c r="K3535"/>
    </row>
    <row r="3536" spans="1:11" ht="12.75">
      <c r="A3536"/>
      <c r="B3536" t="s">
        <v>6203</v>
      </c>
      <c r="C3536" s="172"/>
      <c r="D3536" t="s">
        <v>6204</v>
      </c>
      <c r="E3536" s="145">
        <v>12.5</v>
      </c>
      <c r="F3536" s="187" t="s">
        <v>39</v>
      </c>
      <c r="G3536" s="145">
        <v>12.5</v>
      </c>
      <c r="H3536" s="86">
        <v>16</v>
      </c>
      <c r="I3536" s="185">
        <f t="shared" si="398"/>
        <v>0</v>
      </c>
      <c r="J3536" s="185">
        <f t="shared" si="399"/>
        <v>0</v>
      </c>
      <c r="K3536"/>
    </row>
    <row r="3537" spans="1:11" ht="12.75">
      <c r="A3537"/>
      <c r="B3537" t="s">
        <v>6205</v>
      </c>
      <c r="C3537" s="172"/>
      <c r="D3537" t="s">
        <v>6206</v>
      </c>
      <c r="E3537" s="145">
        <v>8.75</v>
      </c>
      <c r="F3537" s="187" t="s">
        <v>39</v>
      </c>
      <c r="G3537" s="145">
        <v>8.75</v>
      </c>
      <c r="H3537" s="86">
        <v>16</v>
      </c>
      <c r="I3537" s="185">
        <f t="shared" si="398"/>
        <v>0</v>
      </c>
      <c r="J3537" s="185">
        <f t="shared" si="399"/>
        <v>0</v>
      </c>
      <c r="K3537"/>
    </row>
    <row r="3538" spans="1:11" ht="12.75">
      <c r="A3538" t="s">
        <v>432</v>
      </c>
      <c r="B3538"/>
      <c r="C3538" s="172"/>
      <c r="D3538"/>
      <c r="E3538" s="145"/>
      <c r="F3538" s="187"/>
      <c r="G3538" s="145"/>
      <c r="H3538" s="86"/>
      <c r="I3538" s="185"/>
      <c r="J3538" s="185"/>
      <c r="K3538"/>
    </row>
    <row r="3539" spans="1:11" ht="12.75">
      <c r="A3539"/>
      <c r="B3539" t="s">
        <v>6207</v>
      </c>
      <c r="C3539" s="172"/>
      <c r="D3539" t="s">
        <v>6208</v>
      </c>
      <c r="E3539" s="145">
        <v>8.75</v>
      </c>
      <c r="F3539" s="187" t="s">
        <v>39</v>
      </c>
      <c r="G3539" s="145">
        <v>8.75</v>
      </c>
      <c r="H3539" s="86">
        <v>16</v>
      </c>
      <c r="I3539" s="185">
        <f aca="true" t="shared" si="400" ref="I3539:I3545">C3539*E3539</f>
        <v>0</v>
      </c>
      <c r="J3539" s="185">
        <f aca="true" t="shared" si="401" ref="J3539:J3545">C3539*G3539</f>
        <v>0</v>
      </c>
      <c r="K3539"/>
    </row>
    <row r="3540" spans="1:11" ht="12.75">
      <c r="A3540"/>
      <c r="B3540" t="s">
        <v>6209</v>
      </c>
      <c r="C3540" s="172"/>
      <c r="D3540" t="s">
        <v>6210</v>
      </c>
      <c r="E3540" s="145">
        <v>8.75</v>
      </c>
      <c r="F3540" s="187" t="s">
        <v>39</v>
      </c>
      <c r="G3540" s="145">
        <v>8.75</v>
      </c>
      <c r="H3540" s="86">
        <v>16</v>
      </c>
      <c r="I3540" s="185">
        <f t="shared" si="400"/>
        <v>0</v>
      </c>
      <c r="J3540" s="185">
        <f t="shared" si="401"/>
        <v>0</v>
      </c>
      <c r="K3540"/>
    </row>
    <row r="3541" spans="1:11" ht="12.75">
      <c r="A3541"/>
      <c r="B3541" t="s">
        <v>6211</v>
      </c>
      <c r="C3541" s="172"/>
      <c r="D3541" t="s">
        <v>6212</v>
      </c>
      <c r="E3541" s="145">
        <v>20</v>
      </c>
      <c r="F3541" s="187" t="s">
        <v>39</v>
      </c>
      <c r="G3541" s="145">
        <v>20</v>
      </c>
      <c r="H3541" s="86">
        <v>16</v>
      </c>
      <c r="I3541" s="185">
        <f t="shared" si="400"/>
        <v>0</v>
      </c>
      <c r="J3541" s="185">
        <f t="shared" si="401"/>
        <v>0</v>
      </c>
      <c r="K3541"/>
    </row>
    <row r="3542" spans="1:11" ht="12.75">
      <c r="A3542"/>
      <c r="B3542" t="s">
        <v>6213</v>
      </c>
      <c r="C3542" s="172"/>
      <c r="D3542" t="s">
        <v>6214</v>
      </c>
      <c r="E3542" s="145">
        <v>8.75</v>
      </c>
      <c r="F3542" s="187" t="s">
        <v>39</v>
      </c>
      <c r="G3542" s="145">
        <v>8.75</v>
      </c>
      <c r="H3542" s="86">
        <v>16</v>
      </c>
      <c r="I3542" s="185">
        <f t="shared" si="400"/>
        <v>0</v>
      </c>
      <c r="J3542" s="185">
        <f t="shared" si="401"/>
        <v>0</v>
      </c>
      <c r="K3542"/>
    </row>
    <row r="3543" spans="1:11" ht="12.75">
      <c r="A3543"/>
      <c r="B3543" t="s">
        <v>6215</v>
      </c>
      <c r="C3543" s="172"/>
      <c r="D3543" t="s">
        <v>6216</v>
      </c>
      <c r="E3543" s="145">
        <v>10</v>
      </c>
      <c r="F3543" s="187" t="s">
        <v>39</v>
      </c>
      <c r="G3543" s="145">
        <v>10</v>
      </c>
      <c r="H3543" s="86">
        <v>16</v>
      </c>
      <c r="I3543" s="185">
        <f t="shared" si="400"/>
        <v>0</v>
      </c>
      <c r="J3543" s="185">
        <f t="shared" si="401"/>
        <v>0</v>
      </c>
      <c r="K3543"/>
    </row>
    <row r="3544" spans="1:11" ht="12.75">
      <c r="A3544"/>
      <c r="B3544" t="s">
        <v>6217</v>
      </c>
      <c r="C3544" s="172"/>
      <c r="D3544" t="s">
        <v>6218</v>
      </c>
      <c r="E3544" s="145">
        <v>20.63</v>
      </c>
      <c r="F3544" s="187" t="s">
        <v>39</v>
      </c>
      <c r="G3544" s="145">
        <v>20.63</v>
      </c>
      <c r="H3544" s="86">
        <v>16</v>
      </c>
      <c r="I3544" s="185">
        <f t="shared" si="400"/>
        <v>0</v>
      </c>
      <c r="J3544" s="185">
        <f t="shared" si="401"/>
        <v>0</v>
      </c>
      <c r="K3544"/>
    </row>
    <row r="3545" spans="1:11" ht="12.75">
      <c r="A3545"/>
      <c r="B3545" t="s">
        <v>6219</v>
      </c>
      <c r="C3545" s="172"/>
      <c r="D3545" t="s">
        <v>6220</v>
      </c>
      <c r="E3545" s="145">
        <v>20</v>
      </c>
      <c r="F3545" s="187" t="s">
        <v>39</v>
      </c>
      <c r="G3545" s="145">
        <v>20</v>
      </c>
      <c r="H3545" s="86">
        <v>16</v>
      </c>
      <c r="I3545" s="185">
        <f t="shared" si="400"/>
        <v>0</v>
      </c>
      <c r="J3545" s="185">
        <f t="shared" si="401"/>
        <v>0</v>
      </c>
      <c r="K3545"/>
    </row>
    <row r="3546" spans="1:11" ht="12.75">
      <c r="A3546" t="s">
        <v>433</v>
      </c>
      <c r="B3546"/>
      <c r="C3546" s="172"/>
      <c r="D3546"/>
      <c r="E3546" s="145"/>
      <c r="F3546" s="187"/>
      <c r="G3546" s="145"/>
      <c r="H3546" s="86"/>
      <c r="I3546" s="185"/>
      <c r="J3546" s="185"/>
      <c r="K3546"/>
    </row>
    <row r="3547" spans="1:11" ht="12.75">
      <c r="A3547"/>
      <c r="B3547" t="s">
        <v>6221</v>
      </c>
      <c r="C3547" s="172"/>
      <c r="D3547" t="s">
        <v>6222</v>
      </c>
      <c r="E3547" s="145">
        <v>16.25</v>
      </c>
      <c r="F3547" s="187" t="s">
        <v>39</v>
      </c>
      <c r="G3547" s="145">
        <v>16.25</v>
      </c>
      <c r="H3547" s="86">
        <v>16</v>
      </c>
      <c r="I3547" s="185">
        <f aca="true" t="shared" si="402" ref="I3547:I3554">C3547*E3547</f>
        <v>0</v>
      </c>
      <c r="J3547" s="185">
        <f aca="true" t="shared" si="403" ref="J3547:J3554">C3547*G3547</f>
        <v>0</v>
      </c>
      <c r="K3547"/>
    </row>
    <row r="3548" spans="1:11" ht="12.75">
      <c r="A3548"/>
      <c r="B3548" t="s">
        <v>6223</v>
      </c>
      <c r="C3548" s="172"/>
      <c r="D3548" t="s">
        <v>6224</v>
      </c>
      <c r="E3548" s="145">
        <v>11.25</v>
      </c>
      <c r="F3548" s="187" t="s">
        <v>39</v>
      </c>
      <c r="G3548" s="145">
        <v>11.25</v>
      </c>
      <c r="H3548" s="86">
        <v>16</v>
      </c>
      <c r="I3548" s="185">
        <f t="shared" si="402"/>
        <v>0</v>
      </c>
      <c r="J3548" s="185">
        <f t="shared" si="403"/>
        <v>0</v>
      </c>
      <c r="K3548"/>
    </row>
    <row r="3549" spans="1:11" ht="12.75">
      <c r="A3549"/>
      <c r="B3549" t="s">
        <v>6225</v>
      </c>
      <c r="C3549" s="172"/>
      <c r="D3549" t="s">
        <v>6226</v>
      </c>
      <c r="E3549" s="145">
        <v>13.75</v>
      </c>
      <c r="F3549" s="187" t="s">
        <v>39</v>
      </c>
      <c r="G3549" s="145">
        <v>13.75</v>
      </c>
      <c r="H3549" s="86">
        <v>16</v>
      </c>
      <c r="I3549" s="185">
        <f t="shared" si="402"/>
        <v>0</v>
      </c>
      <c r="J3549" s="185">
        <f t="shared" si="403"/>
        <v>0</v>
      </c>
      <c r="K3549"/>
    </row>
    <row r="3550" spans="1:11" ht="12.75">
      <c r="A3550"/>
      <c r="B3550" t="s">
        <v>6227</v>
      </c>
      <c r="C3550" s="172"/>
      <c r="D3550" t="s">
        <v>6228</v>
      </c>
      <c r="E3550" s="145">
        <v>13.75</v>
      </c>
      <c r="F3550" s="187" t="s">
        <v>39</v>
      </c>
      <c r="G3550" s="145">
        <v>13.75</v>
      </c>
      <c r="H3550" s="86">
        <v>16</v>
      </c>
      <c r="I3550" s="185">
        <f t="shared" si="402"/>
        <v>0</v>
      </c>
      <c r="J3550" s="185">
        <f t="shared" si="403"/>
        <v>0</v>
      </c>
      <c r="K3550"/>
    </row>
    <row r="3551" spans="1:11" ht="12.75">
      <c r="A3551"/>
      <c r="B3551" t="s">
        <v>6229</v>
      </c>
      <c r="C3551" s="172"/>
      <c r="D3551" t="s">
        <v>6230</v>
      </c>
      <c r="E3551" s="145">
        <v>12.5</v>
      </c>
      <c r="F3551" s="187" t="s">
        <v>39</v>
      </c>
      <c r="G3551" s="145">
        <v>12.5</v>
      </c>
      <c r="H3551" s="86">
        <v>16</v>
      </c>
      <c r="I3551" s="185">
        <f t="shared" si="402"/>
        <v>0</v>
      </c>
      <c r="J3551" s="185">
        <f t="shared" si="403"/>
        <v>0</v>
      </c>
      <c r="K3551"/>
    </row>
    <row r="3552" spans="1:11" ht="12.75">
      <c r="A3552"/>
      <c r="B3552" t="s">
        <v>6231</v>
      </c>
      <c r="C3552" s="172"/>
      <c r="D3552" t="s">
        <v>6232</v>
      </c>
      <c r="E3552" s="145">
        <v>17.5</v>
      </c>
      <c r="F3552" s="187" t="s">
        <v>39</v>
      </c>
      <c r="G3552" s="145">
        <v>17.5</v>
      </c>
      <c r="H3552" s="86">
        <v>16</v>
      </c>
      <c r="I3552" s="185">
        <f t="shared" si="402"/>
        <v>0</v>
      </c>
      <c r="J3552" s="185">
        <f t="shared" si="403"/>
        <v>0</v>
      </c>
      <c r="K3552"/>
    </row>
    <row r="3553" spans="1:11" ht="12.75">
      <c r="A3553"/>
      <c r="B3553" t="s">
        <v>6233</v>
      </c>
      <c r="C3553" s="172"/>
      <c r="D3553" t="s">
        <v>6234</v>
      </c>
      <c r="E3553" s="145">
        <v>41.25</v>
      </c>
      <c r="F3553" s="187" t="s">
        <v>39</v>
      </c>
      <c r="G3553" s="145">
        <v>41.25</v>
      </c>
      <c r="H3553" s="86">
        <v>16</v>
      </c>
      <c r="I3553" s="185">
        <f t="shared" si="402"/>
        <v>0</v>
      </c>
      <c r="J3553" s="185">
        <f t="shared" si="403"/>
        <v>0</v>
      </c>
      <c r="K3553"/>
    </row>
    <row r="3554" spans="1:11" ht="12.75">
      <c r="A3554"/>
      <c r="B3554" t="s">
        <v>6235</v>
      </c>
      <c r="C3554" s="172"/>
      <c r="D3554" t="s">
        <v>6236</v>
      </c>
      <c r="E3554" s="145">
        <v>22.5</v>
      </c>
      <c r="F3554" s="187" t="s">
        <v>39</v>
      </c>
      <c r="G3554" s="145">
        <v>22.5</v>
      </c>
      <c r="H3554" s="86">
        <v>16</v>
      </c>
      <c r="I3554" s="185">
        <f t="shared" si="402"/>
        <v>0</v>
      </c>
      <c r="J3554" s="185">
        <f t="shared" si="403"/>
        <v>0</v>
      </c>
      <c r="K3554"/>
    </row>
    <row r="3555" spans="1:11" ht="12.75">
      <c r="A3555" t="s">
        <v>434</v>
      </c>
      <c r="B3555"/>
      <c r="C3555" s="172"/>
      <c r="D3555"/>
      <c r="E3555" s="145"/>
      <c r="F3555" s="187"/>
      <c r="G3555" s="145"/>
      <c r="H3555" s="86"/>
      <c r="I3555" s="185"/>
      <c r="J3555" s="185"/>
      <c r="K3555"/>
    </row>
    <row r="3556" spans="1:11" ht="12.75">
      <c r="A3556"/>
      <c r="B3556" t="s">
        <v>6237</v>
      </c>
      <c r="C3556" s="172"/>
      <c r="D3556" t="s">
        <v>6238</v>
      </c>
      <c r="E3556" s="145">
        <v>12.5</v>
      </c>
      <c r="F3556" s="187" t="s">
        <v>39</v>
      </c>
      <c r="G3556" s="145">
        <v>12.5</v>
      </c>
      <c r="H3556" s="86">
        <v>16</v>
      </c>
      <c r="I3556" s="185">
        <f aca="true" t="shared" si="404" ref="I3556:I3567">C3556*E3556</f>
        <v>0</v>
      </c>
      <c r="J3556" s="185">
        <f aca="true" t="shared" si="405" ref="J3556:J3567">C3556*G3556</f>
        <v>0</v>
      </c>
      <c r="K3556"/>
    </row>
    <row r="3557" spans="1:11" ht="12.75">
      <c r="A3557"/>
      <c r="B3557" t="s">
        <v>6239</v>
      </c>
      <c r="C3557" s="172"/>
      <c r="D3557" t="s">
        <v>6240</v>
      </c>
      <c r="E3557" s="145">
        <v>16.25</v>
      </c>
      <c r="F3557" s="187" t="s">
        <v>39</v>
      </c>
      <c r="G3557" s="145">
        <v>16.25</v>
      </c>
      <c r="H3557" s="86">
        <v>16</v>
      </c>
      <c r="I3557" s="185">
        <f t="shared" si="404"/>
        <v>0</v>
      </c>
      <c r="J3557" s="185">
        <f t="shared" si="405"/>
        <v>0</v>
      </c>
      <c r="K3557"/>
    </row>
    <row r="3558" spans="1:11" ht="12.75">
      <c r="A3558"/>
      <c r="B3558" t="s">
        <v>6241</v>
      </c>
      <c r="C3558" s="172"/>
      <c r="D3558" t="s">
        <v>6242</v>
      </c>
      <c r="E3558" s="145">
        <v>13.75</v>
      </c>
      <c r="F3558" s="187" t="s">
        <v>39</v>
      </c>
      <c r="G3558" s="145">
        <v>13.75</v>
      </c>
      <c r="H3558" s="86">
        <v>16</v>
      </c>
      <c r="I3558" s="185">
        <f t="shared" si="404"/>
        <v>0</v>
      </c>
      <c r="J3558" s="185">
        <f t="shared" si="405"/>
        <v>0</v>
      </c>
      <c r="K3558"/>
    </row>
    <row r="3559" spans="1:11" ht="12.75">
      <c r="A3559"/>
      <c r="B3559" t="s">
        <v>6243</v>
      </c>
      <c r="C3559" s="172"/>
      <c r="D3559" t="s">
        <v>6244</v>
      </c>
      <c r="E3559" s="145">
        <v>17.5</v>
      </c>
      <c r="F3559" s="187" t="s">
        <v>39</v>
      </c>
      <c r="G3559" s="145">
        <v>17.5</v>
      </c>
      <c r="H3559" s="86">
        <v>16</v>
      </c>
      <c r="I3559" s="185">
        <f t="shared" si="404"/>
        <v>0</v>
      </c>
      <c r="J3559" s="185">
        <f t="shared" si="405"/>
        <v>0</v>
      </c>
      <c r="K3559"/>
    </row>
    <row r="3560" spans="1:11" ht="12.75">
      <c r="A3560"/>
      <c r="B3560" t="s">
        <v>6245</v>
      </c>
      <c r="C3560" s="172"/>
      <c r="D3560" t="s">
        <v>6246</v>
      </c>
      <c r="E3560" s="145">
        <v>13.75</v>
      </c>
      <c r="F3560" s="187" t="s">
        <v>39</v>
      </c>
      <c r="G3560" s="145">
        <v>13.75</v>
      </c>
      <c r="H3560" s="86">
        <v>16</v>
      </c>
      <c r="I3560" s="185">
        <f t="shared" si="404"/>
        <v>0</v>
      </c>
      <c r="J3560" s="185">
        <f t="shared" si="405"/>
        <v>0</v>
      </c>
      <c r="K3560"/>
    </row>
    <row r="3561" spans="1:11" ht="12.75">
      <c r="A3561"/>
      <c r="B3561" t="s">
        <v>6247</v>
      </c>
      <c r="C3561" s="172"/>
      <c r="D3561" t="s">
        <v>6248</v>
      </c>
      <c r="E3561" s="145">
        <v>12.5</v>
      </c>
      <c r="F3561" s="187" t="s">
        <v>39</v>
      </c>
      <c r="G3561" s="145">
        <v>12.5</v>
      </c>
      <c r="H3561" s="86">
        <v>16</v>
      </c>
      <c r="I3561" s="185">
        <f t="shared" si="404"/>
        <v>0</v>
      </c>
      <c r="J3561" s="185">
        <f t="shared" si="405"/>
        <v>0</v>
      </c>
      <c r="K3561"/>
    </row>
    <row r="3562" spans="1:11" ht="12.75">
      <c r="A3562"/>
      <c r="B3562" t="s">
        <v>6249</v>
      </c>
      <c r="C3562" s="172"/>
      <c r="D3562" t="s">
        <v>6250</v>
      </c>
      <c r="E3562" s="145">
        <v>8.75</v>
      </c>
      <c r="F3562" s="187" t="s">
        <v>39</v>
      </c>
      <c r="G3562" s="145">
        <v>8.75</v>
      </c>
      <c r="H3562" s="86">
        <v>16</v>
      </c>
      <c r="I3562" s="185">
        <f t="shared" si="404"/>
        <v>0</v>
      </c>
      <c r="J3562" s="185">
        <f t="shared" si="405"/>
        <v>0</v>
      </c>
      <c r="K3562"/>
    </row>
    <row r="3563" spans="1:11" ht="12.75">
      <c r="A3563"/>
      <c r="B3563" t="s">
        <v>6251</v>
      </c>
      <c r="C3563" s="172"/>
      <c r="D3563" t="s">
        <v>6252</v>
      </c>
      <c r="E3563" s="145">
        <v>8.75</v>
      </c>
      <c r="F3563" s="187" t="s">
        <v>39</v>
      </c>
      <c r="G3563" s="145">
        <v>8.75</v>
      </c>
      <c r="H3563" s="86">
        <v>16</v>
      </c>
      <c r="I3563" s="185">
        <f t="shared" si="404"/>
        <v>0</v>
      </c>
      <c r="J3563" s="185">
        <f t="shared" si="405"/>
        <v>0</v>
      </c>
      <c r="K3563"/>
    </row>
    <row r="3564" spans="1:11" ht="12.75">
      <c r="A3564"/>
      <c r="B3564" t="s">
        <v>6253</v>
      </c>
      <c r="C3564" s="172"/>
      <c r="D3564" t="s">
        <v>6254</v>
      </c>
      <c r="E3564" s="145">
        <v>8.75</v>
      </c>
      <c r="F3564" s="187" t="s">
        <v>39</v>
      </c>
      <c r="G3564" s="145">
        <v>8.75</v>
      </c>
      <c r="H3564" s="86">
        <v>16</v>
      </c>
      <c r="I3564" s="185">
        <f t="shared" si="404"/>
        <v>0</v>
      </c>
      <c r="J3564" s="185">
        <f t="shared" si="405"/>
        <v>0</v>
      </c>
      <c r="K3564"/>
    </row>
    <row r="3565" spans="1:11" ht="12.75">
      <c r="A3565"/>
      <c r="B3565" t="s">
        <v>6255</v>
      </c>
      <c r="C3565" s="172"/>
      <c r="D3565" t="s">
        <v>6256</v>
      </c>
      <c r="E3565" s="145">
        <v>12.5</v>
      </c>
      <c r="F3565" s="187" t="s">
        <v>39</v>
      </c>
      <c r="G3565" s="145">
        <v>12.5</v>
      </c>
      <c r="H3565" s="86">
        <v>16</v>
      </c>
      <c r="I3565" s="185">
        <f t="shared" si="404"/>
        <v>0</v>
      </c>
      <c r="J3565" s="185">
        <f t="shared" si="405"/>
        <v>0</v>
      </c>
      <c r="K3565"/>
    </row>
    <row r="3566" spans="1:11" ht="12.75">
      <c r="A3566"/>
      <c r="B3566" t="s">
        <v>6257</v>
      </c>
      <c r="C3566" s="172"/>
      <c r="D3566" t="s">
        <v>6258</v>
      </c>
      <c r="E3566" s="145">
        <v>12.5</v>
      </c>
      <c r="F3566" s="187" t="s">
        <v>39</v>
      </c>
      <c r="G3566" s="145">
        <v>12.5</v>
      </c>
      <c r="H3566" s="86">
        <v>16</v>
      </c>
      <c r="I3566" s="185">
        <f t="shared" si="404"/>
        <v>0</v>
      </c>
      <c r="J3566" s="185">
        <f t="shared" si="405"/>
        <v>0</v>
      </c>
      <c r="K3566"/>
    </row>
    <row r="3567" spans="1:11" ht="12.75">
      <c r="A3567"/>
      <c r="B3567" t="s">
        <v>6259</v>
      </c>
      <c r="C3567" s="172"/>
      <c r="D3567" t="s">
        <v>6260</v>
      </c>
      <c r="E3567" s="145">
        <v>12.5</v>
      </c>
      <c r="F3567" s="187" t="s">
        <v>39</v>
      </c>
      <c r="G3567" s="145">
        <v>12.5</v>
      </c>
      <c r="H3567" s="86">
        <v>16</v>
      </c>
      <c r="I3567" s="185">
        <f t="shared" si="404"/>
        <v>0</v>
      </c>
      <c r="J3567" s="185">
        <f t="shared" si="405"/>
        <v>0</v>
      </c>
      <c r="K3567"/>
    </row>
    <row r="3568" spans="1:10" ht="12.75">
      <c r="A3568" s="10"/>
      <c r="B3568" s="2"/>
      <c r="C3568" s="180"/>
      <c r="D3568" s="2"/>
      <c r="E3568" s="117"/>
      <c r="F3568" s="144"/>
      <c r="G3568" s="117"/>
      <c r="H3568" s="81"/>
      <c r="I3568" s="139"/>
      <c r="J3568" s="139"/>
    </row>
    <row r="3569" spans="1:10" ht="13.5" thickBot="1">
      <c r="A3569" s="70" t="s">
        <v>2</v>
      </c>
      <c r="B3569" s="2"/>
      <c r="C3569" s="175">
        <f>SUM(C122:C3567)</f>
        <v>0</v>
      </c>
      <c r="D3569" s="2"/>
      <c r="E3569" s="117"/>
      <c r="F3569" s="144"/>
      <c r="G3569" s="117"/>
      <c r="H3569" s="81"/>
      <c r="I3569" s="140">
        <f>SUM(I124:I3567)</f>
        <v>0</v>
      </c>
      <c r="J3569" s="140">
        <f>SUM(J124:J3567)</f>
        <v>0</v>
      </c>
    </row>
    <row r="3570" spans="1:10" ht="13.5" thickTop="1">
      <c r="A3570" s="10"/>
      <c r="B3570" s="2"/>
      <c r="C3570" s="176"/>
      <c r="D3570" s="2"/>
      <c r="E3570" s="117"/>
      <c r="F3570" s="144"/>
      <c r="G3570" s="117"/>
      <c r="H3570" s="82"/>
      <c r="I3570" s="141" t="s">
        <v>52</v>
      </c>
      <c r="J3570" s="141"/>
    </row>
    <row r="3571" spans="1:10" ht="12.75">
      <c r="A3571" s="10"/>
      <c r="B3571" s="2"/>
      <c r="C3571" s="177"/>
      <c r="D3571" s="2"/>
      <c r="E3571" s="117"/>
      <c r="F3571" s="144"/>
      <c r="G3571" s="117"/>
      <c r="H3571" s="82"/>
      <c r="I3571" s="127"/>
      <c r="J3571" s="127"/>
    </row>
  </sheetData>
  <sheetProtection formatCells="0" formatColumns="0" formatRows="0" insertColumns="0" insertRows="0" insertHyperlinks="0" deleteColumns="0" deleteRows="0" selectLockedCells="1" sort="0" autoFilter="0" pivotTables="0"/>
  <autoFilter ref="A114:J3567"/>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2015-06-05T20:33:56Z</dcterms:modified>
  <cp:category/>
  <cp:version/>
  <cp:contentType/>
  <cp:contentStatus/>
</cp:coreProperties>
</file>