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Template'!$A$114:$J$3436</definedName>
  </definedNames>
  <calcPr fullCalcOnLoad="1"/>
</workbook>
</file>

<file path=xl/comments1.xml><?xml version="1.0" encoding="utf-8"?>
<comments xmlns="http://schemas.openxmlformats.org/spreadsheetml/2006/main">
  <authors>
    <author>Cameron</author>
  </authors>
  <commentList>
    <comment ref="D334" authorId="0">
      <text>
        <r>
          <rPr>
            <b/>
            <sz val="9"/>
            <rFont val="Tahoma"/>
            <family val="2"/>
          </rPr>
          <t>January Special!!  Try these new DC #50 issues for 50% off!
DCBS Note:  During the month of February, this item will be replaced on your order summaries with 11 lines corresponding with each of the 11 DC #50 issues.  The total for the 11 lines will equal $27.39 (or multiples of $27.39 if you order multiples of this special).  This bundle includes 11 books with a regular price of $4.99. If you select bags and boards for other items in your order, then bags and boards will also be added during the month of February to these 11 issues at the normal bag and board prices.
This special includes these books:
Batman #50
Superman #50
Action Comics #50
Aquaman #50
Batgirl #50
Catwoman #50
Detective Comics #50
The Flash #50
Green Arrow #50
Green Lantern #50
Wonder Woman #50</t>
        </r>
      </text>
    </comment>
    <comment ref="D336" authorId="0">
      <text>
        <r>
          <rPr>
            <b/>
            <sz val="9"/>
            <rFont val="Tahoma"/>
            <family val="2"/>
          </rPr>
          <t>January Special!!  Try these new DC Open to Buy Variant Editions for 45% off!
DCBS Note:  During the month of February, this item will be replaced on your order summaries with 11 lines corresponding with each of the 11 DC Open to Buy Variant issues.  The total for the 11 lines will equal $24.09 (or multiples of $24.09 if you order multiples of this special).  This includes 4 books with a regular price of $2.99, 3 books with a regular price of $3.99, and 4 books with a regular price of $4.99. If you select bags and boards for other items in your order, then bags and boards will also be added during the month of February to these 11 issues at the normal bag and board prices.
This special includes these books:
Aquaman #50 Var Ed
Batman Beyond #10 Var Ed
Deathstroke #16 Var Ed
The Flash #50 Var Ed
Green Arrow #50 Var Ed
Green Lantern #50 Var Ed
Harley Quinn #26 Cloonan Var Ed
Justice League #49 Var Ed
Justice League of America #9 Var Ed
New Suicide Squad #18 Var Ed
Teen Titans #18 Var Ed</t>
        </r>
      </text>
    </comment>
    <comment ref="D333" authorId="0">
      <text>
        <r>
          <rPr>
            <b/>
            <sz val="9"/>
            <rFont val="Tahoma"/>
            <family val="2"/>
          </rPr>
          <t>January Special!!  Try these new DC mini-series for 50% off!
DCBS Note:  During the month of February, this item will be replaced on your order summaries with 7 lines corresponding with each of the 7 all new DC issues.  The total for the 7 lines will equal $11.93 (or multiples of $11.93 if you order multiples of this special).  This includes 5 book with a regular price of $2.99, 1 book with a regular price of $3.99, and 1 book with a regular price of $4.99. If you select bags and boards for other items in your order, then bags and boards will also be added during the month of February to these 7 issues at the normal bag and board prices.
This special includes these books:
Green Lantern Corps: Edge of Oblivion #3
The Legend of Wonder Woman #3
Poison Ivy: Cycle of Life &amp; Death #3
Suicide Squad Most Wanted: Deadshot/Katana #3
Swamp Thing #3
Injustice: Gods Among Us: Year Five #5
Injustice: Gods Among Us: Year Five #6</t>
        </r>
      </text>
    </comment>
    <comment ref="D525" authorId="0">
      <text>
        <r>
          <rPr>
            <b/>
            <sz val="9"/>
            <rFont val="Tahoma"/>
            <family val="2"/>
          </rPr>
          <t>January Special!!  Try all 2 DC Kids issues for 50% off!
DCBS Note:  During the month of February, this item will be replaced on your order summaries with 2 lines corresponding with each of the 2 DC Kids issues.  The total for the 2 lines will equal $2.98 (or multiples of $2.98 if you order multiples of this special).  This includes 2 books with a regular price of $2.99.  If you select bags and boards for other items in your order, then bags and boards will also be added during the month of February to these 2 issues at the normal bag and board prices.
This special includes these books:
Scooby-Doo Team-Up #15
Scooby-Doo, Where Are You? #67</t>
        </r>
      </text>
    </comment>
    <comment ref="D531" authorId="0">
      <text>
        <r>
          <rPr>
            <b/>
            <sz val="9"/>
            <rFont val="Tahoma"/>
            <family val="2"/>
          </rPr>
          <t>January Special!!  Try these 13 new Vertigo issues for 50% off!
DCBS Note:  During the month of February, this item will be replaced on your order summaries with 13 lines corresponding with each of the 13 Vertigo titles.  The total for the 13 lines will equal $25.87 (or multiples of $25.87 if you order multiples of this special).  This includes 13 books with the regular price of $3.99.  If you select bags and boards for other items in your order, then bags and boards will also be added during the month of February to these 13 issues at the normal bag and board prices.
This special includes these books:
The Sheriff of Babylon #4
New Romancer #4
Lucifer #4
Last Gang in Town #4
Jacked #5
Red Thorn #5
Slash &amp; Burn #5
Unfollow #5
Survivor Club #6
Clean Room #6
Art Ops #6
Suiciders: Kings of HelL.A. #1
The Dark &amp; Bloody #2</t>
        </r>
      </text>
    </comment>
    <comment ref="D1004"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all new Marvel Relaunch issues for 50% off!
DCBS Note:  During the month of February, this item will be replaced on your order summaries with 74 lines corresponding with each of the 74 Marvel Relaunch issues.  The total for the 74 lines will equal $150.76 (or multiples of $150.76 if you order multiples of this special).  This includes  1 book with the regular price of $5.99, 5 books with the regular price of $4.99 and 68 books with a regular price of $3.99. If you select bags and boards for other items in your order, then bags and boards will also be added during the month of February to these 74 issues at the normal bag and board prices.
This special includes these books:
Invincible Iron Man #7
International Iron Man #1
Infinity Entity #1
Infinity Entity #2
Infinity Entity #3
Infinity Entity #4
Hyperion #1
X-Men '92 #1
Black Widow #1
Mockingbird #1
Avengers Standoff: Assault on Pleasant Hill Alpha #1
New Avengers #8
All-New All-Different Avengers #7
Captain America: Sam Wilson #7
Uncanny Avengers #7
Howling Commandos of SHIELD #6
Agents of Shield #3
All-New, All-Different Marvel Universe
Squadron Supreme #5
Captain Marvel #3
The Mighty Thor #5
Nova #5
Astonishing Ant-Man #6
Scarlet Witch #4
The Ultimates #5
The Vision #5
The Totally Awesome Hulk #4
Rocket Raccoon &amp; Groot #3
Howard the Duck #5
Drax #5
Guardians of Infinity #4
Guardians of the Galaxy #6
Star-Lord #5
Silver Surfer #3
Venom: Space Knight #5
Uncanny Inhumans #6
All-New Inhumans #5
Moon Girl &amp; Devil Dinosaur #5
Ms. Marvel #5
Amazing Spider-Man #9
Carnage #6
Spider-Man/Deadpool #3
Spider-Man #2
Spider-Woman #5
Spider-Gwen #6
Silk #5
Amazing Spider-Man #1.4
Spidey #4
Spider-Man 2099 #8
Amazing Spider-Man &amp; Silk: The Spider(Fly) Effect #1
Web Warriors #5
Hercules #5
Power Man &amp; Iron Fist #2
Red Wolf #4
Daredevil #5
All-New Hawkeye #5
Contest of Champions #6
Angela: Queen of Hel #6
Black Knight #5
Patsy Walker, AKA Hellcat! #4
Doctor Strange #6
Weirdworld #4
Starbrand &amp; Nightmask #4
The Unbeatable Squirrel Girl #6
Illuminati #5
All-New Wolverine
Extraordinary X-Men #8
Deadpool #8
All-New X-Men #6
Old Man Logan #3
X-Men: Worst X-Man Ever #2
Uncanny X-Men #4
Uncanny X-Men #5
Deadpool &amp; The Mercs For Money #2</t>
        </r>
      </text>
    </comment>
    <comment ref="D1258" authorId="0">
      <text>
        <r>
          <rPr>
            <b/>
            <sz val="9"/>
            <rFont val="Tahoma"/>
            <family val="2"/>
          </rPr>
          <t>January Special!!  Try all 3 Marvel Kids issues for 50% off!
DCBS Note:  During the month of February, this item will be replaced on your order summaries with 3 lines corresponding with each of the 3 Marvel Kids issues.  The total for the 3 lines will equal $4.47 (or multiples of $4.94 if you order multiples of this special).  This includes 3 books with a regular price of $2.99. If you select bags and boards for other items in your order, then bags and boards will also be added during the month of February to these 3 issues at the normal bag and board prices.
This special includes these books:
Marvel Universe Guardians of Galaxy #6
Marvel Universe Ultimate Spider-Man Contest of Champions #1
Marvel Universe Avengers Assemble Civil War #1</t>
        </r>
      </text>
    </comment>
    <comment ref="D2237" authorId="0">
      <text>
        <r>
          <rPr>
            <b/>
            <sz val="9"/>
            <rFont val="Tahoma"/>
            <family val="2"/>
          </rPr>
          <t>January Special!!  Try the newest 7 Valiant issues for 50% off!  
DCBS Note:  During the month of February, the bundle will be replaced on your order summaries with 7 lines corresponding with each of the newest Valiant issues.  The total for the 7 lines will equal $13.93. The bundle does not include any variants. If you select bags and boards for other items in your order, then bags and boards will also be added during the month of February to these 7 issues at the normal bag and board prices.
The books are:
A&amp;A #1 Cvr A LaFuente
Dr. Mirage Second Lives #4 Cvr A Djurdjevic
Faith #3 Cvr A Kevic-Djurdjevic
Imperium #14 Cvr A Camuncoli
Ninjak #13 Cvr A Braithwaite
Wrath of the Eternal Warrior #5 Cvr A Jimenez
X-O Manowar #45 Cvr A Jimenez</t>
        </r>
      </text>
    </comment>
    <comment ref="D335" authorId="0">
      <text>
        <r>
          <rPr>
            <b/>
            <sz val="9"/>
            <rFont val="Tahoma"/>
            <family val="2"/>
          </rPr>
          <t>January Special!!  Try all 10 DC Polybag Variant issues for 45% off!
DCBS Note:  During the month of November, this item will be replaced on  During the month of February, this item will be replaced on your order summaries with 10 lines corresponding with each of the 10 DC Polybag Variant issues.  The total for the 10 lines will equal $25.20 (or multiples of $25.20 if you order multiples of this special).  This includes 4 books with a regular price of $3.99 and 6 books with a regular price of $4.99.  If you select bags and boards for other items in your order, then bags and boards will also be added during the month of February to these 10 issues at the normal bag and board prices.
This special includes these books (Polybag Variant Cover ONLY):
Action Comics #50
Batgirl #50
Batman #50
Batman/Superman #30
Detective Comics #50
Grayson #18
Robin, Son of Batman #10
Superman #50
Superman/Wonder Woman #27
Wonder Woman #50</t>
        </r>
      </text>
    </comment>
  </commentList>
</comments>
</file>

<file path=xl/sharedStrings.xml><?xml version="1.0" encoding="utf-8"?>
<sst xmlns="http://schemas.openxmlformats.org/spreadsheetml/2006/main" count="6488" uniqueCount="6021">
  <si>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</si>
  <si>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</si>
  <si>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</si>
  <si>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</si>
  <si>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</si>
  <si>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</si>
  <si>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</si>
  <si>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</si>
  <si>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</si>
  <si>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</si>
  <si>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</si>
  <si>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</si>
  <si>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</si>
  <si>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</si>
  <si>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</si>
  <si>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</si>
  <si>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</si>
  <si>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</si>
  <si>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</si>
  <si>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</si>
  <si>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</si>
  <si>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</si>
  <si>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</si>
  <si>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</si>
  <si>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</si>
  <si>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</si>
  <si>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</si>
  <si>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</si>
  <si>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</si>
  <si>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</si>
  <si>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</si>
  <si>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</si>
  <si>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</si>
  <si>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</si>
  <si>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</si>
  <si>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</si>
  <si>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</si>
  <si>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</si>
  <si>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</si>
  <si>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</si>
  <si>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</si>
  <si>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</si>
  <si>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</si>
  <si>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</si>
  <si>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</si>
  <si>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</si>
  <si>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</si>
  <si>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</si>
  <si>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</si>
  <si>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</si>
  <si>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</si>
  <si>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</si>
  <si>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</si>
  <si>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</si>
  <si>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</si>
  <si>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</si>
  <si>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</si>
  <si>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</si>
  <si>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</si>
  <si>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</si>
  <si>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</si>
  <si>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</si>
  <si>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</si>
  <si>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</si>
  <si>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</si>
  <si>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144</t>
  </si>
  <si>
    <t>Page: 150</t>
  </si>
  <si>
    <t>Page: 36</t>
  </si>
  <si>
    <t>Page: 40</t>
  </si>
  <si>
    <t>Page: 44</t>
  </si>
  <si>
    <t>Page: 46</t>
  </si>
  <si>
    <t>Page: 48</t>
  </si>
  <si>
    <t>Page: 50</t>
  </si>
  <si>
    <t>Page: 51</t>
  </si>
  <si>
    <t>Page: 52</t>
  </si>
  <si>
    <t>Page: 54</t>
  </si>
  <si>
    <t>Page: 56</t>
  </si>
  <si>
    <t>Page: 58</t>
  </si>
  <si>
    <t>Page: 61</t>
  </si>
  <si>
    <t>Page: 93</t>
  </si>
  <si>
    <t>Page: 94</t>
  </si>
  <si>
    <t>Page: 96</t>
  </si>
  <si>
    <t>Page: 97</t>
  </si>
  <si>
    <t>Page: 98</t>
  </si>
  <si>
    <t>Page: 99</t>
  </si>
  <si>
    <t>Page: 100</t>
  </si>
  <si>
    <t>Page: 92</t>
  </si>
  <si>
    <t>Page: 101</t>
  </si>
  <si>
    <t>Page: 72</t>
  </si>
  <si>
    <t>Page: 74</t>
  </si>
  <si>
    <t>Page: 66</t>
  </si>
  <si>
    <t>Page: 68</t>
  </si>
  <si>
    <t>Page: 78</t>
  </si>
  <si>
    <t>Page: 80</t>
  </si>
  <si>
    <t>Page: 82</t>
  </si>
  <si>
    <t>Page: 83</t>
  </si>
  <si>
    <t>Page: 84</t>
  </si>
  <si>
    <t>Page: 85</t>
  </si>
  <si>
    <t>Page: 86</t>
  </si>
  <si>
    <t>Page: 88</t>
  </si>
  <si>
    <t>Page: 89</t>
  </si>
  <si>
    <t>Page: 90</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</si>
  <si>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</si>
  <si>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</si>
  <si>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</si>
  <si>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</si>
  <si>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</si>
  <si>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</si>
  <si>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</si>
  <si>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</si>
  <si>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</si>
  <si>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</si>
  <si>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</si>
  <si>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</si>
  <si>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</si>
  <si>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</si>
  <si>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</si>
  <si>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</si>
  <si>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</si>
  <si>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</si>
  <si>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</si>
  <si>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</si>
  <si>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</si>
  <si>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</si>
  <si>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146</t>
  </si>
  <si>
    <t>If this information is the same as last month, type "On File" or leave this area blank.</t>
  </si>
  <si>
    <t>Page: 60</t>
  </si>
  <si>
    <t>Page: 174</t>
  </si>
  <si>
    <t>Page: 49</t>
  </si>
  <si>
    <t>Page: 152</t>
  </si>
  <si>
    <t>DCBS</t>
  </si>
  <si>
    <t>Shipping (Flat rate shipping is only $6.95!)</t>
  </si>
  <si>
    <t>Image Comics</t>
  </si>
  <si>
    <t>Page: 70</t>
  </si>
  <si>
    <t>Spider-Man</t>
  </si>
  <si>
    <t>IDW Publishing</t>
  </si>
  <si>
    <t>Page: 75</t>
  </si>
  <si>
    <t>Dynamite Entertainment</t>
  </si>
  <si>
    <t>Page: 30</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</si>
  <si>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</si>
  <si>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</si>
  <si>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</si>
  <si>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</si>
  <si>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</si>
  <si>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424</t>
  </si>
  <si>
    <t>Page: 71</t>
  </si>
  <si>
    <t>Page: 14</t>
  </si>
  <si>
    <t>Page: 104</t>
  </si>
  <si>
    <t>Page: 112</t>
  </si>
  <si>
    <t>Page: 468</t>
  </si>
  <si>
    <t>Marvel/Diamond Select</t>
  </si>
  <si>
    <t>DC Collected Editions</t>
  </si>
  <si>
    <t>Page: 156</t>
  </si>
  <si>
    <t>Page: 482</t>
  </si>
  <si>
    <t>Page: 500</t>
  </si>
  <si>
    <t>Page: 512</t>
  </si>
  <si>
    <t>Page: 520</t>
  </si>
  <si>
    <t>Page: 524</t>
  </si>
  <si>
    <t>Check out InStockTrades at www.instocktrades.com and Tales of Wonder at talesofwonder.com!</t>
  </si>
  <si>
    <t>Page: 95</t>
  </si>
  <si>
    <t>Page: 18</t>
  </si>
  <si>
    <t>Page: 316</t>
  </si>
  <si>
    <t>Page: 77</t>
  </si>
  <si>
    <t>Page: 87</t>
  </si>
  <si>
    <t>Page: 34</t>
  </si>
  <si>
    <t>Page: 116</t>
  </si>
  <si>
    <t>Page: 12</t>
  </si>
  <si>
    <t>Page: 428</t>
  </si>
  <si>
    <t>Shipping surcharge for Canadian shipments is calculated at order placement.</t>
  </si>
  <si>
    <t>Page: 165</t>
  </si>
  <si>
    <t>Page: 32</t>
  </si>
  <si>
    <t>Page: 532</t>
  </si>
  <si>
    <t>DC Universe: DC Heroes</t>
  </si>
  <si>
    <t>Page: 122</t>
  </si>
  <si>
    <t>Page: 123</t>
  </si>
  <si>
    <t>Page: 124</t>
  </si>
  <si>
    <t>Page: 125</t>
  </si>
  <si>
    <t>Page: 126</t>
  </si>
  <si>
    <t>Page: 127</t>
  </si>
  <si>
    <t>Page: 128</t>
  </si>
  <si>
    <t>Page: 129</t>
  </si>
  <si>
    <t>Page: 130</t>
  </si>
  <si>
    <t>Page: 132</t>
  </si>
  <si>
    <t>Page: 135</t>
  </si>
  <si>
    <t>Page: 168</t>
  </si>
  <si>
    <t>Marvel Adventures</t>
  </si>
  <si>
    <t>Valiant Entertainment</t>
  </si>
  <si>
    <t>Page: 79</t>
  </si>
  <si>
    <t>Page: 486</t>
  </si>
  <si>
    <t>Page: 426</t>
  </si>
  <si>
    <t>Page: 176</t>
  </si>
  <si>
    <t>Page: 172</t>
  </si>
  <si>
    <t>Page: 137</t>
  </si>
  <si>
    <t>Page: 136</t>
  </si>
  <si>
    <t>Page: 134</t>
  </si>
  <si>
    <t>Page: 133</t>
  </si>
  <si>
    <t>Sales tax (Indiana and Tennessee)</t>
  </si>
  <si>
    <t>Page: 26</t>
  </si>
  <si>
    <t>Page: 76</t>
  </si>
  <si>
    <t>Page: 298</t>
  </si>
  <si>
    <t>Page: 438</t>
  </si>
  <si>
    <t>Page: 450</t>
  </si>
  <si>
    <t>Page: 154</t>
  </si>
  <si>
    <t>OVERSTREET GUIDE SC VOL 01 COLLECTING COMICS JUSKO BM CVR (S</t>
  </si>
  <si>
    <t>OVERSTREET GUIDE SC VOL 02 COLLECTING COMIC &amp; ANIMATION ART</t>
  </si>
  <si>
    <t>Books &amp; Magazines</t>
  </si>
  <si>
    <t>Trading Cards</t>
  </si>
  <si>
    <t>Page: 513</t>
  </si>
  <si>
    <t>Page: 518</t>
  </si>
  <si>
    <t>Page: 530</t>
  </si>
  <si>
    <t>Page: 22</t>
  </si>
  <si>
    <t>Page: 276</t>
  </si>
  <si>
    <t>Page: 310</t>
  </si>
  <si>
    <t>Page: 436</t>
  </si>
  <si>
    <t>Page: 498</t>
  </si>
  <si>
    <t>DC Comics</t>
  </si>
  <si>
    <t>Page: 169</t>
  </si>
  <si>
    <t>Page: 10</t>
  </si>
  <si>
    <t>Page: 8</t>
  </si>
  <si>
    <t>Page: 140</t>
  </si>
  <si>
    <t>Page: 149</t>
  </si>
  <si>
    <t>Page: 73</t>
  </si>
  <si>
    <t>Page: 282</t>
  </si>
  <si>
    <t>Page: 330</t>
  </si>
  <si>
    <t>2001 South Calhoun Street</t>
  </si>
  <si>
    <t>Fort Wayne, Indiana 46802</t>
  </si>
  <si>
    <t>Page: 159</t>
  </si>
  <si>
    <t>OVERSTREET GUIDE SC VOL 03 GRADING COMICS (SEP141457)</t>
  </si>
  <si>
    <t>Page: 430</t>
  </si>
  <si>
    <t>Page: 472</t>
  </si>
  <si>
    <t>Page: 481</t>
  </si>
  <si>
    <t>Page: 510</t>
  </si>
  <si>
    <t>DC Collectibles</t>
  </si>
  <si>
    <t>Page: 148</t>
  </si>
  <si>
    <t>Page: 16</t>
  </si>
  <si>
    <t>Page: 38</t>
  </si>
  <si>
    <t>Page: 462</t>
  </si>
  <si>
    <t>Page: 463</t>
  </si>
  <si>
    <t>Page: 173</t>
  </si>
  <si>
    <t>Page: 35</t>
  </si>
  <si>
    <t>Page: 20</t>
  </si>
  <si>
    <t>Page: 41</t>
  </si>
  <si>
    <t>Page: 467</t>
  </si>
  <si>
    <t>Page: 483</t>
  </si>
  <si>
    <t>Page: 496</t>
  </si>
  <si>
    <t>Page: 516</t>
  </si>
  <si>
    <t>Page: 525</t>
  </si>
  <si>
    <t>Page: 37</t>
  </si>
  <si>
    <t>Page: 81</t>
  </si>
  <si>
    <t>Page: 158</t>
  </si>
  <si>
    <t>Page: 160</t>
  </si>
  <si>
    <t>Page: 162</t>
  </si>
  <si>
    <t>Page: 164</t>
  </si>
  <si>
    <t>Page: 270</t>
  </si>
  <si>
    <t>Page: 291</t>
  </si>
  <si>
    <t>Page: 446</t>
  </si>
  <si>
    <t>Page: 495</t>
  </si>
  <si>
    <t>Page: 519</t>
  </si>
  <si>
    <t>Page: 528</t>
  </si>
  <si>
    <t>Page: 147</t>
  </si>
  <si>
    <t>Page: 166</t>
  </si>
  <si>
    <t>Page: 2</t>
  </si>
  <si>
    <t>Page: 266</t>
  </si>
  <si>
    <t>Page: 279</t>
  </si>
  <si>
    <t>Page: 302</t>
  </si>
  <si>
    <t>Page: 306</t>
  </si>
  <si>
    <t>OVERSTREET COMIC BK PG SC VOL 45 CAPT AMERICA  &amp; SHIELD CVR</t>
  </si>
  <si>
    <t>OVERSTREET COMIC BK PG HC VOL 45 CAPT AMERICA  &amp; SHIELD CVR</t>
  </si>
  <si>
    <t>Page: 432</t>
  </si>
  <si>
    <t>Page: 501</t>
  </si>
  <si>
    <t>Page: 502</t>
  </si>
  <si>
    <t>Page: 521</t>
  </si>
  <si>
    <t>Page: 57</t>
  </si>
  <si>
    <t>Page: 59</t>
  </si>
  <si>
    <t>Page: 157</t>
  </si>
  <si>
    <t>Page: 204</t>
  </si>
  <si>
    <t>Page: 206</t>
  </si>
  <si>
    <t>Page: 214</t>
  </si>
  <si>
    <t>Page: 272</t>
  </si>
  <si>
    <t>Page: 288</t>
  </si>
  <si>
    <t>Page: 362</t>
  </si>
  <si>
    <t>Page: 442</t>
  </si>
  <si>
    <t>Page: 473</t>
  </si>
  <si>
    <t>Page: 476</t>
  </si>
  <si>
    <t>Page: 490</t>
  </si>
  <si>
    <t>Page: 531</t>
  </si>
  <si>
    <t>Page: 39</t>
  </si>
  <si>
    <t>Page: 131</t>
  </si>
  <si>
    <t>Page: 151</t>
  </si>
  <si>
    <t>Page: 153</t>
  </si>
  <si>
    <t>Page: 155</t>
  </si>
  <si>
    <t>Page: 163</t>
  </si>
  <si>
    <t>Page: 194</t>
  </si>
  <si>
    <t>Page: 24</t>
  </si>
  <si>
    <t>Page: 4</t>
  </si>
  <si>
    <t>Page: 33</t>
  </si>
  <si>
    <t>Page: 248</t>
  </si>
  <si>
    <t>Page: 250</t>
  </si>
  <si>
    <t>Page: 253</t>
  </si>
  <si>
    <t>Page: 280</t>
  </si>
  <si>
    <t>Page: 321</t>
  </si>
  <si>
    <t>OVERSTREET COMIC BK PG SC VOL 45 JOE SHUSTER SUPERMAN CVR (A</t>
  </si>
  <si>
    <t>Page: 358</t>
  </si>
  <si>
    <t>Page: 359</t>
  </si>
  <si>
    <t>Page: 360</t>
  </si>
  <si>
    <t>Page: 366</t>
  </si>
  <si>
    <t>Page: 367</t>
  </si>
  <si>
    <t>Page: 422</t>
  </si>
  <si>
    <t>Page: 420</t>
  </si>
  <si>
    <t>Page: 421</t>
  </si>
  <si>
    <t>Page: 474</t>
  </si>
  <si>
    <t>Page: 485</t>
  </si>
  <si>
    <t>Page: 504</t>
  </si>
  <si>
    <t>Page: 517</t>
  </si>
  <si>
    <t>Page: 529</t>
  </si>
  <si>
    <t>Page: 45</t>
  </si>
  <si>
    <t>Page: 69</t>
  </si>
  <si>
    <t>Page: 170</t>
  </si>
  <si>
    <t>Page: 186</t>
  </si>
  <si>
    <t>Page: 190</t>
  </si>
  <si>
    <t>Page: 191</t>
  </si>
  <si>
    <t>Page: 192</t>
  </si>
  <si>
    <t>Page: 193</t>
  </si>
  <si>
    <t>Page: 198</t>
  </si>
  <si>
    <t>Page: 199</t>
  </si>
  <si>
    <t>Page: 200</t>
  </si>
  <si>
    <t>Page: 201</t>
  </si>
  <si>
    <t>Page: 202</t>
  </si>
  <si>
    <t>Page: 203</t>
  </si>
  <si>
    <t>Page: 210</t>
  </si>
  <si>
    <t>Page: 216</t>
  </si>
  <si>
    <t>Page: 217</t>
  </si>
  <si>
    <t>Page: 218</t>
  </si>
  <si>
    <t>Page: 31</t>
  </si>
  <si>
    <t>Page: 29</t>
  </si>
  <si>
    <t>Page: 236</t>
  </si>
  <si>
    <t>Page: 237</t>
  </si>
  <si>
    <t>Page: 238</t>
  </si>
  <si>
    <t>Page: 239</t>
  </si>
  <si>
    <t>Page: 240</t>
  </si>
  <si>
    <t>Page: 241</t>
  </si>
  <si>
    <t>Page: 242</t>
  </si>
  <si>
    <t>Page: 243</t>
  </si>
  <si>
    <t>Page: 246</t>
  </si>
  <si>
    <t>Page: 254</t>
  </si>
  <si>
    <t>Page: 283</t>
  </si>
  <si>
    <t>Page: 284</t>
  </si>
  <si>
    <t>Page: 285</t>
  </si>
  <si>
    <t>Page: 286</t>
  </si>
  <si>
    <t>Page: 308</t>
  </si>
  <si>
    <t>Page: 311</t>
  </si>
  <si>
    <t>Page: 328</t>
  </si>
  <si>
    <t>EC ARCHIVES FRONTLINE COMBAT HC VOL 01 (APR083869)</t>
  </si>
  <si>
    <t>EC ARCHIVES TWO FISTED TALES HC VOL 01 (NOV063594)</t>
  </si>
  <si>
    <t>EC ARCHIVES TWO-FISTED TALES HC VOL 02 (JUN073591)</t>
  </si>
  <si>
    <t>EC ARCHIVES WEIRD SCIENCE HC VOL 02 (DEC063587)</t>
  </si>
  <si>
    <t>EC ARCHIVES WEIRD SCIENCE HC VOL 03 (DEC073672)</t>
  </si>
  <si>
    <t>Page: 361</t>
  </si>
  <si>
    <t>Page: 363</t>
  </si>
  <si>
    <t>Page: 368</t>
  </si>
  <si>
    <t>Page: 369</t>
  </si>
  <si>
    <t>Page: 394</t>
  </si>
  <si>
    <t>Page: 396</t>
  </si>
  <si>
    <t>Page: 397</t>
  </si>
  <si>
    <t>Page: 398</t>
  </si>
  <si>
    <t>Page: 400</t>
  </si>
  <si>
    <t>Page: 402</t>
  </si>
  <si>
    <t>Page: 447</t>
  </si>
  <si>
    <t>Page: 452</t>
  </si>
  <si>
    <t>Page: 453</t>
  </si>
  <si>
    <t>Page: 464</t>
  </si>
  <si>
    <t>Page: 465</t>
  </si>
  <si>
    <t>Page: 478</t>
  </si>
  <si>
    <t>Page: 484</t>
  </si>
  <si>
    <t>Page: 487</t>
  </si>
  <si>
    <t>Page: 508</t>
  </si>
  <si>
    <t>Marvel Comics</t>
  </si>
  <si>
    <t>Page: 67</t>
  </si>
  <si>
    <t>Page: 102</t>
  </si>
  <si>
    <t>Page: 142</t>
  </si>
  <si>
    <t>Page: 188</t>
  </si>
  <si>
    <t>Page: 189</t>
  </si>
  <si>
    <t>Page: 195</t>
  </si>
  <si>
    <t>Page: 196</t>
  </si>
  <si>
    <t>Page: 197</t>
  </si>
  <si>
    <t>Page: 219</t>
  </si>
  <si>
    <t>Page: 220</t>
  </si>
  <si>
    <t>Page: 27</t>
  </si>
  <si>
    <t>Page: 28</t>
  </si>
  <si>
    <t>Page: 234</t>
  </si>
  <si>
    <t>Page: 244</t>
  </si>
  <si>
    <t>Page: 271</t>
  </si>
  <si>
    <t>Page: 274</t>
  </si>
  <si>
    <t>Page: 300</t>
  </si>
  <si>
    <t>Page: 318</t>
  </si>
  <si>
    <t>EC ARCHIVES CRIME SUSPENSTORIES HC VOL 01 (OCT073542)</t>
  </si>
  <si>
    <t>EC ARCHIVES SHOCK SUSPENSTORIES HC VOL 02 (FEB073490)</t>
  </si>
  <si>
    <t>EC ARCHIVES TALES FROM THE CRYPT HC VOL 03 (MAR083734)</t>
  </si>
  <si>
    <t>EC ARCHIVES VAULT OF HORROR HC VOL 01 (AUG073676)</t>
  </si>
  <si>
    <t>EC PICTO FICTION LIBRARY COMPLETE SET (AUG052946)</t>
  </si>
  <si>
    <t>OVERSTREET COMIC BK PG HC VOL 45 BLOODSHOT X-O MANOWAR CVR (</t>
  </si>
  <si>
    <t>Page: 336</t>
  </si>
  <si>
    <t>Page: 342</t>
  </si>
  <si>
    <t>Page: 344</t>
  </si>
  <si>
    <t>Page: 345</t>
  </si>
  <si>
    <t>Page: 352</t>
  </si>
  <si>
    <t>Page: 357</t>
  </si>
  <si>
    <t>Page: 390</t>
  </si>
  <si>
    <t>Page: 391</t>
  </si>
  <si>
    <t>Page: 392</t>
  </si>
  <si>
    <t>Page: 393</t>
  </si>
  <si>
    <t>Page: 439</t>
  </si>
  <si>
    <t>Page: 443</t>
  </si>
  <si>
    <t>Page: 451</t>
  </si>
  <si>
    <t>Page: 456</t>
  </si>
  <si>
    <t>Page: 454</t>
  </si>
  <si>
    <t>Page: 470</t>
  </si>
  <si>
    <t>Page: 480</t>
  </si>
  <si>
    <t>Page: 509</t>
  </si>
  <si>
    <t>Page: 514</t>
  </si>
  <si>
    <t>ALIENS OMNIBUS TP VOL 01 (CURR PTG) (OCT098120)</t>
  </si>
  <si>
    <t>ALIENS OMNIBUS TP VOL 02 (CURR PTG) (MAY118370)</t>
  </si>
  <si>
    <t>ALIENS OMNIBUS TP VOL 03 (CURR PTG) (NOV138169)</t>
  </si>
  <si>
    <t>ALIENS OMNIBUS TP VOL 04 (MAR080070)</t>
  </si>
  <si>
    <t>ALIENS OMNIBUS TP VOL 05 (JUL080034)</t>
  </si>
  <si>
    <t>JOE GOLEM &amp; THE DROWNING CITY DLX HC (MAY120060)</t>
  </si>
  <si>
    <t>NAILBITER TP VOL 01 THERE WILL BE BLOOD (AUG140593) (MR)</t>
  </si>
  <si>
    <t>NAILBITER TP VOL 02 BLOODY HANDS (JAN150641) (MR)</t>
  </si>
  <si>
    <t>NAILBITER TP VOL 03 BLOOD IN THE WATER (JUL150534) (MR)</t>
  </si>
  <si>
    <t>ALAN MOORE NEONOMICON TP NEW PTG (JUL110881) (MR)</t>
  </si>
  <si>
    <t>Dynamic Forces</t>
  </si>
  <si>
    <t>OVERSTREET GUIDE SC VOL 01 COLLECTING COMICS VALIANT CVR (SE</t>
  </si>
  <si>
    <t>GFT WONDERLAND TP VOL 01 (OCT121298) (MR)</t>
  </si>
  <si>
    <t>GFT WONDERLAND TP VOL 02 (MAR131417) (MR)</t>
  </si>
  <si>
    <t>GFT WONDERLAND TP VOL 03 (OCT131439) (MR)</t>
  </si>
  <si>
    <t>ATTACK ON TITAN CAPSULE TOYS SER 04 12CT DS (O/A) (C: 1-1-2)</t>
  </si>
  <si>
    <t>IRON MAN 3 WAR MACHINE MK II SUPER ALLOY 1/12 SCL FIG (Net)</t>
  </si>
  <si>
    <t>WALKING DEAD DARYL DIXON LIFE-SIZE STANDUP (C: 1-1-2)</t>
  </si>
  <si>
    <t>WALKING DEAD MICHONNE LIFE-SIZE STANDUP (C: 1-1-2)</t>
  </si>
  <si>
    <t>Page: 23</t>
  </si>
  <si>
    <t>Page: 25</t>
  </si>
  <si>
    <t>Page: 63</t>
  </si>
  <si>
    <t>Page: 139</t>
  </si>
  <si>
    <t>Page: 175</t>
  </si>
  <si>
    <t>Page: 178</t>
  </si>
  <si>
    <t>Page: 182</t>
  </si>
  <si>
    <t>Page: 187</t>
  </si>
  <si>
    <t>Page: 221</t>
  </si>
  <si>
    <t>Page: 222</t>
  </si>
  <si>
    <t>Page: 223</t>
  </si>
  <si>
    <t>Page: 224</t>
  </si>
  <si>
    <t>Page: 17</t>
  </si>
  <si>
    <t>Page: 245</t>
  </si>
  <si>
    <t>Page: 249</t>
  </si>
  <si>
    <t>Page: 252</t>
  </si>
  <si>
    <t>Page: 281</t>
  </si>
  <si>
    <t>Page: 292</t>
  </si>
  <si>
    <t>Page: 293</t>
  </si>
  <si>
    <t>Page: 294</t>
  </si>
  <si>
    <t>Page: 296</t>
  </si>
  <si>
    <t>Page: 299</t>
  </si>
  <si>
    <t>Page: 312</t>
  </si>
  <si>
    <t>Page: 322</t>
  </si>
  <si>
    <t>Page: 323</t>
  </si>
  <si>
    <t>Page: 325</t>
  </si>
  <si>
    <t>Page: 326</t>
  </si>
  <si>
    <t>Page: 327</t>
  </si>
  <si>
    <t>Page: 334</t>
  </si>
  <si>
    <t>Page: 346</t>
  </si>
  <si>
    <t>Page: 356</t>
  </si>
  <si>
    <t>Page: 388</t>
  </si>
  <si>
    <t>Page: 395</t>
  </si>
  <si>
    <t>Page: 423</t>
  </si>
  <si>
    <t>Page: 399</t>
  </si>
  <si>
    <t>Page: 401</t>
  </si>
  <si>
    <t>Page: 429</t>
  </si>
  <si>
    <t>Page: 437</t>
  </si>
  <si>
    <t>Page: 448</t>
  </si>
  <si>
    <t>Page: 449</t>
  </si>
  <si>
    <t>Page: 460</t>
  </si>
  <si>
    <t>Page: 499</t>
  </si>
  <si>
    <t>Page: 505</t>
  </si>
  <si>
    <t>Page: 507</t>
  </si>
  <si>
    <t>January 2016 Order Form for Items Shipping Primarily in March 2016</t>
  </si>
  <si>
    <t>Orders and payment are due by January 20, 2016.  Late orders are welcome.</t>
  </si>
  <si>
    <t>JAN16TWICE</t>
  </si>
  <si>
    <t>JAN16WEEKLY</t>
  </si>
  <si>
    <t>JAN16BB1</t>
  </si>
  <si>
    <t>JAN16BB2</t>
  </si>
  <si>
    <t>JAN16BB3</t>
  </si>
  <si>
    <t>Twice a month shipping for January 2015 book orders inside the US</t>
  </si>
  <si>
    <t>Bags and boards per book for January books (with BCW ProBags and New Boards)</t>
  </si>
  <si>
    <t>Bags and boards per book for January books (with Mylites+ and 24 mil Half Backs)</t>
  </si>
  <si>
    <t>Bags and boards per book for January books (with Mylites2 and 48 mil Full Backs)</t>
  </si>
  <si>
    <t>Weekly shipping for January 2016 orders inside the US</t>
  </si>
  <si>
    <t>JAN160053</t>
  </si>
  <si>
    <t>DC HEROCLIX BATMAN ARKHAM ORIGINS QUICK START KIT (RES) (C:</t>
  </si>
  <si>
    <t>JAN160054</t>
  </si>
  <si>
    <t>FCBD 2016 COMM ARTIST BALTAZAR POSTER (Net)</t>
  </si>
  <si>
    <t>JAN160055</t>
  </si>
  <si>
    <t>FCBD 2016 COMM ARTIST BALTAZAR BLK YOUTH T/S SM (Net)</t>
  </si>
  <si>
    <t>JAN160056</t>
  </si>
  <si>
    <t>FCBD 2016 COMM ARTIST BALTAZAR BLK YOUTH T/S MED (Net)</t>
  </si>
  <si>
    <t>JAN160057</t>
  </si>
  <si>
    <t>FCBD 2016 COMM ARTIST BALTAZAR BLK YOUTH T/S LG (Net)</t>
  </si>
  <si>
    <t>JAN160058</t>
  </si>
  <si>
    <t>FCBD 2016 COMM ARTIST BALTAZAR BLK T/S SM (Net)</t>
  </si>
  <si>
    <t>JAN160059</t>
  </si>
  <si>
    <t>FCBD 2016 COMM ARTIST BALTAZAR BLK T/S MED (Net)</t>
  </si>
  <si>
    <t>JAN160060</t>
  </si>
  <si>
    <t>FCBD 2016 COMM ARTIST BALTAZAR BLK T/S LG (Net)</t>
  </si>
  <si>
    <t>JAN160061</t>
  </si>
  <si>
    <t>FCBD 2016 COMM ARTIST BALTAZAR BLK T/S XL (Net)</t>
  </si>
  <si>
    <t>JAN160062</t>
  </si>
  <si>
    <t>FCBD 2016 COMM ARTIST BALTAZAR BLK T/S XXL (Net)</t>
  </si>
  <si>
    <t>JAN160063</t>
  </si>
  <si>
    <t>FCBD 2016 COMM ARTIST BALTAZAR BLK T/S XXXL (Net)</t>
  </si>
  <si>
    <t>JAN160064</t>
  </si>
  <si>
    <t>FCBD 2016 COMM ARTIST BALTAZAR BLK WOMENS T/S XS (Net)</t>
  </si>
  <si>
    <t>JAN160065</t>
  </si>
  <si>
    <t>FCBD 2016 COMM ARTIST BALTAZAR BLK WOMENS T/S SM (Net)</t>
  </si>
  <si>
    <t>JAN160066</t>
  </si>
  <si>
    <t>FCBD 2016 COMM ARTIST BALTAZAR BLK WOMENS T/S MED (Net)</t>
  </si>
  <si>
    <t>JAN160067</t>
  </si>
  <si>
    <t>FCBD 2016 COMM ARTIST BALTAZAR BLK WOMENS T/S LG (Net)</t>
  </si>
  <si>
    <t>JAN160068</t>
  </si>
  <si>
    <t>FCBD 2016 COMM ARTIST BALTAZAR BLK WOMENS T/S XL (Net)</t>
  </si>
  <si>
    <t>JAN160069</t>
  </si>
  <si>
    <t>FCBD 2016 COMM ARTIST BALTAZAR BLK WOMENS T/S XXL (Net)</t>
  </si>
  <si>
    <t>JAN160070</t>
  </si>
  <si>
    <t>FCBD 2016 COMM ARTIST BALTAZAR BLUE YOUTH T/S SM (Net)</t>
  </si>
  <si>
    <t>JAN160071</t>
  </si>
  <si>
    <t>FCBD 2016 COMM ARTIST BALTAZAR BLUE YOUTH T/S MED (Net)</t>
  </si>
  <si>
    <t>JAN160072</t>
  </si>
  <si>
    <t>FCBD 2016 COMM ARTIST BALTAZAR BLUE YOUTH T/S LG (Net)</t>
  </si>
  <si>
    <t>JAN160073</t>
  </si>
  <si>
    <t>FCBD 2016 COMM ARTIST BALTAZAR BLUE T/S SM (Net)</t>
  </si>
  <si>
    <t>JAN160074</t>
  </si>
  <si>
    <t>FCBD 2016 COMM ARTIST BALTAZAR BLUE T/S MED (Net)</t>
  </si>
  <si>
    <t>JAN160075</t>
  </si>
  <si>
    <t>FCBD 2016 COMM ARTIST BALTAZAR BLUE T/S LG (Net)</t>
  </si>
  <si>
    <t>JAN160076</t>
  </si>
  <si>
    <t>FCBD 2016 COMM ARTIST BALTAZAR BLUE T/S XL (Net)</t>
  </si>
  <si>
    <t>JAN160077</t>
  </si>
  <si>
    <t>FCBD 2016 COMM ARTIST BALTAZAR BLUE T/S XXL (Net)</t>
  </si>
  <si>
    <t>JAN160078</t>
  </si>
  <si>
    <t>FCBD 2016 COMM ARTIST BALTAZAR BLUE T/S XXXL (Net)</t>
  </si>
  <si>
    <t>JAN160079</t>
  </si>
  <si>
    <t>FCBD 2016 COMM ARTIST BALTAZAR BLUE WOMENS T/S XS (Net)</t>
  </si>
  <si>
    <t>JAN160080</t>
  </si>
  <si>
    <t>FCBD 2016 COMM ARTIST BALTAZAR BLUE WOMENS T/S SM (Net)</t>
  </si>
  <si>
    <t>JAN160081</t>
  </si>
  <si>
    <t>FCBD 2016 COMM ARTIST BALTAZAR BLUE WOMENS T/S MED (Net)</t>
  </si>
  <si>
    <t>JAN160082</t>
  </si>
  <si>
    <t>FCBD 2016 COMM ARTIST BALTAZAR BLUE WOMENS T/S LG (Net)</t>
  </si>
  <si>
    <t>JAN160083</t>
  </si>
  <si>
    <t>FCBD 2016 COMM ARTIST BALTAZAR BLUE WOMENS T/S XL (Net)</t>
  </si>
  <si>
    <t>JAN160084</t>
  </si>
  <si>
    <t>FCBD 2016 COMM ARTIST BALTAZAR BLUE WOMENS T/S XXL (Net)</t>
  </si>
  <si>
    <t>JAN160085</t>
  </si>
  <si>
    <t>FCBD 2016 COMM ARTIST FRANCAVILLA POSTER (Net)</t>
  </si>
  <si>
    <t>JAN160086</t>
  </si>
  <si>
    <t>FCBD 2016 COMM ARTIST FRANCAVILLA BLK YOUTH T/S SM (Net)</t>
  </si>
  <si>
    <t>JAN160087</t>
  </si>
  <si>
    <t>FCBD 2016 COMM ARTIST FRANCAVILLA BLK YOUTH T/S MED (Net)</t>
  </si>
  <si>
    <t>JAN160088</t>
  </si>
  <si>
    <t>FCBD 2016 COMM ARTIST FRANCAVILLA BLK YOUTH T/S LG (Net)</t>
  </si>
  <si>
    <t>JAN160089</t>
  </si>
  <si>
    <t>FCBD 2016 COMM ARTIST FRANCAVILLA BLK T/S SM (Net)</t>
  </si>
  <si>
    <t>JAN160090</t>
  </si>
  <si>
    <t>FCBD 2016 COMM ARTIST FRANCAVILLA BLK T/S MED (Net)</t>
  </si>
  <si>
    <t>JAN160091</t>
  </si>
  <si>
    <t>FCBD 2016 COMM ARTIST FRANCAVILLA BLK T/S LG (Net)</t>
  </si>
  <si>
    <t>JAN160092</t>
  </si>
  <si>
    <t>FCBD 2016 COMM ARTIST FRANCAVILLA BLK T/S XL (Net)</t>
  </si>
  <si>
    <t>JAN160093</t>
  </si>
  <si>
    <t>FCBD 2016 COMM ARTIST FRANCAVILLA BLK T/S XXL (Net)</t>
  </si>
  <si>
    <t>JAN160094</t>
  </si>
  <si>
    <t>FCBD 2016 COMM ARTIST FRANCAVILLA BLK T/S XXXL (Net)</t>
  </si>
  <si>
    <t>JAN160095</t>
  </si>
  <si>
    <t>FCBD 2016 COMM ARTIST FRANCAVILLA BLK WOMENS T/S XS (Net)</t>
  </si>
  <si>
    <t>JAN160096</t>
  </si>
  <si>
    <t>FCBD 2016 COMM ARTIST FRANCAVILLA BLK WOMENS T/S SM (Net)</t>
  </si>
  <si>
    <t>JAN160097</t>
  </si>
  <si>
    <t>FCBD 2016 COMM ARTIST FRANCAVILLA BLK WOMENS T/S MED (Net)</t>
  </si>
  <si>
    <t>JAN160098</t>
  </si>
  <si>
    <t>FCBD 2016 COMM ARTIST FRANCAVILLA BLK WOMENS T/S LG (Net)</t>
  </si>
  <si>
    <t>JAN160099</t>
  </si>
  <si>
    <t>FCBD 2016 COMM ARTIST FRANCAVILLA BLK WOMENS T/S XL (Net)</t>
  </si>
  <si>
    <t>JAN160100</t>
  </si>
  <si>
    <t>FCBD 2016 COMM ARTIST FRANCAVILLA BLK WOMENS T/S XXL (Net)</t>
  </si>
  <si>
    <t>JAN160101</t>
  </si>
  <si>
    <t>FCBD 2016 COMM ARTIST FRANCAVILLA PURPLE YOUTH T/S SM (Net)</t>
  </si>
  <si>
    <t>JAN160102</t>
  </si>
  <si>
    <t>FCBD 2016 COMM ARTIST FRANCAVILLA PURPLE YOUTH T/S MED (Net)</t>
  </si>
  <si>
    <t>JAN160103</t>
  </si>
  <si>
    <t>FCBD 2016 COMM ARTIST FRANCAVILLA PURPLE YOUTH T/S LG (Net)</t>
  </si>
  <si>
    <t>JAN160104</t>
  </si>
  <si>
    <t>FCBD 2016 COMM ARTIST FRANCAVILLA PURPLE T/S SM (Net)</t>
  </si>
  <si>
    <t>JAN160105</t>
  </si>
  <si>
    <t>FCBD 2016 COMM ARTIST FRANCAVILLA PURPLE T/S MED (Net)</t>
  </si>
  <si>
    <t>JAN160106</t>
  </si>
  <si>
    <t>FCBD 2016 COMM ARTIST FRANCAVILLA PURPLE T/S LG (Net)</t>
  </si>
  <si>
    <t>JAN160107</t>
  </si>
  <si>
    <t>FCBD 2016 COMM ARTIST FRANCAVILLA PURPLE T/S XL (Net)</t>
  </si>
  <si>
    <t>JAN160108</t>
  </si>
  <si>
    <t>FCBD 2016 COMM ARTIST FRANCAVILLA PURPLE T/S XXL (Net)</t>
  </si>
  <si>
    <t>JAN160109</t>
  </si>
  <si>
    <t>FCBD 2016 COMM ARTIST FRANCAVILLA PURPLE T/S XXXL (Net)</t>
  </si>
  <si>
    <t>JAN160110</t>
  </si>
  <si>
    <t>FCBD 2016 COMM ARTIST FRANCAVILLA PURPLE WOMENS T/S XS (Net)</t>
  </si>
  <si>
    <t>JAN160111</t>
  </si>
  <si>
    <t>FCBD 2016 COMM ARTIST FRANCAVILLA PURPLE WOMENS T/S SM (Net)</t>
  </si>
  <si>
    <t>JAN160112</t>
  </si>
  <si>
    <t>FCBD 2016 COMM ARTIST FRANCAVILLA PURPLE WOMENS T/S MED (Net</t>
  </si>
  <si>
    <t>JAN160113</t>
  </si>
  <si>
    <t>FCBD 2016 COMM ARTIST FRANCAVILLA PURPLE WOMENS T/S LG (Net)</t>
  </si>
  <si>
    <t>JAN160114</t>
  </si>
  <si>
    <t>FCBD 2016 COMM ARTIST FRANCAVILLA PURPLE WOMENS T/S XL (Net)</t>
  </si>
  <si>
    <t>JAN160115</t>
  </si>
  <si>
    <t>FCBD 2016 COMM ARTIST FRANCAVILLA PURPLE WOMENS T/S XXL (Net</t>
  </si>
  <si>
    <t>JAN160117</t>
  </si>
  <si>
    <t>PREVIEWS #330 MARCH 2016 (Net)</t>
  </si>
  <si>
    <t>JAN160118</t>
  </si>
  <si>
    <t>MARVEL PREVIEWS #8 MARCH 2016 EXTRAS (Net)</t>
  </si>
  <si>
    <t>JAN160119</t>
  </si>
  <si>
    <t>PREVIEWS #330 MAR 2016 CUSTOMER ORDER FORM (Net)</t>
  </si>
  <si>
    <t>JAN160124</t>
  </si>
  <si>
    <t>GAME TRADE MAGAZINE #193 (Net)</t>
  </si>
  <si>
    <t>JAN160302</t>
  </si>
  <si>
    <t>BATMAN 66 MEETS THE MAN FROM UNCLE #4 (OF 6)</t>
  </si>
  <si>
    <t>JAN160303</t>
  </si>
  <si>
    <t>BATMAN TEENAGE MUTANT NINJA TURTLES #4 (OF 6)</t>
  </si>
  <si>
    <t>JAN160304</t>
  </si>
  <si>
    <t>BATMAN TEENAGE MUTANT NINJA TURTLES #4 (OF 6) VAR ED</t>
  </si>
  <si>
    <t>JAN160126</t>
  </si>
  <si>
    <t>PREDATOR LIFE AND DEATH #1 (OF 4) PALUMBO MAIN CVR *Special Discount*</t>
  </si>
  <si>
    <t>JAN160127</t>
  </si>
  <si>
    <t>PREDATOR LIFE AND DEATH #1 (OF 4) TENG VAR CVR</t>
  </si>
  <si>
    <t>JAN160128</t>
  </si>
  <si>
    <t>PREDATOR LIFE AND DEATH #1 (OF 4) DH 30TH ANNIV WARNER VAR</t>
  </si>
  <si>
    <t>JAN160129</t>
  </si>
  <si>
    <t>JOE GOLEM OCCULT DETECTIVE #5</t>
  </si>
  <si>
    <t>JAN160130</t>
  </si>
  <si>
    <t>JAN160131</t>
  </si>
  <si>
    <t>ROOK TP (C: 0-1-2)</t>
  </si>
  <si>
    <t>JAN160132</t>
  </si>
  <si>
    <t>DEATH HEAD TP (C: 0-1-2)</t>
  </si>
  <si>
    <t>JAN160133</t>
  </si>
  <si>
    <t>BPRD HELL ON EARTH #141</t>
  </si>
  <si>
    <t>JAN160134</t>
  </si>
  <si>
    <t>BPRD HELL ON EARTH TP VOL 13 END OF DAYS (C: 0-1-2)</t>
  </si>
  <si>
    <t>JAN160135</t>
  </si>
  <si>
    <t>HELLBOY &amp; BPRD 1953 BEYOND THE FENCES #2</t>
  </si>
  <si>
    <t>JAN160136</t>
  </si>
  <si>
    <t>LOBSTER JOHNSON FORGOTTEN MAN ONE SHOT</t>
  </si>
  <si>
    <t>JAN160137</t>
  </si>
  <si>
    <t>DEATH FOLLOWS TP (C: 0-1-2)</t>
  </si>
  <si>
    <t>JAN160138</t>
  </si>
  <si>
    <t>HARROW COUNTY #10</t>
  </si>
  <si>
    <t>JAN160139</t>
  </si>
  <si>
    <t>COLDER TP VOL 03 TOSS THE BONES (C: 0-1-2)</t>
  </si>
  <si>
    <t>JAN160140</t>
  </si>
  <si>
    <t>ALABASTER THE GOOD THE BAD &amp; THE BIRD #4 (OF 5)</t>
  </si>
  <si>
    <t>JAN160141</t>
  </si>
  <si>
    <t>ANGEL AND FAITH SEASON 10 #24 MAIN CVR</t>
  </si>
  <si>
    <t>JAN160142</t>
  </si>
  <si>
    <t>ANGEL AND FAITH SEASON 10 #24 NORTON VAR CVR</t>
  </si>
  <si>
    <t>JAN160143</t>
  </si>
  <si>
    <t>BTVS SEASON 10 #25 MAIN CVR</t>
  </si>
  <si>
    <t>JAN160144</t>
  </si>
  <si>
    <t>BTVS SEASON 10 #25 ISAACS VAR CVR</t>
  </si>
  <si>
    <t>JAN160145</t>
  </si>
  <si>
    <t>SHADOW GLASS #1 (OF 6) *Special Discount*</t>
  </si>
  <si>
    <t>JAN160146</t>
  </si>
  <si>
    <t>PASTAWAYS #9 (RES)</t>
  </si>
  <si>
    <t>JAN160147</t>
  </si>
  <si>
    <t>DEAD VENGEANCE HC (C: 0-1-2)</t>
  </si>
  <si>
    <t>JAN160148</t>
  </si>
  <si>
    <t>STRAIN HC VOL 03 NIGHT ETERNAL (C: 0-1-2)</t>
  </si>
  <si>
    <t>JAN160149</t>
  </si>
  <si>
    <t>KINGS ROAD #2</t>
  </si>
  <si>
    <t>JAN160150</t>
  </si>
  <si>
    <t>LEAVING MEGALOPOLIS SURVIVING MEGALOPOLIS #3</t>
  </si>
  <si>
    <t>JAN160151</t>
  </si>
  <si>
    <t>MASSIVE NINTH WAVE #4</t>
  </si>
  <si>
    <t>JAN160152</t>
  </si>
  <si>
    <t>MASSIVE LIBRARY ED HC VOL 01 (C: 0-1-2) *Special Discount*</t>
  </si>
  <si>
    <t>JAN160153</t>
  </si>
  <si>
    <t>REBELS TP VOL 01 WELL REGULATED MILITIA (C: 0-1-2)</t>
  </si>
  <si>
    <t>JAN160154</t>
  </si>
  <si>
    <t>DARK HORSE PRESENTS 2014 #20</t>
  </si>
  <si>
    <t>JAN160155</t>
  </si>
  <si>
    <t>THIS DAMNED BAND TP (C: 0-1-2)</t>
  </si>
  <si>
    <t>JAN160156</t>
  </si>
  <si>
    <t>GROO FRIENDS AND FOES TP VOL 03 (C: 0-1-2)</t>
  </si>
  <si>
    <t>JAN160157</t>
  </si>
  <si>
    <t>ELFQUEST FINAL QUEST #14</t>
  </si>
  <si>
    <t>JAN160158</t>
  </si>
  <si>
    <t>BIRD BOY TP VOL 01 SWORD OF MALI MANI (C: 0-1-2)</t>
  </si>
  <si>
    <t>JAN160159</t>
  </si>
  <si>
    <t>AW YEAH COMICS ACTION CAT #1 *Special Discount*</t>
  </si>
  <si>
    <t>JAN160160</t>
  </si>
  <si>
    <t>ITTY BITTY HELLBOY SEARCH FOR THE WERE JAGUAR TP (C: 0-1-2)</t>
  </si>
  <si>
    <t>JAN160161</t>
  </si>
  <si>
    <t>USAGI YOJIMBO #153</t>
  </si>
  <si>
    <t>JAN160162</t>
  </si>
  <si>
    <t>MYSTERY GIRL #4</t>
  </si>
  <si>
    <t>JAN160163</t>
  </si>
  <si>
    <t>POWER CUBED TP (C: 0-1-2)</t>
  </si>
  <si>
    <t>JAN160164</t>
  </si>
  <si>
    <t>CALL OF DUTY BLACK OPS III #5 (OF 6)</t>
  </si>
  <si>
    <t>JAN160165</t>
  </si>
  <si>
    <t>DRAGON AGE MAGEKILLER #4 (OF 5)</t>
  </si>
  <si>
    <t>JAN160166</t>
  </si>
  <si>
    <t>TOMB RAIDER 2016 #2 (C: 1-0-0)</t>
  </si>
  <si>
    <t>JAN160167</t>
  </si>
  <si>
    <t>MIRRORS EDGE EXORDIUM TP (C: 0-1-2)</t>
  </si>
  <si>
    <t>JAN160168</t>
  </si>
  <si>
    <t>EVE VALKYRIE HC (C: 0-1-2)</t>
  </si>
  <si>
    <t>JAN160169</t>
  </si>
  <si>
    <t>ART OF BROKEN AGE HC (C: 1-1-2)</t>
  </si>
  <si>
    <t>JAN160170</t>
  </si>
  <si>
    <t>HALO LIBRARY ED HC VOL 01 (C: 0-1-2)</t>
  </si>
  <si>
    <t>JAN160171</t>
  </si>
  <si>
    <t>NEGATIVE SPACE TP (C: 0-1-2)</t>
  </si>
  <si>
    <t>JAN160172</t>
  </si>
  <si>
    <t>CONAN THE AVENGER #24</t>
  </si>
  <si>
    <t>JAN160173</t>
  </si>
  <si>
    <t>KING CONAN WOLVES BEYOND THE BORDER #4 (OF 4)</t>
  </si>
  <si>
    <t>JAN160174</t>
  </si>
  <si>
    <t>SAVAGE SWORD OF CONAN TP VOL 22 (C: 0-1-2)</t>
  </si>
  <si>
    <t>JAN160175</t>
  </si>
  <si>
    <t>RED VIRGIN &amp; VISION OF UTOPIA HC (C: 1-1-2)</t>
  </si>
  <si>
    <t>JAN160176</t>
  </si>
  <si>
    <t>EC ARCHIVES HAUNT OF FEAR HC VOL 03 (C: 0-1-2)</t>
  </si>
  <si>
    <t>JAN160177</t>
  </si>
  <si>
    <t>ESSENTIAL KURTZMAN HC VOL 02 TRUMP COMPLETE (C: 0-1-2)</t>
  </si>
  <si>
    <t>JAN160178</t>
  </si>
  <si>
    <t>ARCHIE ARCHIVES SPRING FEVER AND OTHER STORIES TP (C: 0-1-2)</t>
  </si>
  <si>
    <t>JAN160179</t>
  </si>
  <si>
    <t>WALT KELLYS FABLES AND FUNNIES HC (C: 0-1-2)</t>
  </si>
  <si>
    <t>JAN160180</t>
  </si>
  <si>
    <t>LONE WOLF 2100 #3 (OF 4) (C: 1-0-0)</t>
  </si>
  <si>
    <t>JAN160181</t>
  </si>
  <si>
    <t>OREIMO KURONEKO TP VOL 05 (C: 1-1-2)</t>
  </si>
  <si>
    <t>JAN160182</t>
  </si>
  <si>
    <t>BLOOD C DEMONIC MOONLIGHT TP VOL 01 (C: 1-1-2) *Special Discount*</t>
  </si>
  <si>
    <t>JAN160183</t>
  </si>
  <si>
    <t>KUROSAGI CORPSE DELIVERY SERVICE OMNIBUS ED TP BOOK 04 (C: 1</t>
  </si>
  <si>
    <t>JAN160184</t>
  </si>
  <si>
    <t>OUTLANDER STEIN STAINLESS STEEL (C: 1-1-2)</t>
  </si>
  <si>
    <t>JAN160185</t>
  </si>
  <si>
    <t>OUTLANDER PATCH CROWN &amp; THISTLE (C: 1-1-2)</t>
  </si>
  <si>
    <t>JAN160186</t>
  </si>
  <si>
    <t>HALO 5 UNSC PROWLER SHIP REPLICA (C: 0-1-2)</t>
  </si>
  <si>
    <t>JAN160187</t>
  </si>
  <si>
    <t>PREDATOR OMNIBUS TP VOL 01 (NEW PTG) (SEP108183)</t>
  </si>
  <si>
    <t>JAN160188</t>
  </si>
  <si>
    <t>PREDATOR OMNIBUS TP VOL 02 (NEW PTG) (NOV128096)</t>
  </si>
  <si>
    <t>JAN160189</t>
  </si>
  <si>
    <t>PREDATOR OMNIBUS TP VOL 03 (APR148020)</t>
  </si>
  <si>
    <t>JAN160190</t>
  </si>
  <si>
    <t>PREDATOR OMNIBUS TP VOL 04 (NEW PTG) (NOV128097)</t>
  </si>
  <si>
    <t>JAN160191</t>
  </si>
  <si>
    <t>JAN160192</t>
  </si>
  <si>
    <t>JAN160193</t>
  </si>
  <si>
    <t>JAN160194</t>
  </si>
  <si>
    <t>JAN160195</t>
  </si>
  <si>
    <t>JAN160196</t>
  </si>
  <si>
    <t>ALIENS VS PREDATOR OMNIBUS TP VOL 01 (APR108090)</t>
  </si>
  <si>
    <t>JAN160197</t>
  </si>
  <si>
    <t>ALIENS VS PREDATOR OMNIBUS TP VOL 02 (NEW PTG) (SEP108092)</t>
  </si>
  <si>
    <t>JAN160198</t>
  </si>
  <si>
    <t>PROMETHEUS FIRE &amp; STONE TP (DEC140096)</t>
  </si>
  <si>
    <t>JAN160199</t>
  </si>
  <si>
    <t>PROMETHEUS HC COMPLETE FIRE &amp; STONE (JUN150034)</t>
  </si>
  <si>
    <t>JAN160200</t>
  </si>
  <si>
    <t>GAME OF THRONES FIGURE THE HOUND (APR150082) (C: 1-0-0)</t>
  </si>
  <si>
    <t>JAN160201</t>
  </si>
  <si>
    <t>GAME OF THRONES FIGURE SANSA STARK (O/A) (C: 1-0-0)</t>
  </si>
  <si>
    <t>JAN160202</t>
  </si>
  <si>
    <t>GAME OF THRONES FIGURE JORAH MORMONT (O/A) (C: 1-0-0)</t>
  </si>
  <si>
    <t>JAN160203</t>
  </si>
  <si>
    <t>GAME OF THRONES FIGURE BRIENNE OF TARTH (APR150081) (C: 1-0-</t>
  </si>
  <si>
    <t>JAN160204</t>
  </si>
  <si>
    <t>GAME OF THRONES FIGURE DAENERYS (SEP130091) (C: 1-0-0)</t>
  </si>
  <si>
    <t>JAN160205</t>
  </si>
  <si>
    <t>GAME OF THRONES FIGURE JON SNOW (SEP130090) (C: 1-0-0)</t>
  </si>
  <si>
    <t>JAN160206</t>
  </si>
  <si>
    <t>GAME OF THRONES FIGURE TYRION (NOV130072) (C: 1-0-0)</t>
  </si>
  <si>
    <t>JAN160207</t>
  </si>
  <si>
    <t>GAME OF THRONES FIGURE ARYA STARK (MAR140108) (C: 1-0-0)</t>
  </si>
  <si>
    <t>JAN160208</t>
  </si>
  <si>
    <t>GAME OF THRONES FIGURE ROBB STARK (MAR140107) (C: 1-0-0)</t>
  </si>
  <si>
    <t>JAN160209</t>
  </si>
  <si>
    <t>GAME OF THRONES FIGURE WHITE WALKER (MAR140110) (C: 1-0-0)</t>
  </si>
  <si>
    <t>JAN160210</t>
  </si>
  <si>
    <t>GAME OF THRONES FIGURE CERSEI BARATHEON (MAR140109) (C: 1-0-</t>
  </si>
  <si>
    <t>JAN160211</t>
  </si>
  <si>
    <t>GAME OF THRONES FIGURE JAIME LANNISTER (MAR140111) (C: 1-0-0</t>
  </si>
  <si>
    <t>JAN160212</t>
  </si>
  <si>
    <t>GAME OF THRONES FIGURE PETYR LITTLEFINGER BAELISH (NOV140119</t>
  </si>
  <si>
    <t>JAN160213</t>
  </si>
  <si>
    <t>GAME OF THRONES FIGURE JOFFREY BARATHEON (OCT140149) (C: 1-0</t>
  </si>
  <si>
    <t>JAN160214</t>
  </si>
  <si>
    <t>GAME OF THRONES FIGURE TYWIN LANNISTER (SEP140135) (C: 1-0-0</t>
  </si>
  <si>
    <t>JAN160215</t>
  </si>
  <si>
    <t>GAME OF THRONES FIGURE HODOR &amp; BRAN (NOV140118) (C: 1-0-0)</t>
  </si>
  <si>
    <t>JAN160216</t>
  </si>
  <si>
    <t>ITTY BITTY HELLBOY PLUSH (NOV130075)</t>
  </si>
  <si>
    <t>JAN160217</t>
  </si>
  <si>
    <t>ITTY BITTY ABE SAPIEN PLUSH (NOV130076)</t>
  </si>
  <si>
    <t>JAN160218</t>
  </si>
  <si>
    <t>GOON PLUSH (O/A)</t>
  </si>
  <si>
    <t>JAN160226</t>
  </si>
  <si>
    <t>LEGENDS OF TOMORROW #1 *Special Discount*</t>
  </si>
  <si>
    <t>JAN160233</t>
  </si>
  <si>
    <t>AQUAMAN #50 (NOTE PRICE)</t>
  </si>
  <si>
    <t>JAN160234</t>
  </si>
  <si>
    <t>AQUAMAN #50 VAR ED (NOTE PRICE)</t>
  </si>
  <si>
    <t>JAN160240</t>
  </si>
  <si>
    <t>FLASH #50 (NOTE PRICE)</t>
  </si>
  <si>
    <t>JAN160241</t>
  </si>
  <si>
    <t>FLASH #50 VAR ED (NOTE PRICE)</t>
  </si>
  <si>
    <t>JAN160242</t>
  </si>
  <si>
    <t>GREEN ARROW #50 (NOTE PRICE)</t>
  </si>
  <si>
    <t>JAN160243</t>
  </si>
  <si>
    <t>GREEN ARROW #50 VAR ED (NOTE PRICE)</t>
  </si>
  <si>
    <t>JAN160246</t>
  </si>
  <si>
    <t>WONDER WOMAN #50 (NOTE PRICE)</t>
  </si>
  <si>
    <t>JAN160247</t>
  </si>
  <si>
    <t>WONDER WOMAN #50 POLYBAG VAR ED (NOTE PRICE)</t>
  </si>
  <si>
    <t>JAN160248</t>
  </si>
  <si>
    <t>JUSTICE LEAGUE #49</t>
  </si>
  <si>
    <t>JAN160249</t>
  </si>
  <si>
    <t>JUSTICE LEAGUE #49 VAR ED</t>
  </si>
  <si>
    <t>JAN160250</t>
  </si>
  <si>
    <t>JUSTICE LEAGUE OF AMERICA #9</t>
  </si>
  <si>
    <t>JAN160251</t>
  </si>
  <si>
    <t>JUSTICE LEAGUE OF AMERICA #9 VAR ED</t>
  </si>
  <si>
    <t>JAN160252</t>
  </si>
  <si>
    <t>BLACK CANARY #10</t>
  </si>
  <si>
    <t>JAN160253</t>
  </si>
  <si>
    <t>CONSTANTINE THE HELLBLAZER #10</t>
  </si>
  <si>
    <t>JAN160254</t>
  </si>
  <si>
    <t>MARTIAN MANHUNTER #10</t>
  </si>
  <si>
    <t>JAN160255</t>
  </si>
  <si>
    <t>CYBORG #9</t>
  </si>
  <si>
    <t>JAN160256</t>
  </si>
  <si>
    <t>DEATHSTROKE #16</t>
  </si>
  <si>
    <t>JAN160257</t>
  </si>
  <si>
    <t>DEATHSTROKE #16 VAR ED</t>
  </si>
  <si>
    <t>JAN160258</t>
  </si>
  <si>
    <t>EARTH 2 SOCIETY #10</t>
  </si>
  <si>
    <t>JAN160259</t>
  </si>
  <si>
    <t>JUSTICE LEAGUE 3001 #10</t>
  </si>
  <si>
    <t>JAN160260</t>
  </si>
  <si>
    <t>NEW SUICIDE SQUAD #18</t>
  </si>
  <si>
    <t>JAN160261</t>
  </si>
  <si>
    <t>NEW SUICIDE SQUAD #18 VAR ED</t>
  </si>
  <si>
    <t>JAN160262</t>
  </si>
  <si>
    <t>SUICIDE SQUAD MOST WANTED DEADSHOT KATANA #3 (OF 6)</t>
  </si>
  <si>
    <t>JAN160262A</t>
  </si>
  <si>
    <t>***January 2016 DC New Mini-Series Bundle*** *Special Discount*</t>
  </si>
  <si>
    <t>JAN160263</t>
  </si>
  <si>
    <t>MIDNIGHTER #10</t>
  </si>
  <si>
    <t>JAN160264</t>
  </si>
  <si>
    <t>OMEGA MEN #10</t>
  </si>
  <si>
    <t>JAN160265</t>
  </si>
  <si>
    <t>DOCTOR FATE #10</t>
  </si>
  <si>
    <t>JAN160266</t>
  </si>
  <si>
    <t>SWAMP THING #3 (OF 6)</t>
  </si>
  <si>
    <t>JAN160267</t>
  </si>
  <si>
    <t>SECRET SIX #12</t>
  </si>
  <si>
    <t>JAN160268</t>
  </si>
  <si>
    <t>TELOS #6</t>
  </si>
  <si>
    <t>JAN160270</t>
  </si>
  <si>
    <t>STARFIRE #10</t>
  </si>
  <si>
    <t>JAN160271</t>
  </si>
  <si>
    <t>TEEN TITANS #18</t>
  </si>
  <si>
    <t>JAN160272</t>
  </si>
  <si>
    <t>TEEN TITANS #18 VAR ED</t>
  </si>
  <si>
    <t>JAN160273</t>
  </si>
  <si>
    <t>TITANS HUNT #6 (OF 12)</t>
  </si>
  <si>
    <t>JAN160300</t>
  </si>
  <si>
    <t>GREEN LANTERN CORPS EDGE OF OBLIVION #3 (OF 6)</t>
  </si>
  <si>
    <t>JAN160301</t>
  </si>
  <si>
    <t>SINESTRO #21</t>
  </si>
  <si>
    <t>JAN160305</t>
  </si>
  <si>
    <t>INJUSTICE GODS AMONG US YEAR FIVE #5</t>
  </si>
  <si>
    <t>JAN160306</t>
  </si>
  <si>
    <t>INJUSTICE GODS AMONG US YEAR FIVE #6</t>
  </si>
  <si>
    <t>JAN160307</t>
  </si>
  <si>
    <t>DC COMICS BOMBSHELLS #10</t>
  </si>
  <si>
    <t>JAN160308</t>
  </si>
  <si>
    <t>LEGEND OF WONDER WOMAN #3 (OF 9)</t>
  </si>
  <si>
    <t>JAN160309</t>
  </si>
  <si>
    <t>WONDER WOMAN 77 SPECIAL #3</t>
  </si>
  <si>
    <t>JAN160229</t>
  </si>
  <si>
    <t>SUPERMAN #50 (NOTE PRICE)</t>
  </si>
  <si>
    <t>JAN160230</t>
  </si>
  <si>
    <t>SUPERMAN #50 POLYBAG VAR ED (NOTE PRICE)</t>
  </si>
  <si>
    <t>JAN160231</t>
  </si>
  <si>
    <t>ACTION COMICS #50 (NOTE PRICE)</t>
  </si>
  <si>
    <t>JAN160232</t>
  </si>
  <si>
    <t>ACTION COMICS #50 POLYBAG VAR ED (NOTE PRICE)</t>
  </si>
  <si>
    <t>JAN160274</t>
  </si>
  <si>
    <t>SUPERMAN THE COMING OF THE SUPERMEN #2 (OF 6)</t>
  </si>
  <si>
    <t>JAN160275</t>
  </si>
  <si>
    <t>SUPERMAN AMERICAN ALIEN #5 (OF 7)</t>
  </si>
  <si>
    <t>JAN160276</t>
  </si>
  <si>
    <t>SUPERMAN AMERICAN ALIEN #5 (OF 7) VAR ED</t>
  </si>
  <si>
    <t>JAN160277</t>
  </si>
  <si>
    <t>BATMAN SUPERMAN #30</t>
  </si>
  <si>
    <t>JAN160278</t>
  </si>
  <si>
    <t>BATMAN SUPERMAN #30 POLYBAG VAR ED</t>
  </si>
  <si>
    <t>JAN160279</t>
  </si>
  <si>
    <t>BATMAN SUPERMAN #30 BLANK VAR ED</t>
  </si>
  <si>
    <t>JAN160280</t>
  </si>
  <si>
    <t>SUPERMAN WONDER WOMAN #27</t>
  </si>
  <si>
    <t>JAN160281</t>
  </si>
  <si>
    <t>SUPERMAN WONDER WOMAN #27 POLYBAG VAR ED</t>
  </si>
  <si>
    <t>JAN160282</t>
  </si>
  <si>
    <t>SUPERMAN LOIS AND CLARK #6</t>
  </si>
  <si>
    <t>Page: 141</t>
  </si>
  <si>
    <t>JAN160313</t>
  </si>
  <si>
    <t>DC COMICS ESSENTIALS SUPERMAN UNCHAINED #1</t>
  </si>
  <si>
    <t>JAN160219</t>
  </si>
  <si>
    <t>DARK KNIGHT III MASTER RACE #4 (OF 8)</t>
  </si>
  <si>
    <t>JAN160220</t>
  </si>
  <si>
    <t>DARK KNIGHT III MASTER RACE #4 (OF 8) ALBUQUERQUE VAR ED</t>
  </si>
  <si>
    <t>JAN160221</t>
  </si>
  <si>
    <t>DARK KNIGHT III MASTER RACE #4 (OF 8) JANSON VAR ED</t>
  </si>
  <si>
    <t>JAN160222</t>
  </si>
  <si>
    <t>DARK KNIGHT III MASTER RACE #4 (OF 8) DARROW VAR ED</t>
  </si>
  <si>
    <t>JAN160223</t>
  </si>
  <si>
    <t>DARK KNIGHT III MASTER RACE #4 (OF 8) MILLER VAR ED</t>
  </si>
  <si>
    <t>JAN160224</t>
  </si>
  <si>
    <t>DARK KNIGHT III MASTER RACE #4 (OF 8) LEE VAR ED</t>
  </si>
  <si>
    <t>JAN160225</t>
  </si>
  <si>
    <t>DARK KNIGHT III MASTER RACE #4 (OF 8) COLLECTORS ED</t>
  </si>
  <si>
    <t>JAN160227</t>
  </si>
  <si>
    <t>BATMAN #50 (NOTE PRICE)</t>
  </si>
  <si>
    <t>JAN160227A</t>
  </si>
  <si>
    <t>***January 2016 DC #50 Issues Bundle*** *Special Discount*</t>
  </si>
  <si>
    <t>JAN160228</t>
  </si>
  <si>
    <t>BATMAN #50 POLYBAG VAR ED (NOTE PRICE)</t>
  </si>
  <si>
    <t>JAN160228A</t>
  </si>
  <si>
    <t>***January 2016 DC Polybag Variant Bundle*** *Special Discount*</t>
  </si>
  <si>
    <t>JAN160234A</t>
  </si>
  <si>
    <t>***January 2016 DC Open to Buy Variant Bundle*** *Special Discount*</t>
  </si>
  <si>
    <t>JAN160235</t>
  </si>
  <si>
    <t>BATGIRL #50 (NOTE PRICE)</t>
  </si>
  <si>
    <t>JAN160236</t>
  </si>
  <si>
    <t>BATGIRL #50 POLYBAG VAR ED (NOTE PRICE)</t>
  </si>
  <si>
    <t>JAN160237</t>
  </si>
  <si>
    <t>CATWOMAN #50 (NOTE PRICE)</t>
  </si>
  <si>
    <t>JAN160238</t>
  </si>
  <si>
    <t>DETECTIVE COMICS #50 (NOTE PRICE)</t>
  </si>
  <si>
    <t>JAN160239</t>
  </si>
  <si>
    <t>DETECTIVE COMICS #50 POLYBAG VAR ED (NOTE PRICE)</t>
  </si>
  <si>
    <t>JAN160244</t>
  </si>
  <si>
    <t>GREEN LANTERN #50 (NOTE PRICE)</t>
  </si>
  <si>
    <t>JAN160245</t>
  </si>
  <si>
    <t>GREEN LANTERN #50 VAR ED (NOTE PRICE)</t>
  </si>
  <si>
    <t>JAN160269</t>
  </si>
  <si>
    <t>RED HOOD ARSENAL #10</t>
  </si>
  <si>
    <t>JAN160283</t>
  </si>
  <si>
    <t>BATMAN AND ROBIN ETERNAL #22</t>
  </si>
  <si>
    <t>JAN160284</t>
  </si>
  <si>
    <t>BATMAN AND ROBIN ETERNAL #23</t>
  </si>
  <si>
    <t>JAN160285</t>
  </si>
  <si>
    <t>BATMAN AND ROBIN ETERNAL #24</t>
  </si>
  <si>
    <t>JAN160286</t>
  </si>
  <si>
    <t>BATMAN AND ROBIN ETERNAL #25</t>
  </si>
  <si>
    <t>JAN160287</t>
  </si>
  <si>
    <t>BATMAN AND ROBIN ETERNAL #26 (NOTE PRICE)</t>
  </si>
  <si>
    <t>JAN160288</t>
  </si>
  <si>
    <t>GRAYSON #18</t>
  </si>
  <si>
    <t>JAN160289</t>
  </si>
  <si>
    <t>GRAYSON #18 POLYBAG VAR ED</t>
  </si>
  <si>
    <t>JAN160290</t>
  </si>
  <si>
    <t>BATMAN BEYOND #10</t>
  </si>
  <si>
    <t>JAN160291</t>
  </si>
  <si>
    <t>BATMAN BEYOND #10 VAR ED</t>
  </si>
  <si>
    <t>JAN160292</t>
  </si>
  <si>
    <t>POISON IVY CYCLE OF LIFE AND DEATH #3 (OF 6)</t>
  </si>
  <si>
    <t>JAN160293</t>
  </si>
  <si>
    <t>HARLEY QUINN #26</t>
  </si>
  <si>
    <t>JAN160294</t>
  </si>
  <si>
    <t>HARLEY QUINN #26 CLOONAN VAR ED</t>
  </si>
  <si>
    <t>JAN160295</t>
  </si>
  <si>
    <t>HARLEY QUINN #26 CONNER VAR ED</t>
  </si>
  <si>
    <t>JAN160296</t>
  </si>
  <si>
    <t>GOTHAM ACADEMY #16</t>
  </si>
  <si>
    <t>JAN160297</t>
  </si>
  <si>
    <t>ROBIN SON OF BATMAN #10</t>
  </si>
  <si>
    <t>JAN160298</t>
  </si>
  <si>
    <t>ROBIN SON OF BATMAN #10 POLYBAG VAR ED</t>
  </si>
  <si>
    <t>JAN160299</t>
  </si>
  <si>
    <t>WE ARE ROBIN #10</t>
  </si>
  <si>
    <t>JAN160312</t>
  </si>
  <si>
    <t>DC COMICS ESSENTIALS THE DARK KNIGHT RETURNS #1</t>
  </si>
  <si>
    <t>JAN160314</t>
  </si>
  <si>
    <t>GRAPHIC INK THE DC COMICS ART OF JIM LEE HC *Special Discount*</t>
  </si>
  <si>
    <t>JAN160315</t>
  </si>
  <si>
    <t>SUPERMAN THE MEN OF TOMORROW TP *Special Discount*</t>
  </si>
  <si>
    <t>Page: 143</t>
  </si>
  <si>
    <t>JAN160316</t>
  </si>
  <si>
    <t>GREEN LANTERN CORPS THE LOST ARMY TP *Special Discount*</t>
  </si>
  <si>
    <t>JAN160317</t>
  </si>
  <si>
    <t>GREEN LANTERN TP VOL 06 THE LIFE EQUATION *Special Discount*</t>
  </si>
  <si>
    <t>JAN160318</t>
  </si>
  <si>
    <t>LOBO TP VOL 02 BEWARE HIS MIGHT *Special Discount*</t>
  </si>
  <si>
    <t>JAN160319</t>
  </si>
  <si>
    <t>ELSEWORLDS BATMAN TP VOL 01 *Special Discount*</t>
  </si>
  <si>
    <t>JAN160320</t>
  </si>
  <si>
    <t>BATMAN 66 HC VOL 05 *Special Discount*</t>
  </si>
  <si>
    <t>JAN160321</t>
  </si>
  <si>
    <t>KINGDOM COME 20TH ANNIVERSARY DLX ED HC *Special Discount*</t>
  </si>
  <si>
    <t>Page: 145</t>
  </si>
  <si>
    <t>JAN160322</t>
  </si>
  <si>
    <t>DC COMICS DARK HORSE ALIENS TP *Special Discount*</t>
  </si>
  <si>
    <t>JAN160323</t>
  </si>
  <si>
    <t>SUPERMAN THE MAN OF STEEL TP VOL 09 *Special Discount*</t>
  </si>
  <si>
    <t>JAN160324</t>
  </si>
  <si>
    <t>SUPERMAN EMPEROR JOKER TP (RES) *Special Discount*</t>
  </si>
  <si>
    <t>JAN160325</t>
  </si>
  <si>
    <t>BATMAN ADVENTURES TP VOL 04 *Special Discount*</t>
  </si>
  <si>
    <t>JAN160326</t>
  </si>
  <si>
    <t>BLACK LIGHTNING TP *Special Discount*</t>
  </si>
  <si>
    <t>JAN160327</t>
  </si>
  <si>
    <t>FLASH BY GRANT MORRISON AND MARK MILLAR TP *Special Discount*</t>
  </si>
  <si>
    <t>JAN160328</t>
  </si>
  <si>
    <t>GOTHAM BY MIDNIGHT TP VOL 02 REST IN PEACE *Special Discount*</t>
  </si>
  <si>
    <t>JAN160329</t>
  </si>
  <si>
    <t>HE MAN THE ETERNITY WAR TP VOL 02 *Special Discount*</t>
  </si>
  <si>
    <t>JAN160330</t>
  </si>
  <si>
    <t>INJUSTICE GODS AMONG US YEAR THREE TP VOL 02 *Special Discount*</t>
  </si>
  <si>
    <t>JAN160331</t>
  </si>
  <si>
    <t>INVASION TP NEW ED *Special Discount*</t>
  </si>
  <si>
    <t>JAN160332</t>
  </si>
  <si>
    <t>MORTAL KOMBAT X TP VOL 03 BLOOD ISLAND (MR) *Special Discount*</t>
  </si>
  <si>
    <t>JAN160333</t>
  </si>
  <si>
    <t>NIGHTWING TP VOL 04 LOVE AND BULLETS *Special Discount*</t>
  </si>
  <si>
    <t>JAN160334</t>
  </si>
  <si>
    <t>SECRET SIX TP VOL 04 CAUTION TO THE WIND TP *Special Discount*</t>
  </si>
  <si>
    <t>JAN160335</t>
  </si>
  <si>
    <t>SUICIDE SQUAD TP VOL 03 ROGUES *Special Discount*</t>
  </si>
  <si>
    <t>JAN160336</t>
  </si>
  <si>
    <t>WONDER WOMAN HC VOL 08 TWIST OF FATE *Special Discount*</t>
  </si>
  <si>
    <t>JAN160337</t>
  </si>
  <si>
    <t>SUPERGIRL THE SILVER AGE OMNIBUS HC *Special Discount*</t>
  </si>
  <si>
    <t>JAN160338</t>
  </si>
  <si>
    <t>SUPERMAN SACRIFICE TP NEW ED *Special Discount*</t>
  </si>
  <si>
    <t>JAN160339</t>
  </si>
  <si>
    <t>BATMAN THE DARK KNIGHT GOLDEN DAWN TP (OCT120261)</t>
  </si>
  <si>
    <t>JAN160340</t>
  </si>
  <si>
    <t>DIVINE RIGHT THE ADVENTURES OF MAX FARADAY TP (SEP140318)</t>
  </si>
  <si>
    <t>JAN160341</t>
  </si>
  <si>
    <t>GREEN LANTERN CORPS TP VOL 01 FEARSOME (APR130218)</t>
  </si>
  <si>
    <t>JAN160342</t>
  </si>
  <si>
    <t>JUSTICE TP (MAR120254)</t>
  </si>
  <si>
    <t>JAN160343</t>
  </si>
  <si>
    <t>TALES OF THE MULTIVERSE BATMAN VAMPIRE TP (SEP070215)</t>
  </si>
  <si>
    <t>JAN160310</t>
  </si>
  <si>
    <t>SCOOBY DOO TEAM UP #15</t>
  </si>
  <si>
    <t>JAN160310A</t>
  </si>
  <si>
    <t>***January 2016 DC Kids Bundle*** *Special Discount*</t>
  </si>
  <si>
    <t>JAN160311</t>
  </si>
  <si>
    <t>SCOOBY DOO WHERE ARE YOU #67</t>
  </si>
  <si>
    <t>JAN160344</t>
  </si>
  <si>
    <t>SUICIDERS KING OF HELLA #1 (OF 6) (MR)</t>
  </si>
  <si>
    <t>JAN160344A</t>
  </si>
  <si>
    <t>***January 2016 Vertigo New Series Bundle *** *Special Discount*</t>
  </si>
  <si>
    <t>JAN160345</t>
  </si>
  <si>
    <t>SUICIDERS KING OF HELLA #1 (OF 6) VAR ED (MR)</t>
  </si>
  <si>
    <t>JAN160346</t>
  </si>
  <si>
    <t>ASTRO CITY #33</t>
  </si>
  <si>
    <t>JAN160347</t>
  </si>
  <si>
    <t>ASTRO CITY LOVERS QUARREL TP *Special Discount*</t>
  </si>
  <si>
    <t>JAN160348</t>
  </si>
  <si>
    <t>DARK AND BLOODY #2 (OF 6) (MR)</t>
  </si>
  <si>
    <t>JAN160349</t>
  </si>
  <si>
    <t>ART OPS #6 (MR)</t>
  </si>
  <si>
    <t>JAN160350</t>
  </si>
  <si>
    <t>CLEAN ROOM #6 (MR)</t>
  </si>
  <si>
    <t>JAN160351</t>
  </si>
  <si>
    <t>FABLES THE WOLF AMONG US #15 (MR)</t>
  </si>
  <si>
    <t>JAN160352</t>
  </si>
  <si>
    <t>FABLES DELUXE EDITION HC VOL 12 (MR) *Special Discount*</t>
  </si>
  <si>
    <t>JAN160353</t>
  </si>
  <si>
    <t>ABSOLUTE PREACHER HC VOL 01 (MR) *Special Discount*</t>
  </si>
  <si>
    <t>JAN160354</t>
  </si>
  <si>
    <t>SCALPED HC BOOK 04 DELUXE EDITION (MR) *Special Discount*</t>
  </si>
  <si>
    <t>JAN160355</t>
  </si>
  <si>
    <t>JACKED #5 (OF 6) (MR)</t>
  </si>
  <si>
    <t>JAN160356</t>
  </si>
  <si>
    <t>LAST GANG IN TOWN #4 (OF 6) (MR)</t>
  </si>
  <si>
    <t>JAN160357</t>
  </si>
  <si>
    <t>LUCIFER #4 (MR)</t>
  </si>
  <si>
    <t>JAN160358</t>
  </si>
  <si>
    <t>NEW ROMANCER #4 (OF 6) (MR)</t>
  </si>
  <si>
    <t>JAN160359</t>
  </si>
  <si>
    <t>RED THORN #5 (MR)</t>
  </si>
  <si>
    <t>JAN160360</t>
  </si>
  <si>
    <t>SHERIFF OF BABYLON #4 (OF 8) (MR)</t>
  </si>
  <si>
    <t>JAN160361</t>
  </si>
  <si>
    <t>SLASH &amp; BURN #5 (MR)</t>
  </si>
  <si>
    <t>JAN160362</t>
  </si>
  <si>
    <t>SURVIVORS CLUB #6 (MR)</t>
  </si>
  <si>
    <t>JAN160363</t>
  </si>
  <si>
    <t>UNFOLLOW #5 (MR)</t>
  </si>
  <si>
    <t>JAN160364</t>
  </si>
  <si>
    <t>PREACHER DEAD OR ALIVE THE COLLECTED COVERS SC (STAR17892) (</t>
  </si>
  <si>
    <t>JAN160365</t>
  </si>
  <si>
    <t>FABLES DELUXE EDITION HC VOL 11 (JUN150322) (MR)</t>
  </si>
  <si>
    <t>JAN160366</t>
  </si>
  <si>
    <t>SUICIDERS HC VOL 01 (JUL150341) (MR)</t>
  </si>
  <si>
    <t>JAN160367</t>
  </si>
  <si>
    <t>SWAMP THING THE ROOT OF ALL EVIL TP (APR150325) (MR)</t>
  </si>
  <si>
    <t>JAN160368</t>
  </si>
  <si>
    <t>SUICIDE SQUAD DEADSHOT STATUE</t>
  </si>
  <si>
    <t>JAN160369</t>
  </si>
  <si>
    <t>SUICIDE SQUAD HARLEY QUINN STATUE</t>
  </si>
  <si>
    <t>JAN160370</t>
  </si>
  <si>
    <t>SUICIDE SQUAD KILLER CROC STATUE</t>
  </si>
  <si>
    <t>JAN160371</t>
  </si>
  <si>
    <t>SUICIDE SQUAD THE JOKER STATUE</t>
  </si>
  <si>
    <t>JAN160372</t>
  </si>
  <si>
    <t>DC COMICS BOMBSHELLS POWER GIRL &amp; SUPERMAN STATUE</t>
  </si>
  <si>
    <t>JAN160373</t>
  </si>
  <si>
    <t>DC COMICS COVER GIRLS RAVEN STATUE</t>
  </si>
  <si>
    <t>JAN160374</t>
  </si>
  <si>
    <t>DC COMICS ICONS DEATHSTROKE STATUE</t>
  </si>
  <si>
    <t>JAN160375</t>
  </si>
  <si>
    <t>DC COMICS ICONS LEX LUTHOR STATUE</t>
  </si>
  <si>
    <t>JAN160376</t>
  </si>
  <si>
    <t>DC COMICS SUPER PETS JUMPA PLUSH FIGURE</t>
  </si>
  <si>
    <t>JAN160377</t>
  </si>
  <si>
    <t>DC COMICS SUPER PETS ACE PLUSH FIGURE</t>
  </si>
  <si>
    <t>JAN160378</t>
  </si>
  <si>
    <t>TRANSFORMERS DEVIATIONS (ONE SHOT)</t>
  </si>
  <si>
    <t>JAN160379</t>
  </si>
  <si>
    <t>TRANSFORMERS DEVIATIONS SUBSCRIPTION VAR (ONE SHOT)</t>
  </si>
  <si>
    <t>JAN160380</t>
  </si>
  <si>
    <t>X-FILES DEVIATIONS (ONE SHOT)</t>
  </si>
  <si>
    <t>JAN160381</t>
  </si>
  <si>
    <t>X-FILES DEVIATIONS SUBSCRIPTION VAR (ONE SHOT)</t>
  </si>
  <si>
    <t>JAN160382</t>
  </si>
  <si>
    <t>TMNT DEVIATIONS (ONE SHOT)</t>
  </si>
  <si>
    <t>JAN160383</t>
  </si>
  <si>
    <t>TMNT DEVIATIONS SUBSCRIPTION VAR (ONE SHOT)</t>
  </si>
  <si>
    <t>JAN160384</t>
  </si>
  <si>
    <t>GHOSTBUSTERS DEVIATIONS (ONE SHOT)</t>
  </si>
  <si>
    <t>JAN160385</t>
  </si>
  <si>
    <t>GHOSTBUSTERS DEVIATIONS SUBSCRIPTION VAR (ONE SHOT)</t>
  </si>
  <si>
    <t>JAN160386</t>
  </si>
  <si>
    <t>GI JOE DEVIATIONS (ONE SHOT)</t>
  </si>
  <si>
    <t>JAN160387</t>
  </si>
  <si>
    <t>GI JOE DEVIATIONS SUBSCRIPTION VAR (ONE SHOT)</t>
  </si>
  <si>
    <t>JAN160388</t>
  </si>
  <si>
    <t>JACK KIRBY MIGHTY THOR ARTIST ED HC (Net) (C: 0-0-2)</t>
  </si>
  <si>
    <t>JAN160389</t>
  </si>
  <si>
    <t>BACK TO THE FUTURE #6 *Special Discount*</t>
  </si>
  <si>
    <t>JAN160390</t>
  </si>
  <si>
    <t>BACK TO THE FUTURE #6 SUBSCRIPTION VAR</t>
  </si>
  <si>
    <t>JAN160391</t>
  </si>
  <si>
    <t>BACK TO THE FUTURE ADV THROUGH TIME BOARD GAME (C: 0-1-2)</t>
  </si>
  <si>
    <t>JAN160392</t>
  </si>
  <si>
    <t>GODZILLA OBLIVION #1 (OF 5) *Special Discount*</t>
  </si>
  <si>
    <t>JAN160393</t>
  </si>
  <si>
    <t>GODZILLA OBLIVION #1 (OF 5) SUBSCRIPTION VAR</t>
  </si>
  <si>
    <t>JAN160394</t>
  </si>
  <si>
    <t>GODZILLA OBLIVION #1 (OF 5) 10 COPY INCV (Net)</t>
  </si>
  <si>
    <t>JAN160395</t>
  </si>
  <si>
    <t>STAR TREK GREEN LANTERN TP SPECTRUM WAR</t>
  </si>
  <si>
    <t>JAN160396</t>
  </si>
  <si>
    <t>STAR TREK LEGION OF SUPERHEROES HC (DEC118061)</t>
  </si>
  <si>
    <t>JAN160397</t>
  </si>
  <si>
    <t>STAR TREK LEGION OF SUPERHEROES TP (APR130349)</t>
  </si>
  <si>
    <t>JAN160398</t>
  </si>
  <si>
    <t>STAR TREK CLASSIC UK COMICS HC VOL 01</t>
  </si>
  <si>
    <t>JAN160399</t>
  </si>
  <si>
    <t>STAR TREK NEWSPAPER STRIP HC VOL 01 (AUG120371)</t>
  </si>
  <si>
    <t>JAN160400</t>
  </si>
  <si>
    <t>STAR TREK NEWSPAPER STRIP HC VOL 02 (JUL130345)</t>
  </si>
  <si>
    <t>JAN160401</t>
  </si>
  <si>
    <t>STAR TREK STARFLEET ACADEMY #4 (OF 5)</t>
  </si>
  <si>
    <t>JAN160402</t>
  </si>
  <si>
    <t>STAR TREK STARFLEET ACADEMY #4 (OF 5) SUBSCRIPTION VAR</t>
  </si>
  <si>
    <t>JAN160403</t>
  </si>
  <si>
    <t>STAR TREK STARFLEET ACADEMY #4 (OF 5) 10 COPY INCV (Net)</t>
  </si>
  <si>
    <t>JAN160404</t>
  </si>
  <si>
    <t>STAR TREK #1 IDW GREATEST HITS</t>
  </si>
  <si>
    <t>Page: 177</t>
  </si>
  <si>
    <t>JAN160405</t>
  </si>
  <si>
    <t>STAR TREK ONGOING #55 *Special Discount*</t>
  </si>
  <si>
    <t>JAN160406</t>
  </si>
  <si>
    <t>STAR TREK ONGOING #55 SUBSCRIPTION VAR</t>
  </si>
  <si>
    <t>JAN160407</t>
  </si>
  <si>
    <t>TRANSFORMERS TP VOL 08</t>
  </si>
  <si>
    <t>JAN160408</t>
  </si>
  <si>
    <t>TRANSFORMERS ARMADA OMNIBUS TP</t>
  </si>
  <si>
    <t>Page: 179</t>
  </si>
  <si>
    <t>JAN160409</t>
  </si>
  <si>
    <t>TRANSFORMERS #51</t>
  </si>
  <si>
    <t>JAN160410</t>
  </si>
  <si>
    <t>TRANSFORMERS #51 SUBSCRIPTION VAR</t>
  </si>
  <si>
    <t>JAN160411</t>
  </si>
  <si>
    <t>TRANSFORMERS #51 10 COPY INCV (Net)</t>
  </si>
  <si>
    <t>JAN160412</t>
  </si>
  <si>
    <t>TRANSFORMERS MORE THAN MEETS EYE #51</t>
  </si>
  <si>
    <t>JAN160413</t>
  </si>
  <si>
    <t>TRANSFORMERS MORE THAN MEETS EYE #51 SUBSCRIPTION VAR</t>
  </si>
  <si>
    <t>JAN160414</t>
  </si>
  <si>
    <t>TRANSFORMERS MORE THAN MEETS EYE #51 10 COPY INCV (Net)</t>
  </si>
  <si>
    <t>JAN160415</t>
  </si>
  <si>
    <t>GI JOE A REAL AMERICAN HERO #226</t>
  </si>
  <si>
    <t>JAN160416</t>
  </si>
  <si>
    <t>GI JOE A REAL AMERICAN HERO #226 SUBSCRIPTION VAR</t>
  </si>
  <si>
    <t>JAN160417</t>
  </si>
  <si>
    <t>GI JOE A REAL AMERICAN HERO TP VOL 14</t>
  </si>
  <si>
    <t>Page: 183</t>
  </si>
  <si>
    <t>JAN160418</t>
  </si>
  <si>
    <t>STREET FIGHTER X GI JOE #2 (OF 6)</t>
  </si>
  <si>
    <t>JAN160419</t>
  </si>
  <si>
    <t>STREET FIGHTER X GI JOE #2 (OF 6) SUBSCRIPTION VAR</t>
  </si>
  <si>
    <t>JAN160420</t>
  </si>
  <si>
    <t>STREET FIGHTER X GI JOE #2 (OF 6) 10 COPY INCV (Net)</t>
  </si>
  <si>
    <t>Page: 184</t>
  </si>
  <si>
    <t>JAN160421</t>
  </si>
  <si>
    <t>GHOSTBUSTERS INTERNATIONAL #3 (OF 4)</t>
  </si>
  <si>
    <t>JAN160422</t>
  </si>
  <si>
    <t>GHOSTBUSTERS INTERNATIONAL #3 (OF 4) SUBSCRIPTION VAR</t>
  </si>
  <si>
    <t>JAN160423</t>
  </si>
  <si>
    <t>ORPHAN BLACK HELSINKI #5 (OF 5)</t>
  </si>
  <si>
    <t>JAN160424</t>
  </si>
  <si>
    <t>ORPHAN BLACK HELSINKI #5 (OF 5) SUBSCRIPTION VAR</t>
  </si>
  <si>
    <t>JAN160425</t>
  </si>
  <si>
    <t>ORPHAN BLACK HELSINKI #5 (OF 5) 10 COPY INCV (Net)</t>
  </si>
  <si>
    <t>JAN160426</t>
  </si>
  <si>
    <t>MARS ATTACKS #1 IDW GREATEST HITS</t>
  </si>
  <si>
    <t>Page: 185</t>
  </si>
  <si>
    <t>JAN160427</t>
  </si>
  <si>
    <t>MARS ATTACKS OCCUPATION #1 (OF 5) *Special Discount*</t>
  </si>
  <si>
    <t>JAN160428</t>
  </si>
  <si>
    <t>MARS ATTACKS OCCUPATION #1 (OF 5) SUBSCRIPTION VAR</t>
  </si>
  <si>
    <t>JAN160429</t>
  </si>
  <si>
    <t>MARS ATTACKS OCCUPATION #1 (OF 5) BLANK SKETCH VAR</t>
  </si>
  <si>
    <t>JAN160430</t>
  </si>
  <si>
    <t>MARS ATTACKS OCCUPATION #1 (OF 5) 10 COPY INCV (Net)</t>
  </si>
  <si>
    <t>JAN160431</t>
  </si>
  <si>
    <t>TMNT AMAZING ADVENTURES #8 (C: 1-0-0)</t>
  </si>
  <si>
    <t>JAN160432</t>
  </si>
  <si>
    <t>TMNT AMAZING ADVENTURES #8 SUBSCRIPTION VAR (C: 1-0-0)</t>
  </si>
  <si>
    <t>JAN160433</t>
  </si>
  <si>
    <t>TMNT COLOR CLASSICS SERIES 3 #15 (C: 1-0-0)</t>
  </si>
  <si>
    <t>JAN160434</t>
  </si>
  <si>
    <t>TALES OF TMNT TP VOL 08</t>
  </si>
  <si>
    <t>JAN160435</t>
  </si>
  <si>
    <t>TMNT ADVENTURES TP VOL 11</t>
  </si>
  <si>
    <t>JAN160436</t>
  </si>
  <si>
    <t>TMNT ONGOING #56 (C: 1-0-0)</t>
  </si>
  <si>
    <t>JAN160437</t>
  </si>
  <si>
    <t>TMNT ONGOING #56 SUBSCRIPTION VAR (C: 1-0-0)</t>
  </si>
  <si>
    <t>JAN160438</t>
  </si>
  <si>
    <t>TMNT ONGOING #56 10 COPY INCV (Net) (C: 1-0-0)</t>
  </si>
  <si>
    <t>JAN160439</t>
  </si>
  <si>
    <t>DIRK GENTLY A SPOON TOO SHORT #2 (OF 5)</t>
  </si>
  <si>
    <t>JAN160440</t>
  </si>
  <si>
    <t>DIRK GENTLY A SPOON TOO SHORT #2 (OF 5) SUBSCRIPTION VAR</t>
  </si>
  <si>
    <t>JAN160441</t>
  </si>
  <si>
    <t>DIRK GENTLY A SPOON TOO SHORT #2 (OF 5) 10 COPY INCV (Net)</t>
  </si>
  <si>
    <t>JAN160442</t>
  </si>
  <si>
    <t>RED STAR DLX HC VOL 02</t>
  </si>
  <si>
    <t>JAN160443</t>
  </si>
  <si>
    <t>RED STAR DLX HC VOL 01 (O/A)</t>
  </si>
  <si>
    <t>JAN160444</t>
  </si>
  <si>
    <t>SHERLOCK HOLMES 7 PER-CENT SOLUTION TP</t>
  </si>
  <si>
    <t>JAN160445</t>
  </si>
  <si>
    <t>X-FILES SEASON 11 #8</t>
  </si>
  <si>
    <t>JAN160446</t>
  </si>
  <si>
    <t>X-FILES SEASON 11 #8 SUBSCRIPTION VAR A</t>
  </si>
  <si>
    <t>JAN160447</t>
  </si>
  <si>
    <t>X-FILES SEASON 11 #8 SUBSCRIPTION VAR B</t>
  </si>
  <si>
    <t>JAN160448</t>
  </si>
  <si>
    <t>JUDGE DREDD (ONGOING) #4</t>
  </si>
  <si>
    <t>JAN160449</t>
  </si>
  <si>
    <t>JUDGE DREDD (ONGOING) #4 SUBSCRIPTION VAR</t>
  </si>
  <si>
    <t>JAN160450</t>
  </si>
  <si>
    <t>JOHNNY BOO HC VOL 07 JOHNNY BOO GOES LIKE THIS</t>
  </si>
  <si>
    <t>JAN160451</t>
  </si>
  <si>
    <t>JOHNNY BOO BIG BOO BOX SLIPCASE ED HC</t>
  </si>
  <si>
    <t>JAN160452</t>
  </si>
  <si>
    <t>JOHNNY BOO HC VOL 06 ZOOMS TO THE MOON (JUN141452) (C: 0-0-1</t>
  </si>
  <si>
    <t>JAN160453</t>
  </si>
  <si>
    <t>JOHNNY BOO MEETS DRAGON PUNCHER HC (APR150460)</t>
  </si>
  <si>
    <t>JAN160454</t>
  </si>
  <si>
    <t>DRAGON PUNCHER HC BOOK 01 (FEB108450)</t>
  </si>
  <si>
    <t>JAN160455</t>
  </si>
  <si>
    <t>DRAGON PUNCHER HC BOOK 02 DRAGON PUNCHER ISLAND (JUL111238)</t>
  </si>
  <si>
    <t>JAN160456</t>
  </si>
  <si>
    <t>PIRATE PENGUIN VS NINJA CHICKEN HC VOL 02</t>
  </si>
  <si>
    <t>JAN160457</t>
  </si>
  <si>
    <t>PIRATE PENGUIN VS NINJA CHICKEN HC VOL 01 (APR111165)</t>
  </si>
  <si>
    <t>JAN160458</t>
  </si>
  <si>
    <t>DONALD DUCK #11</t>
  </si>
  <si>
    <t>JAN160459</t>
  </si>
  <si>
    <t>DONALD DUCK #11 SUBSCRIPTION VAR</t>
  </si>
  <si>
    <t>JAN160460</t>
  </si>
  <si>
    <t>MICKEY MOUSE #10</t>
  </si>
  <si>
    <t>JAN160461</t>
  </si>
  <si>
    <t>MICKEY MOUSE #10 SUBSCRIPTION VAR</t>
  </si>
  <si>
    <t>JAN160462</t>
  </si>
  <si>
    <t>DONALD DUCK TYCOONRACK TP</t>
  </si>
  <si>
    <t>JAN160463</t>
  </si>
  <si>
    <t>DONALD DUCK SHELLFISH MOTIVES TP (JUL150501)</t>
  </si>
  <si>
    <t>JAN160464</t>
  </si>
  <si>
    <t>WALT DISNEY COMICS &amp; STORIES #729</t>
  </si>
  <si>
    <t>JAN160465</t>
  </si>
  <si>
    <t>WALT DISNEY COMICS &amp; STORIES #729 SUBSCRIPTION VAR</t>
  </si>
  <si>
    <t>JAN160466</t>
  </si>
  <si>
    <t>UNCLE SCROOGE #12</t>
  </si>
  <si>
    <t>JAN160467</t>
  </si>
  <si>
    <t>UNCLE SCROOGE #12 SUBSCRIPTION VAR</t>
  </si>
  <si>
    <t>JAN160468</t>
  </si>
  <si>
    <t>UNCLE SCROOGE TIMELESS TALES HC VOL 01</t>
  </si>
  <si>
    <t>JAN160469</t>
  </si>
  <si>
    <t>UNCLE SCROOGE TP VOL 01 PURE VIEWING SATISFACTION (JUN150473</t>
  </si>
  <si>
    <t>JAN160470</t>
  </si>
  <si>
    <t>UNCLE SCROOGE TP VOL 02 GRAND CANYON CONQUEST (SEP150453)</t>
  </si>
  <si>
    <t>JAN160471</t>
  </si>
  <si>
    <t>MY LITTLE PONY FRIENDSHIP IS MAGIC #40</t>
  </si>
  <si>
    <t>JAN160472</t>
  </si>
  <si>
    <t>MY LITTLE PONY FRIENDSHIP IS MAGIC #40 SUBSCRIPTION VAR</t>
  </si>
  <si>
    <t>JAN160473</t>
  </si>
  <si>
    <t>MY LITTLE PONY FRIENDSHIP IS MAGIC #40 10 COPY INCV (Net)</t>
  </si>
  <si>
    <t>JAN160474</t>
  </si>
  <si>
    <t>MY LITTLE PONY FRIENDSHIP IS MAGIC TP VOL 09</t>
  </si>
  <si>
    <t>JAN160475</t>
  </si>
  <si>
    <t>MY LITTLE PONY FRIENDS FOREVER #26</t>
  </si>
  <si>
    <t>JAN160476</t>
  </si>
  <si>
    <t>MY LITTLE PONY FRIENDS FOREVER #26 SUBSCRIPTION VAR</t>
  </si>
  <si>
    <t>JAN160477</t>
  </si>
  <si>
    <t>LUNA THE VAMPIRE #3 (OF 3)</t>
  </si>
  <si>
    <t>JAN160478</t>
  </si>
  <si>
    <t>LUNA THE VAMPIRE #3 (OF 3) SUBSCRIPTION VAR</t>
  </si>
  <si>
    <t>JAN160479</t>
  </si>
  <si>
    <t>SKYLANDERS SUPERCHARGERS #6</t>
  </si>
  <si>
    <t>JAN160480</t>
  </si>
  <si>
    <t>SKYLANDERS SUPERCHARGERS #6 SUBSCRIPTION VAR</t>
  </si>
  <si>
    <t>JAN160481</t>
  </si>
  <si>
    <t>ANGRY BIRDS COMICS (2016) #3</t>
  </si>
  <si>
    <t>JAN160482</t>
  </si>
  <si>
    <t>ANGRY BIRDS COMICS (2016) #3 SUBSCRIPTION VAR</t>
  </si>
  <si>
    <t>JAN160483</t>
  </si>
  <si>
    <t>ANGRY BIRDS SUPER ANGRY BIRDS TP</t>
  </si>
  <si>
    <t>JAN160484</t>
  </si>
  <si>
    <t>ANGRY BIRDS COMICS HC VOL 01 WELCOME TO THE FLOCK (O/A) (AUG</t>
  </si>
  <si>
    <t>JAN160485</t>
  </si>
  <si>
    <t>ANGRY BIRDS COMICS HC VOL 02 WHEN PIGS FLY (FEB150337)</t>
  </si>
  <si>
    <t>JAN160486</t>
  </si>
  <si>
    <t>ANGRY BIRDS COMICS HC VOL 03 SKY HIGH</t>
  </si>
  <si>
    <t>JAN160487</t>
  </si>
  <si>
    <t>ANGRY BIRDS TRANSFORMERS HC AGE OF EGGSTINCTION (MAR150371)</t>
  </si>
  <si>
    <t>JAN160488</t>
  </si>
  <si>
    <t>JEM &amp; THE HOLOGRAMS #13</t>
  </si>
  <si>
    <t>JAN160489</t>
  </si>
  <si>
    <t>JEM &amp; THE HOLOGRAMS #13 SUBSCRIPTION VAR</t>
  </si>
  <si>
    <t>JAN160490</t>
  </si>
  <si>
    <t>WYNONNA EARP #2 (OF 6)</t>
  </si>
  <si>
    <t>JAN160491</t>
  </si>
  <si>
    <t>WYNONNA EARP #2 (OF 6) SUBSCRIPTION VAR</t>
  </si>
  <si>
    <t>JAN160492</t>
  </si>
  <si>
    <t>WYNONNA EARP #2 (OF 6) PHOTO VAR</t>
  </si>
  <si>
    <t>JAN160493</t>
  </si>
  <si>
    <t>ART OF TOMORROW KINGS HC</t>
  </si>
  <si>
    <t>JAN160494</t>
  </si>
  <si>
    <t>STRING DIVERS TP</t>
  </si>
  <si>
    <t>JAN160495</t>
  </si>
  <si>
    <t>OCTOBER FACTION #14</t>
  </si>
  <si>
    <t>JAN160496</t>
  </si>
  <si>
    <t>OCTOBER FACTION #14 SUBSCRIPTION VAR</t>
  </si>
  <si>
    <t>JAN160497</t>
  </si>
  <si>
    <t>VICTORIE CITY #3 (OF 4)</t>
  </si>
  <si>
    <t>JAN160498</t>
  </si>
  <si>
    <t>VICTORIE CITY #3 (OF 4) SUBSCRIPTION VAR</t>
  </si>
  <si>
    <t>JAN160499</t>
  </si>
  <si>
    <t>MAXX MAXXIMIZED #29</t>
  </si>
  <si>
    <t>JAN160500</t>
  </si>
  <si>
    <t>MAXX MAXXIMIZED #29 SUBSCRIPTION VAR</t>
  </si>
  <si>
    <t>JAN160501</t>
  </si>
  <si>
    <t>MAXX MAXXED OUT TP VOL 01</t>
  </si>
  <si>
    <t>JAN160502</t>
  </si>
  <si>
    <t>PARACUELLOS TP VOL 01</t>
  </si>
  <si>
    <t>JAN160503</t>
  </si>
  <si>
    <t>HAUNTED LOVE #2</t>
  </si>
  <si>
    <t>JAN160504</t>
  </si>
  <si>
    <t>POPEYE CLASSICS ONGOING #44</t>
  </si>
  <si>
    <t>JAN160505</t>
  </si>
  <si>
    <t>POPEYE CLASSICS ONGOING #44 10 COPY INCV (Net)</t>
  </si>
  <si>
    <t>JAN160506</t>
  </si>
  <si>
    <t>RAGNAROK #8</t>
  </si>
  <si>
    <t>JAN160507</t>
  </si>
  <si>
    <t>RAGNAROK #8 SUBSCRIPTION VAR</t>
  </si>
  <si>
    <t>JAN160508</t>
  </si>
  <si>
    <t>3 DEVILS #1 (OF 4) *Special Discount*</t>
  </si>
  <si>
    <t>JAN160509</t>
  </si>
  <si>
    <t>D4VE2 TP VOL 02</t>
  </si>
  <si>
    <t>JAN160510</t>
  </si>
  <si>
    <t>D4VE TP VOL 01 (JUL150396)</t>
  </si>
  <si>
    <t>JAN160511</t>
  </si>
  <si>
    <t>DANGER GIRL REGEGADE TP</t>
  </si>
  <si>
    <t>JAN160512</t>
  </si>
  <si>
    <t>AMAZING FOREST #3</t>
  </si>
  <si>
    <t>JAN160513</t>
  </si>
  <si>
    <t>AMAZING FOREST #3 SUBSCRIPTION VAR</t>
  </si>
  <si>
    <t>JAN160514</t>
  </si>
  <si>
    <t>EIGHTH SEAL #4 (OF 5)</t>
  </si>
  <si>
    <t>JAN160515</t>
  </si>
  <si>
    <t>EIGHTH SEAL #4 (OF 5) SUBSCRIPTION VAR</t>
  </si>
  <si>
    <t>JAN160516</t>
  </si>
  <si>
    <t>INSUFFERABLE ON THE ROAD #2</t>
  </si>
  <si>
    <t>JAN160517</t>
  </si>
  <si>
    <t>INSUFFERABLE ON THE ROAD #2 SUBSCRIPTION VAR</t>
  </si>
  <si>
    <t>JAN160518</t>
  </si>
  <si>
    <t>GUTTER MAGIC #3 (OF 4)</t>
  </si>
  <si>
    <t>JAN160519</t>
  </si>
  <si>
    <t>GUTTER MAGIC #3 (OF 4) SUBSCRIPTION VAR</t>
  </si>
  <si>
    <t>JAN160520</t>
  </si>
  <si>
    <t>TET TP</t>
  </si>
  <si>
    <t>JAN160521</t>
  </si>
  <si>
    <t>CIRCUIT BREAKER #1 (OF 5) *Special Discount*</t>
  </si>
  <si>
    <t>JAN160522</t>
  </si>
  <si>
    <t>SPECIAL FORCES TP VOL 01 (MAR092418) (MR)</t>
  </si>
  <si>
    <t>JAN160523</t>
  </si>
  <si>
    <t>DISCIPLINE #1 (MR) *Special Discount*</t>
  </si>
  <si>
    <t>JAN160524</t>
  </si>
  <si>
    <t>BLACK KISS II TP (A) (C: 1-0-0)</t>
  </si>
  <si>
    <t>JAN160525</t>
  </si>
  <si>
    <t>SEX TP VOL 01 SUMMER OF HARD (SEP130552) (MR)</t>
  </si>
  <si>
    <t>JAN160526</t>
  </si>
  <si>
    <t>SEX TP VOL 02 SUPERCOOL (MAY140641) (MR)</t>
  </si>
  <si>
    <t>JAN160527</t>
  </si>
  <si>
    <t>SEX TP VOL 03 BROKEN TOYS (JAN150655) (MR)</t>
  </si>
  <si>
    <t>JAN160528</t>
  </si>
  <si>
    <t>POWER LINES #1 (OF 6) (MR) *Special Discount*</t>
  </si>
  <si>
    <t>JAN160529</t>
  </si>
  <si>
    <t>EMPTY TP VOL 01 (JUL150628)</t>
  </si>
  <si>
    <t>JAN160530</t>
  </si>
  <si>
    <t>FIVE WEAPONS TP VOL 01 MAKING THE GRADE (JUL130453)</t>
  </si>
  <si>
    <t>JAN160531</t>
  </si>
  <si>
    <t>FIVE WEAPONS TP VOL 02 TYLERS REVENGE (MAY140636)</t>
  </si>
  <si>
    <t>JAN160532</t>
  </si>
  <si>
    <t>13TH ARTIFACT ONE SHOT</t>
  </si>
  <si>
    <t>JAN160533</t>
  </si>
  <si>
    <t>ARTIFACTS TP VOL 01 (SEP100528)</t>
  </si>
  <si>
    <t>JAN160534</t>
  </si>
  <si>
    <t>ARTIFACTS TP VOL 02 (FEB110491)</t>
  </si>
  <si>
    <t>JAN160535</t>
  </si>
  <si>
    <t>ARTIFACTS TP VOL 03 (AUG110438)</t>
  </si>
  <si>
    <t>JAN160536</t>
  </si>
  <si>
    <t>ARTIFACTS TP VOL 04 (APR120435)</t>
  </si>
  <si>
    <t>JAN160537</t>
  </si>
  <si>
    <t>ARTIFACTS ORIGINS FIRST BORN TP (DEC110486)</t>
  </si>
  <si>
    <t>JAN160538</t>
  </si>
  <si>
    <t>ARTIFACTS DELUXE HC (NOV110378)</t>
  </si>
  <si>
    <t>JAN160539</t>
  </si>
  <si>
    <t>ELEPHANTMEN #70 (MR)</t>
  </si>
  <si>
    <t>JAN160540</t>
  </si>
  <si>
    <t>ELEPHANTMEN 2260 TP BOOK 01 (FEB140521) (MR)</t>
  </si>
  <si>
    <t>JAN160541</t>
  </si>
  <si>
    <t>ELEPHANTMEN 2260 TP BOOK 02 (DEC140660) (MR)</t>
  </si>
  <si>
    <t>JAN160542</t>
  </si>
  <si>
    <t>ELEPHANTMEN 2260 TP BOOK 03 LEARNING TO BE HUMAN (JUL150627)</t>
  </si>
  <si>
    <t>JAN160543</t>
  </si>
  <si>
    <t>EMPTY ZONE #6 (MR)</t>
  </si>
  <si>
    <t>JAN160544</t>
  </si>
  <si>
    <t>EMPTY ZONE TP VOL 01 CONVERSATIONS WITH THE DEAD (O/A) (MR)</t>
  </si>
  <si>
    <t>JAN160545</t>
  </si>
  <si>
    <t>EMPTY ZONE #1 (O/A) (MR)</t>
  </si>
  <si>
    <t>JAN160546</t>
  </si>
  <si>
    <t>EMPTY ZONE #2 (O/A) (MR)</t>
  </si>
  <si>
    <t>JAN160547</t>
  </si>
  <si>
    <t>EMPTY ZONE #3 (O/A) (MR)</t>
  </si>
  <si>
    <t>JAN160548</t>
  </si>
  <si>
    <t>EMPTY ZONE #4 (O/A) (MR)</t>
  </si>
  <si>
    <t>JAN160549</t>
  </si>
  <si>
    <t>EMPTY ZONE #5 (O/A) (MR)</t>
  </si>
  <si>
    <t>JAN160550</t>
  </si>
  <si>
    <t>ROCHE LIMIT MONADIC #1 (OF 4) *Special Discount*</t>
  </si>
  <si>
    <t>JAN160551</t>
  </si>
  <si>
    <t>ROCHE LIMIT TP VOL 01 (DEC140688)</t>
  </si>
  <si>
    <t>JAN160552</t>
  </si>
  <si>
    <t>ROCHE LIMIT TP VOL 02 CLANDESTINY (O/A) (MR)</t>
  </si>
  <si>
    <t>JAN160553</t>
  </si>
  <si>
    <t>SONS OF THE DEVIL #6 (MR)</t>
  </si>
  <si>
    <t>JAN160554</t>
  </si>
  <si>
    <t>SONS OF THE DEVIL TP VOL 01 CVR A INFANTE (SEP150599) (MR)</t>
  </si>
  <si>
    <t>JAN160555</t>
  </si>
  <si>
    <t>SONS OF THE DEVIL #1 2ND PTG (MR)</t>
  </si>
  <si>
    <t>JAN160556</t>
  </si>
  <si>
    <t>SONS OF THE DEVIL #2 (O/A) (MR)</t>
  </si>
  <si>
    <t>JAN160557</t>
  </si>
  <si>
    <t>SONS OF THE DEVIL #2 CVR B SIENKIEWICZ (MR)</t>
  </si>
  <si>
    <t>JAN160558</t>
  </si>
  <si>
    <t>SONS OF THE DEVIL #2 CVR C REIS (MR)</t>
  </si>
  <si>
    <t>JAN160559</t>
  </si>
  <si>
    <t>SONS OF THE DEVIL #3 (O/A) (MR)</t>
  </si>
  <si>
    <t>JAN160560</t>
  </si>
  <si>
    <t>SONS OF THE DEVIL #3 CVR B CHANG (MR)</t>
  </si>
  <si>
    <t>JAN160561</t>
  </si>
  <si>
    <t>SONS OF THE DEVIL #3 CVR C BUCCELLATO (MR)</t>
  </si>
  <si>
    <t>JAN160562</t>
  </si>
  <si>
    <t>SONS OF THE DEVIL #4 (O/A) (MR)</t>
  </si>
  <si>
    <t>JAN160563</t>
  </si>
  <si>
    <t>SONS OF THE DEVIL #4 CVR B MILLER (MR)</t>
  </si>
  <si>
    <t>JAN160564</t>
  </si>
  <si>
    <t>SONS OF THE DEVIL #4 CVR C OUM (MR)</t>
  </si>
  <si>
    <t>JAN160565</t>
  </si>
  <si>
    <t>SONS OF THE DEVIL #5 CVR A INFANTE (O/A) (MR)</t>
  </si>
  <si>
    <t>JAN160566</t>
  </si>
  <si>
    <t>SONS OF THE DEVIL #5 CVR B MANAPUL (O/A) (MR)</t>
  </si>
  <si>
    <t>JAN160567</t>
  </si>
  <si>
    <t>SONS OF THE DEVIL #5 CVR C NGUYEN (MR)</t>
  </si>
  <si>
    <t>JAN160568</t>
  </si>
  <si>
    <t>ASTRONAUTS IN TROUBLE #10 (OF 11)</t>
  </si>
  <si>
    <t>JAN160569</t>
  </si>
  <si>
    <t>AUTUMNLANDS TOOTH &amp; CLAW #11 (MR)</t>
  </si>
  <si>
    <t>JAN160570</t>
  </si>
  <si>
    <t>BIRTHRIGHT #15 CVR A BRESSAN &amp; LUCAS</t>
  </si>
  <si>
    <t>JAN160571</t>
  </si>
  <si>
    <t>BIRTHRIGHT #15 CVR B STOKOE</t>
  </si>
  <si>
    <t>JAN160572</t>
  </si>
  <si>
    <t>BITCH PLANET #8 (MR)</t>
  </si>
  <si>
    <t>JAN160573</t>
  </si>
  <si>
    <t>BLACK JACK KETCHUM #4 (OF 4)</t>
  </si>
  <si>
    <t>JAN160574</t>
  </si>
  <si>
    <t>BLACK SCIENCE #21 (MR)</t>
  </si>
  <si>
    <t>JAN160575</t>
  </si>
  <si>
    <t>CITIZEN JACK #5 CVR A PATTERSON &amp; TODD (MR)</t>
  </si>
  <si>
    <t>JAN160576</t>
  </si>
  <si>
    <t>CITIZEN JACK #5 CVR B ROSSMO (MR)</t>
  </si>
  <si>
    <t>JAN160577</t>
  </si>
  <si>
    <t>CRY HAVOC #3 CVR A KELLY &amp; PRICE (MR)</t>
  </si>
  <si>
    <t>JAN160578</t>
  </si>
  <si>
    <t>CRY HAVOC #3 CVR B GANE (MR)</t>
  </si>
  <si>
    <t>Page: 225</t>
  </si>
  <si>
    <t>JAN160579</t>
  </si>
  <si>
    <t>DEADLY CLASS #20 CVR A CRAIG &amp; BOYD (MR)</t>
  </si>
  <si>
    <t>JAN160580</t>
  </si>
  <si>
    <t>DEADLY CLASS #20 CVR B CRAIG (MR)</t>
  </si>
  <si>
    <t>JAN160581</t>
  </si>
  <si>
    <t>DESCENDER #11 (MR)</t>
  </si>
  <si>
    <t>Page: 226</t>
  </si>
  <si>
    <t>JAN160582</t>
  </si>
  <si>
    <t>FOUR EYES HEARTS OF FIRE #2 (OF 4)</t>
  </si>
  <si>
    <t>JAN160583</t>
  </si>
  <si>
    <t>FOUR EYES HEARTS OF FIRE #3 (OF 4)</t>
  </si>
  <si>
    <t>Page: 227</t>
  </si>
  <si>
    <t>JAN160584</t>
  </si>
  <si>
    <t>GODDAMNED #5 CVR A GUERA (MR)</t>
  </si>
  <si>
    <t>JAN160585</t>
  </si>
  <si>
    <t>GODDAMNED #5 CVR B BRUNNER (MR)</t>
  </si>
  <si>
    <t>JAN160586</t>
  </si>
  <si>
    <t>HEAD LOPPER #3 CVR A MACLEAN</t>
  </si>
  <si>
    <t>JAN160587</t>
  </si>
  <si>
    <t>HEAD LOPPER #3 CVR B STOKOE</t>
  </si>
  <si>
    <t>Page: 228</t>
  </si>
  <si>
    <t>JAN160588</t>
  </si>
  <si>
    <t>HUCK #5 CVR A ALBUQUERQUE</t>
  </si>
  <si>
    <t>JAN160589</t>
  </si>
  <si>
    <t>HUCK #5 CVR B ALBUQUERQUE</t>
  </si>
  <si>
    <t>JAN160590</t>
  </si>
  <si>
    <t>INJECTION #8 CVR A SHALVEY &amp; BELLAIRE (MR)</t>
  </si>
  <si>
    <t>JAN160591</t>
  </si>
  <si>
    <t>INJECTION #8 CVR B SHALVEY (MR)</t>
  </si>
  <si>
    <t>Page: 229</t>
  </si>
  <si>
    <t>JAN160592</t>
  </si>
  <si>
    <t>JUPITERS CIRCLE VOL 2 #5 (OF 6) CVR A SIENKIEWICZ (MR)</t>
  </si>
  <si>
    <t>JAN160593</t>
  </si>
  <si>
    <t>JUPITERS CIRCLE VOL 2 #5 (OF 6) CVR B QUITELY (MR)</t>
  </si>
  <si>
    <t>JAN160594</t>
  </si>
  <si>
    <t>LEGACY OF LUTHER STRODE #5 (MR)</t>
  </si>
  <si>
    <t>Page: 230</t>
  </si>
  <si>
    <t>JAN160595</t>
  </si>
  <si>
    <t>LIMBO #5 (OF 6) (MR)</t>
  </si>
  <si>
    <t>JAN160596</t>
  </si>
  <si>
    <t>LOW #13 CVR A TOCCHINI (MR)</t>
  </si>
  <si>
    <t>JAN160597</t>
  </si>
  <si>
    <t>LOW #13 CVR B TOCCHINI (MR)</t>
  </si>
  <si>
    <t>Page: 231</t>
  </si>
  <si>
    <t>JAN160598</t>
  </si>
  <si>
    <t>MIRROR #2 (MR)</t>
  </si>
  <si>
    <t>JAN160599</t>
  </si>
  <si>
    <t>MONSTRESS #4 (MR)</t>
  </si>
  <si>
    <t>Page: 232</t>
  </si>
  <si>
    <t>JAN160600</t>
  </si>
  <si>
    <t>NO MERCY #8</t>
  </si>
  <si>
    <t>JAN160601</t>
  </si>
  <si>
    <t>NOWHERE MEN #9 (RES) (MR)</t>
  </si>
  <si>
    <t>Page: 233</t>
  </si>
  <si>
    <t>JAN160602</t>
  </si>
  <si>
    <t>OUTCAST BY KIRKMAN &amp; AZACETA #17 (MR)</t>
  </si>
  <si>
    <t>JAN160603</t>
  </si>
  <si>
    <t>PENCIL HEAD #3 (OF 5) (MR)</t>
  </si>
  <si>
    <t>JAN160604</t>
  </si>
  <si>
    <t>POSTAL #11 CVR A SEJIC</t>
  </si>
  <si>
    <t>JAN160605</t>
  </si>
  <si>
    <t>POSTAL #11 CVR B GOODHART</t>
  </si>
  <si>
    <t>JAN160606</t>
  </si>
  <si>
    <t>PRETTY DEADLY #10 (MR)</t>
  </si>
  <si>
    <t>Page: 235</t>
  </si>
  <si>
    <t>JAN160607</t>
  </si>
  <si>
    <t>PROPHET EARTH WAR #3 (OF 6) (RES) (MR)</t>
  </si>
  <si>
    <t>JAN160608</t>
  </si>
  <si>
    <t>REVIVAL #38</t>
  </si>
  <si>
    <t>JAN160609</t>
  </si>
  <si>
    <t>RINGSIDE #5 (MR)</t>
  </si>
  <si>
    <t>JAN160610</t>
  </si>
  <si>
    <t>SAGA #35 (MR)</t>
  </si>
  <si>
    <t>JAN160611</t>
  </si>
  <si>
    <t>SAINTS #6 (MR)</t>
  </si>
  <si>
    <t>JAN160612</t>
  </si>
  <si>
    <t>SAVAGE DRAGON #213 (MR)</t>
  </si>
  <si>
    <t>JAN160613</t>
  </si>
  <si>
    <t>SHUTTER #19 (MR)</t>
  </si>
  <si>
    <t>JAN160614</t>
  </si>
  <si>
    <t>SNOWFALL #2 (MR)</t>
  </si>
  <si>
    <t>JAN160615</t>
  </si>
  <si>
    <t>SPAWN #262 CVR A LARSEN</t>
  </si>
  <si>
    <t>JAN160616</t>
  </si>
  <si>
    <t>SPAWN #262 CVR B SANDOVAL</t>
  </si>
  <si>
    <t>JAN160617</t>
  </si>
  <si>
    <t>STARVE #7 (MR)</t>
  </si>
  <si>
    <t>JAN160618</t>
  </si>
  <si>
    <t>STRAY BULLETS SUNSHINE &amp; ROSES #13 (MR)</t>
  </si>
  <si>
    <t>JAN160619</t>
  </si>
  <si>
    <t>SWITCH #5 CVR A STJEPAN SEJIC</t>
  </si>
  <si>
    <t>JAN160620</t>
  </si>
  <si>
    <t>SWITCH #5 CVR B LINDA SEJIC</t>
  </si>
  <si>
    <t>JAN160621</t>
  </si>
  <si>
    <t>SWITCH #5 CVR C STJEPAN SEJIC INCV VAR (Net)</t>
  </si>
  <si>
    <t>JAN160622</t>
  </si>
  <si>
    <t>SYMMETRY #4 CVR A IENCO</t>
  </si>
  <si>
    <t>JAN160623</t>
  </si>
  <si>
    <t>SYMMETRY #4 CVR B IENCO</t>
  </si>
  <si>
    <t>JAN160624</t>
  </si>
  <si>
    <t>WALKING DEAD #152 (MR)</t>
  </si>
  <si>
    <t>JAN160625</t>
  </si>
  <si>
    <t>WAYWARD #15 CVR A CUMMINGS &amp; BONVILLAIN (MR)</t>
  </si>
  <si>
    <t>JAN160626</t>
  </si>
  <si>
    <t>WAYWARD #15 CVR B KUVSHINOV (MR)</t>
  </si>
  <si>
    <t>JAN160627</t>
  </si>
  <si>
    <t>WOLF #7 (MR)</t>
  </si>
  <si>
    <t>JAN160628</t>
  </si>
  <si>
    <t>RATTLER GN</t>
  </si>
  <si>
    <t>JAN160629</t>
  </si>
  <si>
    <t>AIRBOY #1 (OF 4) (O/A) (MR)</t>
  </si>
  <si>
    <t>JAN160630</t>
  </si>
  <si>
    <t>AIRBOY #2 (OF 4) (O/A) (MR)</t>
  </si>
  <si>
    <t>JAN160631</t>
  </si>
  <si>
    <t>AIRBOY #3 (OF 4) (O/A) (MR)</t>
  </si>
  <si>
    <t>JAN160632</t>
  </si>
  <si>
    <t>AIRBOY #4 (OF 4) (O/A) (MR)</t>
  </si>
  <si>
    <t>JAN160633</t>
  </si>
  <si>
    <t>BEAUTY TP VOL 01 (MR) *Special Discount*</t>
  </si>
  <si>
    <t>JAN160634</t>
  </si>
  <si>
    <t>BATTLE HYMN FAREWELL TO FIRST GOLDEN AGE TP (AUG051657)</t>
  </si>
  <si>
    <t>JAN160635</t>
  </si>
  <si>
    <t>BLACK MAGICK TP VOL 01 AWAKENING PART ONE (MR) *Special Discount*</t>
  </si>
  <si>
    <t>JAN160636</t>
  </si>
  <si>
    <t>LAZARUS TP VOL 01 (AUG130621) (MR)</t>
  </si>
  <si>
    <t>JAN160637</t>
  </si>
  <si>
    <t>LAZARUS TP VOL 02 LIFT (FEB140527) (MR)</t>
  </si>
  <si>
    <t>JAN160638</t>
  </si>
  <si>
    <t>LAZARUS TP VOL 03 CONCLAVE (JAN150631) (MR)</t>
  </si>
  <si>
    <t>JAN160639</t>
  </si>
  <si>
    <t>CODENAME BABOUSHKA TP VOL 01 CONCLAVE OF DEATH *Special Discount*</t>
  </si>
  <si>
    <t>JAN160640</t>
  </si>
  <si>
    <t>UMBRAL TP VOL 01 OUT OF SHADOWS (MAR140551) (MR)</t>
  </si>
  <si>
    <t>JAN160641</t>
  </si>
  <si>
    <t>UMBRAL TP VOL 02 THE DARK PATH (DEC140700) (MR)</t>
  </si>
  <si>
    <t>Page: 247</t>
  </si>
  <si>
    <t>JAN160642</t>
  </si>
  <si>
    <t>DARK CORRIDOR TP VOL 01 (MR)</t>
  </si>
  <si>
    <t>JAN160643</t>
  </si>
  <si>
    <t>FASTER THAN LIGHT TP VOL 01 *Special Discount*</t>
  </si>
  <si>
    <t>JAN160644</t>
  </si>
  <si>
    <t>I HATE FAIRYLAND TP VOL 01 MADLY EVER AFTER (MR) *Special Discount*</t>
  </si>
  <si>
    <t>JAN160645</t>
  </si>
  <si>
    <t>PAPER GIRLS TP VOL 01 *Special Discount*</t>
  </si>
  <si>
    <t>JAN160646</t>
  </si>
  <si>
    <t>PRIVATE EYE DLX ED HC (MR)</t>
  </si>
  <si>
    <t>JAN160647</t>
  </si>
  <si>
    <t>SAGA TP VOL 01 (AUG120491) (MR)</t>
  </si>
  <si>
    <t>JAN160648</t>
  </si>
  <si>
    <t>SAGA TP VOL 02 (APR130443) (MR)</t>
  </si>
  <si>
    <t>JAN160649</t>
  </si>
  <si>
    <t>SAGA TP VOL 03 (JAN140556) (MR)</t>
  </si>
  <si>
    <t>JAN160650</t>
  </si>
  <si>
    <t>SAGA TP VOL 04 (OCT140644) (MR)</t>
  </si>
  <si>
    <t>JAN160651</t>
  </si>
  <si>
    <t>SAGA TP VOL 05 (JUL150565) (MR)</t>
  </si>
  <si>
    <t>Page: 251</t>
  </si>
  <si>
    <t>JAN160652</t>
  </si>
  <si>
    <t>TOKYO GHOST TP VOL 01 ATOMIC GARDEN (MR) *Special Discount*</t>
  </si>
  <si>
    <t>JAN160653</t>
  </si>
  <si>
    <t>BLACK SCIENCE TP VOL 01 HOW TO FALL FOREVER (MAR140535) (MR)</t>
  </si>
  <si>
    <t>JAN160654</t>
  </si>
  <si>
    <t>BLACK SCIENCE TP VOL 02 WELCOME NOWHERE (OCT140615)</t>
  </si>
  <si>
    <t>JAN160655</t>
  </si>
  <si>
    <t>BLACK SCIENCE TP VOL 03 VANISHING POINT (JUN150521) (MR)</t>
  </si>
  <si>
    <t>JAN160656</t>
  </si>
  <si>
    <t>CHRONONAUTS TP VOL 01 (MAY150488) (MR)</t>
  </si>
  <si>
    <t>JAN160657</t>
  </si>
  <si>
    <t>EAST OF WEST TP VOL 05 ALL THESE SECRETS</t>
  </si>
  <si>
    <t>JAN160658</t>
  </si>
  <si>
    <t>EAST OF WEST TP VOL 01 THE PROMISE (JUN130466)</t>
  </si>
  <si>
    <t>JAN160659</t>
  </si>
  <si>
    <t>EAST OF WEST TP VOL 02 WE ARE ALL ONE (DEC130494)</t>
  </si>
  <si>
    <t>JAN160660</t>
  </si>
  <si>
    <t>EAST OF WEST TP VOL 03 THERE IS NO US (JUL140478)</t>
  </si>
  <si>
    <t>JAN160661</t>
  </si>
  <si>
    <t>EAST OF WEST TP VOL 04 WHO WANTS WAR (MAR150527)</t>
  </si>
  <si>
    <t>JAN160662</t>
  </si>
  <si>
    <t>EAST OF WEST THE APOCALYPSE YEAR ONE HC (MAY150491)</t>
  </si>
  <si>
    <t>JAN160663</t>
  </si>
  <si>
    <t>IMAGE FIRSTS EAST OF WEST #1 (O/A)</t>
  </si>
  <si>
    <t>JAN160664</t>
  </si>
  <si>
    <t>FUSE TP VOL 03 PERIHELION (MR)</t>
  </si>
  <si>
    <t>JAN160665</t>
  </si>
  <si>
    <t>FUSE TP VOL 01 (JUN140504)</t>
  </si>
  <si>
    <t>JAN160666</t>
  </si>
  <si>
    <t>FUSE TP VOL 02 GRIDLOCK (APR150584) (MR)</t>
  </si>
  <si>
    <t>JAN160667</t>
  </si>
  <si>
    <t>HUMANS TP VOL 02 HUMANS TILL DETH UP (MR)</t>
  </si>
  <si>
    <t>JAN160668</t>
  </si>
  <si>
    <t>HUMANS TP VOL 01 HUMANS FOR LIFE (JAN150630) (MR)</t>
  </si>
  <si>
    <t>JAN160669</t>
  </si>
  <si>
    <t>HUMANS #5 (O/A) (MR)</t>
  </si>
  <si>
    <t>JAN160670</t>
  </si>
  <si>
    <t>HUMANS #6 (O/A) (MR)</t>
  </si>
  <si>
    <t>JAN160671</t>
  </si>
  <si>
    <t>HUMANS #7 (O/A) (MR)</t>
  </si>
  <si>
    <t>JAN160672</t>
  </si>
  <si>
    <t>HUMANS #8 (O/A) (MR)</t>
  </si>
  <si>
    <t>JAN160673</t>
  </si>
  <si>
    <t>HUMANS #9 (O/A) (MR)</t>
  </si>
  <si>
    <t>JAN160674</t>
  </si>
  <si>
    <t>HUMANS #10 (O/A) (MR)</t>
  </si>
  <si>
    <t>JAN160675</t>
  </si>
  <si>
    <t>IMAGE FIRSTS HUMANS #1 (O/A) (MR)</t>
  </si>
  <si>
    <t>JAN160676</t>
  </si>
  <si>
    <t>MORNING GLORIES TP VOL 10</t>
  </si>
  <si>
    <t>JAN160677</t>
  </si>
  <si>
    <t>IMAGE FIRSTS MORNING GLORIES CURR PTG #1 (O/A)</t>
  </si>
  <si>
    <t>JAN160678</t>
  </si>
  <si>
    <t>MORNING GLORIES TP VOL 01 FOR A BETTER FUTURE (DEC100470)</t>
  </si>
  <si>
    <t>JAN160679</t>
  </si>
  <si>
    <t>MORNING GLORIES TP VOL 02 (JUN110483)</t>
  </si>
  <si>
    <t>JAN160680</t>
  </si>
  <si>
    <t>MORNING GLORIES TP VOL 03 P.E. (APR120451)</t>
  </si>
  <si>
    <t>JAN160681</t>
  </si>
  <si>
    <t>MORNING GLORIES TP VOL 04 TRUANTS (JAN130507)</t>
  </si>
  <si>
    <t>JAN160682</t>
  </si>
  <si>
    <t>MORNING GLORIES TP VOL 05 (JUN130486)</t>
  </si>
  <si>
    <t>JAN160683</t>
  </si>
  <si>
    <t>MORNING GLORIES TP VOL 06 (SEP130543)</t>
  </si>
  <si>
    <t>JAN160684</t>
  </si>
  <si>
    <t>MORNING GLORIES TP VOL 07 (JAN140553)</t>
  </si>
  <si>
    <t>JAN160685</t>
  </si>
  <si>
    <t>MORNING GLORIES TP VOL 08 (JUL140503)</t>
  </si>
  <si>
    <t>JAN160686</t>
  </si>
  <si>
    <t>MORNING GLORIES TP VOL 09 (SEP150510)</t>
  </si>
  <si>
    <t>JAN160687</t>
  </si>
  <si>
    <t>MORNING GLORIES COMPENDIUM TP VOL 01 (OCT140633)</t>
  </si>
  <si>
    <t>JAN160688</t>
  </si>
  <si>
    <t>MORNING GLORIES DLX HC VOL 01 (SEP110417) (MR)</t>
  </si>
  <si>
    <t>JAN160689</t>
  </si>
  <si>
    <t>MORNING GLORIES DLX HC VOL 02 (JUL130461)</t>
  </si>
  <si>
    <t>JAN160690</t>
  </si>
  <si>
    <t>MORNING GLORIES DLX HC VOL 03 (AUG140590)</t>
  </si>
  <si>
    <t>JAN160691</t>
  </si>
  <si>
    <t>NAILBITER TP VOL 04 BLOOD LUST (MR)</t>
  </si>
  <si>
    <t>JAN160692</t>
  </si>
  <si>
    <t>JAN160693</t>
  </si>
  <si>
    <t>JAN160694</t>
  </si>
  <si>
    <t>JAN160695</t>
  </si>
  <si>
    <t>OCTOPUS PIE TP VOL 03</t>
  </si>
  <si>
    <t>JAN160696</t>
  </si>
  <si>
    <t>RAT QUEENS TP VOL 03 DEMONS (MR)</t>
  </si>
  <si>
    <t>JAN160697</t>
  </si>
  <si>
    <t>RAT QUEENS TP VOL 01 SASS &amp; SORCERY (JAN140555) (MR)</t>
  </si>
  <si>
    <t>JAN160698</t>
  </si>
  <si>
    <t>RAT QUEENS TP VOL 02 FAR REACHING TENTACLES OF NRYGOTH (SEP1</t>
  </si>
  <si>
    <t>JAN160699</t>
  </si>
  <si>
    <t>RAT QUEENS DELUXE HC VOL 01 (JUL150645)</t>
  </si>
  <si>
    <t>JAN160700</t>
  </si>
  <si>
    <t>SAVAGE DRAGON GROWING PAINS TP (MR)</t>
  </si>
  <si>
    <t>JAN160701</t>
  </si>
  <si>
    <t>IMAGE FIRSTS SAVAGE DRAGON #1 (O/A) (MR)</t>
  </si>
  <si>
    <t>JAN160702</t>
  </si>
  <si>
    <t>SAVAGE DRAGON A NEW BEGINNING TP (OCT140648)</t>
  </si>
  <si>
    <t>JAN160703</t>
  </si>
  <si>
    <t>SAVAGE DRAGON CHANGES TP (MAY150525)</t>
  </si>
  <si>
    <t>JAN160704</t>
  </si>
  <si>
    <t>SPAWN ORIGINS TP VOL 03 (JUL090364)</t>
  </si>
  <si>
    <t>JAN160705</t>
  </si>
  <si>
    <t>SPAWN ORIGINS TP VOL 01 (MAR092416)</t>
  </si>
  <si>
    <t>JAN160706</t>
  </si>
  <si>
    <t>SPAWN ORIGINS TP VOL 02 NEW PTG (AUG118146)</t>
  </si>
  <si>
    <t>Page: 255</t>
  </si>
  <si>
    <t>JAN160707</t>
  </si>
  <si>
    <t>WALKING DEAD NEGAN UNISEX SM T/S</t>
  </si>
  <si>
    <t>JAN160708</t>
  </si>
  <si>
    <t>WALKING DEAD NEGAN UNISEX MED T/S</t>
  </si>
  <si>
    <t>JAN160709</t>
  </si>
  <si>
    <t>WALKING DEAD NEGAN UNISEX LG T/S</t>
  </si>
  <si>
    <t>JAN160710</t>
  </si>
  <si>
    <t>WALKING DEAD NEGAN UNISEX XL T/S</t>
  </si>
  <si>
    <t>JAN160711</t>
  </si>
  <si>
    <t>WALKING DEAD NEGAN UNISEX 2XL T/S</t>
  </si>
  <si>
    <t>JAN160712</t>
  </si>
  <si>
    <t>WALKING DEAD NEGAN UNISEX 3XL T/S</t>
  </si>
  <si>
    <t>JAN160713</t>
  </si>
  <si>
    <t>PLUTONA MIE UNISEX SM SWEATSHIRT</t>
  </si>
  <si>
    <t>JAN160714</t>
  </si>
  <si>
    <t>PLUTONA MIE UNISEX MED SWEATSHIRT</t>
  </si>
  <si>
    <t>JAN160715</t>
  </si>
  <si>
    <t>PLUTONA MIE UNISEX LG SWEATSHIRT</t>
  </si>
  <si>
    <t>JAN160716</t>
  </si>
  <si>
    <t>PLUTONA MIE UNISEX XL SWEATSHIRT</t>
  </si>
  <si>
    <t>JAN160717</t>
  </si>
  <si>
    <t>PLUTONA MIE UNISEX 2XL SWEATSHIRT</t>
  </si>
  <si>
    <t>JAN160739</t>
  </si>
  <si>
    <t>X-MEN 92 #1</t>
  </si>
  <si>
    <t>JAN160742</t>
  </si>
  <si>
    <t>X-MEN 92 #1 VAR</t>
  </si>
  <si>
    <t>JAN160884</t>
  </si>
  <si>
    <t>ALL NEW WOLVERINE #6</t>
  </si>
  <si>
    <t>JAN160885</t>
  </si>
  <si>
    <t>ALL NEW WOLVERINE #6 WOP VAR</t>
  </si>
  <si>
    <t>JAN160886</t>
  </si>
  <si>
    <t>EXTRAORDINARY X-MEN #8</t>
  </si>
  <si>
    <t>JAN160887</t>
  </si>
  <si>
    <t>EXTRAORDINARY X-MEN #8 LASHLEY CONNECTING A VAR</t>
  </si>
  <si>
    <t>JAN160888</t>
  </si>
  <si>
    <t>EXTRAORDINARY X-MEN #8 STORY THUS FAR VAR</t>
  </si>
  <si>
    <t>JAN160889</t>
  </si>
  <si>
    <t>EXTRAORDINARY X-MEN #8 CLASSIC VAR</t>
  </si>
  <si>
    <t>JAN160890</t>
  </si>
  <si>
    <t>EXTRAORDINARY X-MEN #8 WOP VAR</t>
  </si>
  <si>
    <t>JAN160891</t>
  </si>
  <si>
    <t>DEADPOOL #8</t>
  </si>
  <si>
    <t>JAN160892</t>
  </si>
  <si>
    <t>DEADPOOL #8 WU WOP VAR</t>
  </si>
  <si>
    <t>JAN160893</t>
  </si>
  <si>
    <t>DEADPOOL #8 KOBLISH SECRET COMIC VAR</t>
  </si>
  <si>
    <t>JAN160894</t>
  </si>
  <si>
    <t>DEADPOOL #8 STORY THUS FAR VAR</t>
  </si>
  <si>
    <t>JAN160895</t>
  </si>
  <si>
    <t>DEADPOOL #8 CLASSIC VAR</t>
  </si>
  <si>
    <t>JAN160896</t>
  </si>
  <si>
    <t>ALL NEW X-MEN #6</t>
  </si>
  <si>
    <t>JAN160897</t>
  </si>
  <si>
    <t>ALL NEW X-MEN #7</t>
  </si>
  <si>
    <t>JAN160898</t>
  </si>
  <si>
    <t>OLD MAN LOGAN #3</t>
  </si>
  <si>
    <t>JAN160899</t>
  </si>
  <si>
    <t>OLD MAN LOGAN #3 SHALVEY VAR</t>
  </si>
  <si>
    <t>JAN160900</t>
  </si>
  <si>
    <t>OLD MAN LOGAN #3 CAPTAIN AMERICA 75TH ANNIV VAR</t>
  </si>
  <si>
    <t>JAN160901</t>
  </si>
  <si>
    <t>X-MEN WORST X-MAN EVER #2 (OF 5)</t>
  </si>
  <si>
    <t>JAN160902</t>
  </si>
  <si>
    <t>UNCANNY X-MEN #4</t>
  </si>
  <si>
    <t>JAN160903</t>
  </si>
  <si>
    <t>UNCANNY X-MEN #5</t>
  </si>
  <si>
    <t>JAN160904</t>
  </si>
  <si>
    <t>DEADPOOL MERCS FOR MONEY #2 (OF 5)</t>
  </si>
  <si>
    <t>JAN160905</t>
  </si>
  <si>
    <t>DEADPOOL MERCS FOR MONEY #2 (OF 5) ACTION FIGURE VAR</t>
  </si>
  <si>
    <t>JAN160906</t>
  </si>
  <si>
    <t>DEADPOOL MERCS FOR MONEY #2 (OF 5) LIM VAR</t>
  </si>
  <si>
    <t>JAN160907</t>
  </si>
  <si>
    <t>DEADPOOL MERCS FOR MONEY #2 (OF 5) HAWTHRONE DESIGN VAR</t>
  </si>
  <si>
    <t>JAN160833</t>
  </si>
  <si>
    <t>AMAZING SPIDER-MAN #9</t>
  </si>
  <si>
    <t>JAN160834</t>
  </si>
  <si>
    <t>AMAZING SPIDER-MAN #9 LOTAY WOP VAR</t>
  </si>
  <si>
    <t>JAN160835</t>
  </si>
  <si>
    <t>AMAZING SPIDER-MAN #9 STORY THUS FAR VAR</t>
  </si>
  <si>
    <t>JAN160836</t>
  </si>
  <si>
    <t>AMAZING SPIDER-MAN #9 CLASSIC VAR</t>
  </si>
  <si>
    <t>JAN160837</t>
  </si>
  <si>
    <t>CARNAGE #6</t>
  </si>
  <si>
    <t>JAN160838</t>
  </si>
  <si>
    <t>CARNAGE #6 STORY THUS FAR VAR</t>
  </si>
  <si>
    <t>JAN160839</t>
  </si>
  <si>
    <t>CARNAGE #6 CLASSIC VAR</t>
  </si>
  <si>
    <t>JAN160840</t>
  </si>
  <si>
    <t>SPIDER-MAN DEADPOOL #3</t>
  </si>
  <si>
    <t>JAN160841</t>
  </si>
  <si>
    <t>SPIDER-MAN DEADPOOL #3 CHIANG VAR</t>
  </si>
  <si>
    <t>JAN160842</t>
  </si>
  <si>
    <t>SPIDER-MAN #2</t>
  </si>
  <si>
    <t>JAN160843</t>
  </si>
  <si>
    <t>SPIDER-MAN #2 VAR</t>
  </si>
  <si>
    <t>JAN160844</t>
  </si>
  <si>
    <t>SPIDER-MAN #2 CAPTAIN AMERICA 75TH ANNIVERSARY VAR</t>
  </si>
  <si>
    <t>JAN160845</t>
  </si>
  <si>
    <t>SPIDER-WOMAN #5</t>
  </si>
  <si>
    <t>JAN160846</t>
  </si>
  <si>
    <t>SPIDER-WOMAN #5 RODRIGUEZ VAR</t>
  </si>
  <si>
    <t>JAN160847</t>
  </si>
  <si>
    <t>SPIDER-GWEN #6</t>
  </si>
  <si>
    <t>JAN160848</t>
  </si>
  <si>
    <t>SPIDER-GWEN #6 LUPACCHINO WOP VAR</t>
  </si>
  <si>
    <t>JAN160849</t>
  </si>
  <si>
    <t>SILK #6</t>
  </si>
  <si>
    <t>JAN160850</t>
  </si>
  <si>
    <t>AMAZING SPIDER-MAN #1.4</t>
  </si>
  <si>
    <t>JAN160851</t>
  </si>
  <si>
    <t>AMAZING SPIDER-MAN #1.4 VAR</t>
  </si>
  <si>
    <t>JAN160852</t>
  </si>
  <si>
    <t>SPIDEY #4</t>
  </si>
  <si>
    <t>JAN160853</t>
  </si>
  <si>
    <t>SPIDER-MAN 2099 #8</t>
  </si>
  <si>
    <t>JAN160854</t>
  </si>
  <si>
    <t>SPIDER-MAN 2099 #8 STORY THUS FAR</t>
  </si>
  <si>
    <t>JAN160855</t>
  </si>
  <si>
    <t>SPIDER-MAN 2099 #8 CLASSIC VAR</t>
  </si>
  <si>
    <t>JAN160856</t>
  </si>
  <si>
    <t>AMAZING SPIDER-MAN AND SILK SPIDERFLY EFFECT #1 (OF 4)</t>
  </si>
  <si>
    <t>JAN160857</t>
  </si>
  <si>
    <t>WEB WARRIORS #5</t>
  </si>
  <si>
    <t>JAN160718</t>
  </si>
  <si>
    <t>INVINCIBLE IRON MAN #7</t>
  </si>
  <si>
    <t>JAN160718A</t>
  </si>
  <si>
    <t>***January 2016 Marvel Relaunch Bundle*** *Special Discount*</t>
  </si>
  <si>
    <t>JAN160719</t>
  </si>
  <si>
    <t>INVINCIBLE IRON MAN #7 NIEMCZYK WOP VAR</t>
  </si>
  <si>
    <t>JAN160720</t>
  </si>
  <si>
    <t>INTERNATIONAL IRON MAN #1</t>
  </si>
  <si>
    <t>JAN160721</t>
  </si>
  <si>
    <t>INTERNATIONAL IRON MAN #1 DELLOTTO VAR</t>
  </si>
  <si>
    <t>Page: 6</t>
  </si>
  <si>
    <t>JAN160725</t>
  </si>
  <si>
    <t>INFINITY ENTITY #1 (OF 4)</t>
  </si>
  <si>
    <t>JAN160726</t>
  </si>
  <si>
    <t>INFINITY ENTITY #1 (OF 4) LIM VAR</t>
  </si>
  <si>
    <t>JAN160727</t>
  </si>
  <si>
    <t>INFINITY ENTITY #1 (OF 4) VAR</t>
  </si>
  <si>
    <t>JAN160728</t>
  </si>
  <si>
    <t>INFINITY ENTITY #2 (OF 4)</t>
  </si>
  <si>
    <t>JAN160729</t>
  </si>
  <si>
    <t>INFINITY ENTITY #2 (OF 4) LIM VAR</t>
  </si>
  <si>
    <t>JAN160730</t>
  </si>
  <si>
    <t>INFINITY ENTITY #3 (OF 4)</t>
  </si>
  <si>
    <t>JAN160731</t>
  </si>
  <si>
    <t>INFINITY ENTITY #3 (OF 4) LIM VAR</t>
  </si>
  <si>
    <t>JAN160732</t>
  </si>
  <si>
    <t>INFINITY ENTITY #4 (OF 4)</t>
  </si>
  <si>
    <t>JAN160733</t>
  </si>
  <si>
    <t>INFINITY ENTITY #4 (OF 4) LIM VAR</t>
  </si>
  <si>
    <t>JAN160734</t>
  </si>
  <si>
    <t>HYPERION #1 *Special Discount*</t>
  </si>
  <si>
    <t>JAN160735</t>
  </si>
  <si>
    <t>HYPERION #1 LUPACCHINO VAR</t>
  </si>
  <si>
    <t>JAN160738</t>
  </si>
  <si>
    <t>HYPERION #1 GRANT 50TH ANNIVERSARY BLACK PANTHER VAR</t>
  </si>
  <si>
    <t>JAN160743</t>
  </si>
  <si>
    <t>BLACK WIDOW #1 *Special Discount*</t>
  </si>
  <si>
    <t>JAN160745</t>
  </si>
  <si>
    <t>BLACK WIDOW #1 LOTAY VAR</t>
  </si>
  <si>
    <t>JAN160756</t>
  </si>
  <si>
    <t>MOCKINGBIRD #1 *Special Discount*</t>
  </si>
  <si>
    <t>JAN160757</t>
  </si>
  <si>
    <t>MOCKINGBIRD #1 CHAN VAR</t>
  </si>
  <si>
    <t>JAN160762</t>
  </si>
  <si>
    <t>AVENGERS STANDOFF ASSAULT ON PLEASANT HILL ALPHA #1 ASO</t>
  </si>
  <si>
    <t>JAN160763</t>
  </si>
  <si>
    <t>AVENGERS STANDOFF ASSAULT PLEASANT ALPHA #1 CONN A VAR ASO</t>
  </si>
  <si>
    <t>JAN160775</t>
  </si>
  <si>
    <t>NEW AVENGERS #8 ASO</t>
  </si>
  <si>
    <t>JAN160776</t>
  </si>
  <si>
    <t>ALL NEW ALL DIFFERENT AVENGERS #7 ASO</t>
  </si>
  <si>
    <t>JAN160777</t>
  </si>
  <si>
    <t>ALL NEW ALL DIFFERENT AVENGERS #7 WOP VAR ASO</t>
  </si>
  <si>
    <t>JAN160778</t>
  </si>
  <si>
    <t>CAPTAIN AMERICA SAM WILSON #7 ASO</t>
  </si>
  <si>
    <t>JAN160779</t>
  </si>
  <si>
    <t>CAPTAIN AMERICA SAM WILSON #7 ROSS CLASSIC VAR ASO</t>
  </si>
  <si>
    <t>JAN160780</t>
  </si>
  <si>
    <t>CAPTAIN AMERICA SAM WILSON #7 CASSADAY VAR ASO</t>
  </si>
  <si>
    <t>JAN160781</t>
  </si>
  <si>
    <t>CAPTAIN AMERICA SAM WILSON #7 STERANKO VAR ASO</t>
  </si>
  <si>
    <t>JAN160782</t>
  </si>
  <si>
    <t>CAPTAIN AMERICA SAM WILSON #7 CHANG WOP VAR ASO</t>
  </si>
  <si>
    <t>JAN160783</t>
  </si>
  <si>
    <t>CAPTAIN AMERICA SAM WILSON #7 CAP OF ALL ERAS VAR ASO</t>
  </si>
  <si>
    <t>JAN160784</t>
  </si>
  <si>
    <t>UNCANNY AVENGERS #7 ASO</t>
  </si>
  <si>
    <t>JAN160785</t>
  </si>
  <si>
    <t>UNCANNY AVENGERS #7 JONES WOP VAR ASO</t>
  </si>
  <si>
    <t>JAN160786</t>
  </si>
  <si>
    <t>HOWLING COMMANDOS OF SHIELD #6 ASO</t>
  </si>
  <si>
    <t>JAN160787</t>
  </si>
  <si>
    <t>AGENTS OF SHIELD #3 ASO</t>
  </si>
  <si>
    <t>JAN160788</t>
  </si>
  <si>
    <t>AGENTS OF SHIELD #3 SCHMIDT VAR ASO</t>
  </si>
  <si>
    <t>JAN160789</t>
  </si>
  <si>
    <t>ALL NEW ALL DIFFERENT MARVEL UNIVERSE</t>
  </si>
  <si>
    <t>JAN160790</t>
  </si>
  <si>
    <t>SQUADRON SUPREME #5</t>
  </si>
  <si>
    <t>JAN160791</t>
  </si>
  <si>
    <t>SQUADRON SUPREME #5 KIRK VAR</t>
  </si>
  <si>
    <t>JAN160792</t>
  </si>
  <si>
    <t>CAPTAIN MARVEL #3</t>
  </si>
  <si>
    <t>JAN160793</t>
  </si>
  <si>
    <t>CAPTAIN MARVEL #3 VAR</t>
  </si>
  <si>
    <t>JAN160794</t>
  </si>
  <si>
    <t>CAPTAIN MARVEL #3 LUPACCHINO WOP VAR</t>
  </si>
  <si>
    <t>JAN160795</t>
  </si>
  <si>
    <t>MIGHTY THOR #5</t>
  </si>
  <si>
    <t>JAN160796</t>
  </si>
  <si>
    <t>MIGHTY THOR #5 WOP VAR</t>
  </si>
  <si>
    <t>JAN160797</t>
  </si>
  <si>
    <t>NOVA #5</t>
  </si>
  <si>
    <t>JAN160798</t>
  </si>
  <si>
    <t>ASTONISHING ANT-MAN #6</t>
  </si>
  <si>
    <t>JAN160799</t>
  </si>
  <si>
    <t>SCARLET WITCH #4</t>
  </si>
  <si>
    <t>JAN160800</t>
  </si>
  <si>
    <t>SCARLET WITCH #4 WOP</t>
  </si>
  <si>
    <t>JAN160801</t>
  </si>
  <si>
    <t>ULTIMATES #5</t>
  </si>
  <si>
    <t>JAN160802</t>
  </si>
  <si>
    <t>ULTIMATES #5 PUTRI WOP VAR</t>
  </si>
  <si>
    <t>JAN160803</t>
  </si>
  <si>
    <t>VISION #5</t>
  </si>
  <si>
    <t>JAN160804</t>
  </si>
  <si>
    <t>CAPTAIN AMERICA 75TH ANNIV MAGAZINE #1 BYRNE CVR</t>
  </si>
  <si>
    <t>JAN160805</t>
  </si>
  <si>
    <t>CAPTAIN AMERICA 75TH ANNIV MAGAZINE #1 KIRBY CVR</t>
  </si>
  <si>
    <t>JAN160806</t>
  </si>
  <si>
    <t>CAPTAIN AMERICA 75TH ANNIV MAGAZINE #1 ROSS CVR</t>
  </si>
  <si>
    <t>JAN160807</t>
  </si>
  <si>
    <t>TOTALLY AWESOME HULK #4</t>
  </si>
  <si>
    <t>JAN160808</t>
  </si>
  <si>
    <t>TOTALLY AWESOME HULK #4 WOP VAR</t>
  </si>
  <si>
    <t>JAN160809</t>
  </si>
  <si>
    <t>ROCKET RACCOON AND GROOT #3</t>
  </si>
  <si>
    <t>JAN160810</t>
  </si>
  <si>
    <t>ROCKET RACCOON AND GROOT #3 OUM VAR</t>
  </si>
  <si>
    <t>JAN160811</t>
  </si>
  <si>
    <t>HOWARD THE DUCK #5</t>
  </si>
  <si>
    <t>JAN160812</t>
  </si>
  <si>
    <t>DRAX #5</t>
  </si>
  <si>
    <t>JAN160813</t>
  </si>
  <si>
    <t>GUARDIANS OF INFINITY #4</t>
  </si>
  <si>
    <t>JAN160814</t>
  </si>
  <si>
    <t>GUARDIANS OF GALAXY #6</t>
  </si>
  <si>
    <t>JAN160815</t>
  </si>
  <si>
    <t>GUARDIANS OF GALAXY #6 CAMPBELL VAR</t>
  </si>
  <si>
    <t>JAN160816</t>
  </si>
  <si>
    <t>GUARDIANS OF GALAXY #6 STORY THUS FAR VAR</t>
  </si>
  <si>
    <t>JAN160817</t>
  </si>
  <si>
    <t>GUARDIANS OF GALAXY #6 CLASSIC VAR</t>
  </si>
  <si>
    <t>JAN160818</t>
  </si>
  <si>
    <t>GUARDIANS OF GALAXY #6 WOP VAR</t>
  </si>
  <si>
    <t>JAN160819</t>
  </si>
  <si>
    <t>STAR-LORD #5</t>
  </si>
  <si>
    <t>JAN160820</t>
  </si>
  <si>
    <t>SILVER SURFER #3</t>
  </si>
  <si>
    <t>JAN160821</t>
  </si>
  <si>
    <t>SILVER SURFER #3 EPTING VAR</t>
  </si>
  <si>
    <t>JAN160822</t>
  </si>
  <si>
    <t>VENOM SPACE KNIGHT #5</t>
  </si>
  <si>
    <t>JAN160823</t>
  </si>
  <si>
    <t>UNCANNY INHUMANS #6</t>
  </si>
  <si>
    <t>JAN160824</t>
  </si>
  <si>
    <t>UNCANNY INHUMANS #6 WOP VAR</t>
  </si>
  <si>
    <t>JAN160825</t>
  </si>
  <si>
    <t>ALL NEW INHUMANS #5</t>
  </si>
  <si>
    <t>JAN160826</t>
  </si>
  <si>
    <t>ALL NEW INHUMANS #5 SCOTT HIP HOP VAR</t>
  </si>
  <si>
    <t>JAN160827</t>
  </si>
  <si>
    <t>ALL NEW INHUMANS #5 STORY THUS FAR VAR</t>
  </si>
  <si>
    <t>JAN160828</t>
  </si>
  <si>
    <t>ALL NEW INHUMANS #5 CLASSIC VAR</t>
  </si>
  <si>
    <t>JAN160829</t>
  </si>
  <si>
    <t>MOON GIRL AND DEVIL DINOSAUR #5</t>
  </si>
  <si>
    <t>JAN160830</t>
  </si>
  <si>
    <t>MOON GIRL AND DEVIL DINOSAUR #5 GUIERRA WOP VAR</t>
  </si>
  <si>
    <t>JAN160831</t>
  </si>
  <si>
    <t>MS MARVEL #5</t>
  </si>
  <si>
    <t>JAN160832</t>
  </si>
  <si>
    <t>MS MARVEL #5 LUPACCHINO WOP VAR</t>
  </si>
  <si>
    <t>JAN160858</t>
  </si>
  <si>
    <t>HERCULES #5</t>
  </si>
  <si>
    <t>JAN160859</t>
  </si>
  <si>
    <t>POWER MAN AND IRON FIST #2</t>
  </si>
  <si>
    <t>JAN160860</t>
  </si>
  <si>
    <t>POWER MAN AND IRON FIST #2 SIENKIEWICZ VAR</t>
  </si>
  <si>
    <t>JAN160861</t>
  </si>
  <si>
    <t>RED WOLF #4</t>
  </si>
  <si>
    <t>JAN160862</t>
  </si>
  <si>
    <t>DAREDEVIL #5</t>
  </si>
  <si>
    <t>JAN160863</t>
  </si>
  <si>
    <t>DAREDEVIL #5 WOP VAR</t>
  </si>
  <si>
    <t>JAN160864</t>
  </si>
  <si>
    <t>ALL NEW HAWKEYE #5</t>
  </si>
  <si>
    <t>JAN160865</t>
  </si>
  <si>
    <t>ALL NEW HAWKEYE #5 WOP VAR</t>
  </si>
  <si>
    <t>JAN160866</t>
  </si>
  <si>
    <t>CONTEST OF CHAMPIONS #6</t>
  </si>
  <si>
    <t>JAN160867</t>
  </si>
  <si>
    <t>CONTEST OF CHAMPIONS #6 LIM CONNECTING F VAR</t>
  </si>
  <si>
    <t>JAN160868</t>
  </si>
  <si>
    <t>CONTEST OF CHAMPIONS #6 CONTEST OF CHAMPIONS GAME VAR</t>
  </si>
  <si>
    <t>JAN160869</t>
  </si>
  <si>
    <t>ANGELA QUEEN OF HEL #6</t>
  </si>
  <si>
    <t>JAN160870</t>
  </si>
  <si>
    <t>BLACK KNIGHT #5</t>
  </si>
  <si>
    <t>JAN160871</t>
  </si>
  <si>
    <t>BLACK KNIGHT #5 TEDESCO VAR</t>
  </si>
  <si>
    <t>JAN160872</t>
  </si>
  <si>
    <t>PATSY WALKER AKA HELLCAT #4</t>
  </si>
  <si>
    <t>JAN160873</t>
  </si>
  <si>
    <t>PATSY WALKER AKA HELLCAT #4 HENDERSON WOP VAR</t>
  </si>
  <si>
    <t>JAN160874</t>
  </si>
  <si>
    <t>DOCTOR STRANGE #6</t>
  </si>
  <si>
    <t>JAN160875</t>
  </si>
  <si>
    <t>DOCTOR STRANGE #6 STORY THUS FAR VAR</t>
  </si>
  <si>
    <t>JAN160876</t>
  </si>
  <si>
    <t>DOCTOR STRANGE #6 CLASSIC VAR</t>
  </si>
  <si>
    <t>JAN160877</t>
  </si>
  <si>
    <t>WEIRDWORLD #4</t>
  </si>
  <si>
    <t>JAN160878</t>
  </si>
  <si>
    <t>STARBRAND AND NIGHTMASK #4</t>
  </si>
  <si>
    <t>JAN160879</t>
  </si>
  <si>
    <t>UNBEATABLE SQUIRREL GIRL #6</t>
  </si>
  <si>
    <t>JAN160880</t>
  </si>
  <si>
    <t>UNBEATABLE SQUIRREL GIRL #6 HENDERSON VAR</t>
  </si>
  <si>
    <t>JAN160881</t>
  </si>
  <si>
    <t>UNBEATABLE SQUIRREL GIRL #6 WOP VAR</t>
  </si>
  <si>
    <t>JAN160882</t>
  </si>
  <si>
    <t>UNBEATABLE SQUIRREL GIRL #6 MOORE CONNECTING A VAR</t>
  </si>
  <si>
    <t>JAN160883</t>
  </si>
  <si>
    <t>ILLUMINATI #5</t>
  </si>
  <si>
    <t>JAN160908</t>
  </si>
  <si>
    <t>MAX RIDE #5 (OF 5) ULTIMATE FLIGHT</t>
  </si>
  <si>
    <t>JAN160909</t>
  </si>
  <si>
    <t>MIRACLEMAN BY GAIMAN AND BUCKINGHAM SILVER AGE #1 (MR)</t>
  </si>
  <si>
    <t>JAN160910</t>
  </si>
  <si>
    <t>MIRACLEMAN BY GAIMAN AND BUCKINGHAM SILVER AGE #1 SPROUSE VA</t>
  </si>
  <si>
    <t>JAN160911</t>
  </si>
  <si>
    <t>MIRACLEMAN BY GAIMAN AND BUCKINGHAM SILVER AGE #1 NOTO VAR (</t>
  </si>
  <si>
    <t>JAN160912</t>
  </si>
  <si>
    <t>MIRACLEMAN BY GAIMAN AND BUCKINGHAM SILVER AGE #2 (MR)</t>
  </si>
  <si>
    <t>JAN160913</t>
  </si>
  <si>
    <t>MIRACLEMAN BY GAIMAN AND BUCKINGHAM SILVER AGE #2 DODSON VAR</t>
  </si>
  <si>
    <t>JAN160914</t>
  </si>
  <si>
    <t>MIRACLEMAN BY GAIMAN AND BUCKINGHAM SILVER AGE #2 VAR (MR)</t>
  </si>
  <si>
    <t>JAN160915</t>
  </si>
  <si>
    <t>STAR WARS #17</t>
  </si>
  <si>
    <t>JAN160916</t>
  </si>
  <si>
    <t>STAR WARS #17 DODSON SKETCH VAR</t>
  </si>
  <si>
    <t>JAN160917</t>
  </si>
  <si>
    <t>STAR WARS #17 YU VAR</t>
  </si>
  <si>
    <t>JAN160919</t>
  </si>
  <si>
    <t>DARTH VADER #18</t>
  </si>
  <si>
    <t>JAN160920</t>
  </si>
  <si>
    <t>OBI-WAN AND ANAKIN #3 (OF 5)</t>
  </si>
  <si>
    <t>JAN160921</t>
  </si>
  <si>
    <t>KANAN #12</t>
  </si>
  <si>
    <t>JAN160749</t>
  </si>
  <si>
    <t>HAUNTED MANSION #1 (OF 5)</t>
  </si>
  <si>
    <t>JAN160750</t>
  </si>
  <si>
    <t>HAUNTED MANSION #1 (OF 5) CROSBY VAR</t>
  </si>
  <si>
    <t>JAN160752</t>
  </si>
  <si>
    <t>HAUNTED MANSION #1 (OF 5) ACTION FIGURE VAR</t>
  </si>
  <si>
    <t>JAN160753</t>
  </si>
  <si>
    <t>MARVEL UNIVERSE ULT SPIDER-MAN CONTEST CHAMPIONS #1</t>
  </si>
  <si>
    <t>JAN160753A</t>
  </si>
  <si>
    <t>***January 2016 Marvel Kids Bundle*** *Special Discount*</t>
  </si>
  <si>
    <t>JAN160754</t>
  </si>
  <si>
    <t>MARVEL UNIVERSE GUARDIANS OF GALAXY #6</t>
  </si>
  <si>
    <t>JAN160755</t>
  </si>
  <si>
    <t>MARVEL UNIVERSE AVENGERS ASSEMBLE CIVIL WAR #1</t>
  </si>
  <si>
    <t>JAN160967</t>
  </si>
  <si>
    <t>AVENGERS STANDOFF ASSAULT PLEASANT ALPHA SAIZ POSTER</t>
  </si>
  <si>
    <t>JAN160968</t>
  </si>
  <si>
    <t>EXTRAORDINARY X-MEN #8 BY RAMOS POSTER</t>
  </si>
  <si>
    <t>JAN160969</t>
  </si>
  <si>
    <t>HYPERION #1 BY LUPACCHINO POSTER</t>
  </si>
  <si>
    <t>JAN160970</t>
  </si>
  <si>
    <t>HAUNTED MANSION #1 BY GIST POSTER</t>
  </si>
  <si>
    <t>JAN160971</t>
  </si>
  <si>
    <t>MIGHTY THOR #4 BY CHO POSTER</t>
  </si>
  <si>
    <t>JAN160972</t>
  </si>
  <si>
    <t>ASTONISHING ANT-MAN #5 BY CHO POSTER</t>
  </si>
  <si>
    <t>JAN160922</t>
  </si>
  <si>
    <t>INVINCIBLE IRON MAN PREM HC VOL 01 REBOOT *Special Discount*</t>
  </si>
  <si>
    <t>JAN160923</t>
  </si>
  <si>
    <t>GUARDIANS OF GALAXY PREM HC VOL 01 EMPEROR QUILL *Special Discount*</t>
  </si>
  <si>
    <t>JAN160924</t>
  </si>
  <si>
    <t>AVENGERS TIME RUNS OUT HC *Special Discount*</t>
  </si>
  <si>
    <t>JAN160925</t>
  </si>
  <si>
    <t>CAPTAIN AMERICA OMNIBUS HC VOL 01 NEW PTG *Special Discount*</t>
  </si>
  <si>
    <t>JAN160926</t>
  </si>
  <si>
    <t>MMW MS MARVEL HC VOL 02 *Special Discount*</t>
  </si>
  <si>
    <t>JAN160927</t>
  </si>
  <si>
    <t>MMW MS MARVEL HC VOL 02 DM VAR ED 234 *Special Discount*</t>
  </si>
  <si>
    <t>JAN160928</t>
  </si>
  <si>
    <t>MAX RIDE ULTIMATE FLIGHT HC *Special Discount*</t>
  </si>
  <si>
    <t>JAN160929</t>
  </si>
  <si>
    <t>FIGMENT 2 HC LEGACY OF IMAGINATION *Special Discount*</t>
  </si>
  <si>
    <t>JAN160930</t>
  </si>
  <si>
    <t>AVENGERS BY JOHN BYRNE OMNIBUS HC *Special Discount*</t>
  </si>
  <si>
    <t>JAN160931</t>
  </si>
  <si>
    <t>ALL NEW ALL DIFFERENT AVENGERS TP VOL 01 *Special Discount*</t>
  </si>
  <si>
    <t>JAN160932</t>
  </si>
  <si>
    <t>CAPTAIN AMERICA SAM WILSON TP VOL 01 *Special Discount*</t>
  </si>
  <si>
    <t>JAN160933</t>
  </si>
  <si>
    <t>AMAZING SPIDER-MAN TP VOL 01 WORLDWIDE *Special Discount*</t>
  </si>
  <si>
    <t>JAN160934</t>
  </si>
  <si>
    <t>UNCANNY INHUMANS TP VOL 01 *Special Discount*</t>
  </si>
  <si>
    <t>JAN160935</t>
  </si>
  <si>
    <t>UNCANNY AVENGERS TP VOL 01 UNITY *Special Discount*</t>
  </si>
  <si>
    <t>JAN160936</t>
  </si>
  <si>
    <t>NEW AVENGERS AIM TP VOL 01 EVERYTHING IS NEW *Special Discount*</t>
  </si>
  <si>
    <t>JAN160937</t>
  </si>
  <si>
    <t>CONTEST OF CHAMPIONS TP VOL 01 BATTLEWORLD *Special Discount*</t>
  </si>
  <si>
    <t>JAN160938</t>
  </si>
  <si>
    <t>DEADPOOL AND CABLE TP SPLIT SECOND *Special Discount*</t>
  </si>
  <si>
    <t>JAN160939</t>
  </si>
  <si>
    <t>DEADPOOL WORLDS GREATEST TP VOL 01 MILLIONAIRE WITH MOUTH *Special Discount*</t>
  </si>
  <si>
    <t>JAN160940</t>
  </si>
  <si>
    <t>MRS DEADPOOL AND HOWLING COMMANDOS TP *Special Discount*</t>
  </si>
  <si>
    <t>JAN160941</t>
  </si>
  <si>
    <t>MARVELS CAPTAIN AMERICA TP CIVIL WAR PRELUDE *Special Discount*</t>
  </si>
  <si>
    <t>JAN160942</t>
  </si>
  <si>
    <t>CIVIL WAR TP HOUSE OF M *Special Discount*</t>
  </si>
  <si>
    <t>JAN160943</t>
  </si>
  <si>
    <t>CIVIL WAR TP MARVEL UNIVERSE NEW PTG *Special Discount*</t>
  </si>
  <si>
    <t>JAN160944</t>
  </si>
  <si>
    <t>CIVIL WAR TP HEROES FOR HIRE THUNDEBOLTS *Special Discount*</t>
  </si>
  <si>
    <t>JAN160945</t>
  </si>
  <si>
    <t>CIVIL WAR TP PUNISHER WAR JOURNAL NEW PTG *Special Discount*</t>
  </si>
  <si>
    <t>JAN160946</t>
  </si>
  <si>
    <t>CIVIL WAR TP YOUNG AVENGERS AND RUNAWAYS NEW PTG *Special Discount*</t>
  </si>
  <si>
    <t>JAN160947</t>
  </si>
  <si>
    <t>CIVIL WAR TP PETER PARKER SPIDER-MAN NEW PTG *Special Discount*</t>
  </si>
  <si>
    <t>JAN160948</t>
  </si>
  <si>
    <t>COLOR YOUR OWN CIVIL WAR TP *Special Discount*</t>
  </si>
  <si>
    <t>JAN160949</t>
  </si>
  <si>
    <t>CAPTAIN AMERICA THEATER OF WAR COMPLETE COLLECTION TP *Special Discount*</t>
  </si>
  <si>
    <t>JAN160950</t>
  </si>
  <si>
    <t>CAPTAIN AMERICA DARK DESIGNS PROSE NOVEL HC *Special Discount*</t>
  </si>
  <si>
    <t>JAN160951</t>
  </si>
  <si>
    <t>CAPTAIN AMERICA EPIC COLL TP MAN WITHOUT A COUNTRY *Special Discount*</t>
  </si>
  <si>
    <t>JAN160952</t>
  </si>
  <si>
    <t>IRON MAN EPIC COLLECTION TP DUEL OF IRON *Special Discount*</t>
  </si>
  <si>
    <t>JAN160953</t>
  </si>
  <si>
    <t>GUARDIANS OF GALAXY TP VOL 05 THROUGH LOOKING GLASS *Special Discount*</t>
  </si>
  <si>
    <t>JAN160954</t>
  </si>
  <si>
    <t>ROCKET RACCOON TP VOL 02 STORYTAILER *Special Discount*</t>
  </si>
  <si>
    <t>JAN160955</t>
  </si>
  <si>
    <t>A-FORCE PRESENTS TP VOL 04 *Special Discount*</t>
  </si>
  <si>
    <t>JAN160956</t>
  </si>
  <si>
    <t>HAWKEYE AND THUNDERBOLTS TP VOL 01 *Special Discount*</t>
  </si>
  <si>
    <t>JAN160957</t>
  </si>
  <si>
    <t>MARVEL FIRSTS 1990S TP VOL 01 *Special Discount*</t>
  </si>
  <si>
    <t>JAN160958</t>
  </si>
  <si>
    <t>INFINITY WATCH TP VOL 01 *Special Discount*</t>
  </si>
  <si>
    <t>JAN160959</t>
  </si>
  <si>
    <t>PUNISHER MAX TP COMPLETE COLLECTION VOL 02 (MR) *Special Discount*</t>
  </si>
  <si>
    <t>JAN160960</t>
  </si>
  <si>
    <t>BLACK PANTHER BY PRIEST TP VOL 03 COMPLETE COLLECTION *Special Discount*</t>
  </si>
  <si>
    <t>JAN160961</t>
  </si>
  <si>
    <t>STAR WARS LEGENDS EPIC COLLECTION TP VOL 02 NEW REPUBLIC *Special Discount*</t>
  </si>
  <si>
    <t>JAN160962</t>
  </si>
  <si>
    <t>STAR WARS TP VADER DOWN *Special Discount*</t>
  </si>
  <si>
    <t>JAN160963</t>
  </si>
  <si>
    <t>STAR WARS KANAN TP VOL 02 FIRST BLOOD *Special Discount*</t>
  </si>
  <si>
    <t>JAN160964</t>
  </si>
  <si>
    <t>ULTIMATE SPIDER-MAN ULTIMATE COLLECTION BOOK TP BOOK 06 *Special Discount*</t>
  </si>
  <si>
    <t>JAN160965</t>
  </si>
  <si>
    <t>MARVEL UNIVERSE ULT SPIDER-MAN SPIDER-VERSE DIGEST TP *Special Discount*</t>
  </si>
  <si>
    <t>JAN160966</t>
  </si>
  <si>
    <t>MARVEL UNIVERSE GUARDIANS OF GALAXY TP DIGEST VOL 01 *Special Discount*</t>
  </si>
  <si>
    <t>JAN160973</t>
  </si>
  <si>
    <t>CEREBUS TP VOL 08 WOMEN (STAR00849)</t>
  </si>
  <si>
    <t>JAN160974</t>
  </si>
  <si>
    <t>IMITATION GAME ALAN TURING DECODED GN (C: 0-1-0)</t>
  </si>
  <si>
    <t>JAN160975</t>
  </si>
  <si>
    <t>WOODY GUTHRIE &amp; DUST BOWL BALLADS (C: 0-1-0)</t>
  </si>
  <si>
    <t>JAN160976</t>
  </si>
  <si>
    <t>TERRY MOORE HOW TO DRAW SC (SEP120731)</t>
  </si>
  <si>
    <t>JAN160977</t>
  </si>
  <si>
    <t>STRANGERS IN PARADISE OMNIBUS SC ED (APR130755)</t>
  </si>
  <si>
    <t>JAN160978</t>
  </si>
  <si>
    <t>TERRY MOORES ECHO COMPLETE ED SC (MAY110780)</t>
  </si>
  <si>
    <t>JAN160979</t>
  </si>
  <si>
    <t>FEMFORCE #174</t>
  </si>
  <si>
    <t>Page: 268</t>
  </si>
  <si>
    <t>JAN160981</t>
  </si>
  <si>
    <t>ACTION LAB DOG OF WONDER #1 CVR A HIGGINS &amp; BRANDT *Special Discount*</t>
  </si>
  <si>
    <t>JAN160982</t>
  </si>
  <si>
    <t>ACTION LAB DOG OF WONDER #1 CVR B WILLIAMS</t>
  </si>
  <si>
    <t>JAN160983</t>
  </si>
  <si>
    <t>ACTION LAB DOG OF WONDER #1 CVR C COLORING BOOK NEAL ADAMS</t>
  </si>
  <si>
    <t>JAN160984</t>
  </si>
  <si>
    <t>ACTION LAB DOG OF WONDER #1 CVR D INCV (Net)</t>
  </si>
  <si>
    <t>JAN160985</t>
  </si>
  <si>
    <t>AWAKE #4 CVR A HESS</t>
  </si>
  <si>
    <t>JAN160986</t>
  </si>
  <si>
    <t>AWAKE #4 CVR B MAYNE</t>
  </si>
  <si>
    <t>JAN160987</t>
  </si>
  <si>
    <t>HERO CATS MIDNIGHT OVER STELLAR CITY TP</t>
  </si>
  <si>
    <t>JAN160988</t>
  </si>
  <si>
    <t>I MAGE #2 CVR A</t>
  </si>
  <si>
    <t>JAN160989</t>
  </si>
  <si>
    <t>I MAGE #2 CVR B STRAUSS &amp; SWAN</t>
  </si>
  <si>
    <t>JAN160990</t>
  </si>
  <si>
    <t>NUTMEG #7</t>
  </si>
  <si>
    <t>JAN160991</t>
  </si>
  <si>
    <t>PRINCELESS RAVEN PIRATE PRINCESS TP VOL 02 FREE WOMEN</t>
  </si>
  <si>
    <t>JAN160992</t>
  </si>
  <si>
    <t>BIGFOOT SWORD OF THE EARTHMAN #4 (OF 6) CVR A TAYLOR &amp; BONVI</t>
  </si>
  <si>
    <t>JAN160993</t>
  </si>
  <si>
    <t>BIGFOOT SWORD OF THE EARTHMAN #4 (OF 6) CVR B LIAM FRANCIS W</t>
  </si>
  <si>
    <t>JAN160994</t>
  </si>
  <si>
    <t>HOUSE OF MONTRESOR #2 (OF 4)</t>
  </si>
  <si>
    <t>JAN160995</t>
  </si>
  <si>
    <t>JUST ANOTHER SHEEP #5 (OF 5)</t>
  </si>
  <si>
    <t>JAN160996</t>
  </si>
  <si>
    <t>KINGDOM BUM #4 (OF 4) (MR)</t>
  </si>
  <si>
    <t>JAN160997</t>
  </si>
  <si>
    <t>GINGERDEAD MAN #2 CVR A RIOS (MR)</t>
  </si>
  <si>
    <t>JAN160998</t>
  </si>
  <si>
    <t>GINGERDEAD MAN #2 CVR B MENDOZA (MR)</t>
  </si>
  <si>
    <t>JAN160999</t>
  </si>
  <si>
    <t>GINGERDEAD MAN #2 CVR C MENDOZA (MR)</t>
  </si>
  <si>
    <t>JAN161000</t>
  </si>
  <si>
    <t>GINGERDEAD MAN #2 CVR C PHOTO (MR)</t>
  </si>
  <si>
    <t>JAN161001</t>
  </si>
  <si>
    <t>PUPPET MASTER #13 CVR A DA SACCO (MR)</t>
  </si>
  <si>
    <t>JAN161002</t>
  </si>
  <si>
    <t>PUPPET MASTER #13 CVR B KILL COVER (MR) Limited to 1500 copies. Allocations may occur.</t>
  </si>
  <si>
    <t>JAN161003</t>
  </si>
  <si>
    <t>PUPPET MASTER #13 CVR C SKETCH KILL (MR) Limited to 1500 copies. Allocations may occur.</t>
  </si>
  <si>
    <t>JAN161004</t>
  </si>
  <si>
    <t>TOMBOY DIVINE INTERVENTION TP</t>
  </si>
  <si>
    <t>JAN161005</t>
  </si>
  <si>
    <t>VORACIOUS #2 (OF 5) CVR A MUHR (MR)</t>
  </si>
  <si>
    <t>JAN161006</t>
  </si>
  <si>
    <t>VORACIOUS #2 (OF 5) CVR B MUHR (MR)</t>
  </si>
  <si>
    <t>Page: 273</t>
  </si>
  <si>
    <t>JAN161007</t>
  </si>
  <si>
    <t>VAMPBLADE #3 CVR A YOUNG (MR)</t>
  </si>
  <si>
    <t>JAN161008</t>
  </si>
  <si>
    <t>VAMPBLADE #3 CVR B GOO (MR)</t>
  </si>
  <si>
    <t>JAN161009</t>
  </si>
  <si>
    <t>VAMPBLADE #3 CVR C MARTIN (MR)</t>
  </si>
  <si>
    <t>JAN161010</t>
  </si>
  <si>
    <t>VAMPBLADE #3 CVR D BOOTY (MR)</t>
  </si>
  <si>
    <t>JAN161011</t>
  </si>
  <si>
    <t>VAMPBLADE #3 CVR E HOMAGE (MR)</t>
  </si>
  <si>
    <t>JAN161012</t>
  </si>
  <si>
    <t>VAMPBLADE #3 CVR F CHEESECAKE RISQUE (MR)</t>
  </si>
  <si>
    <t>JAN161013</t>
  </si>
  <si>
    <t>ZOMBIE TRAMP ONGOING #21 CVR A TMCHU (MR)</t>
  </si>
  <si>
    <t>JAN161014</t>
  </si>
  <si>
    <t>ZOMBIE TRAMP ONGOING #21 CVR B TMCHU RISQUE (MR)</t>
  </si>
  <si>
    <t>JAN161015</t>
  </si>
  <si>
    <t>ZOMBIE TRAMP ONGOING #21 CVR C ACTION FIGURE (MR)</t>
  </si>
  <si>
    <t>JAN161016</t>
  </si>
  <si>
    <t>ZOMBIE TRAMP ONGOING #21 CVR D ACTION FIGURE RISQUE (MR)</t>
  </si>
  <si>
    <t>JAN161017</t>
  </si>
  <si>
    <t>ZOMBIE TRAMP ONGOING #21 CVR E MCKAY (MR)</t>
  </si>
  <si>
    <t>JAN161018</t>
  </si>
  <si>
    <t>ZOMBIE TRAMP ONGOING #21 CVR F MCKAY RISQUE (MR)</t>
  </si>
  <si>
    <t>JAN161019</t>
  </si>
  <si>
    <t>ZOMBIE TRAMP ONGOING TP VOL 07 (MR)</t>
  </si>
  <si>
    <t>JAN161020</t>
  </si>
  <si>
    <t>SUPERZERO #4</t>
  </si>
  <si>
    <t>Page: 275</t>
  </si>
  <si>
    <t>JAN161021</t>
  </si>
  <si>
    <t>AMERICAN MONSTER #3 (MR) (C: 0-1-0)</t>
  </si>
  <si>
    <t>JAN161022</t>
  </si>
  <si>
    <t>SECOND SIGHT #2 (C: 0-1-0)</t>
  </si>
  <si>
    <t>JAN161023</t>
  </si>
  <si>
    <t>INSEXTS #4 (MR) (C: 0-1-0)</t>
  </si>
  <si>
    <t>JAN161024</t>
  </si>
  <si>
    <t>REPLICA #4 (MR) (C: 0-1-0)</t>
  </si>
  <si>
    <t>Page: 277</t>
  </si>
  <si>
    <t>JAN161025</t>
  </si>
  <si>
    <t>DREAMING EAGLES #4 (MR) (C: 1-1-0)</t>
  </si>
  <si>
    <t>JAN161026</t>
  </si>
  <si>
    <t>STRAYER #3 (C: 0-1-0)</t>
  </si>
  <si>
    <t>JAN161027</t>
  </si>
  <si>
    <t>CLUSTERF**K TP (MR)</t>
  </si>
  <si>
    <t>JAN161028</t>
  </si>
  <si>
    <t>BARTKIRA NUCLEAR ED HC</t>
  </si>
  <si>
    <t>JAN161029</t>
  </si>
  <si>
    <t>POWER BUTTON #0 (MR)</t>
  </si>
  <si>
    <t>JAN161030</t>
  </si>
  <si>
    <t>CLOVER HONEY 20TH ANNIVERSARY ED GN (O/A) (MR)</t>
  </si>
  <si>
    <t>JAN161031</t>
  </si>
  <si>
    <t>COMPULSIVE COMICS HC (MR)</t>
  </si>
  <si>
    <t>JAN161032</t>
  </si>
  <si>
    <t>OHIO IS FOR SALE GN (MR)</t>
  </si>
  <si>
    <t>JAN161033</t>
  </si>
  <si>
    <t>REBEL ANGELS TP (RES)</t>
  </si>
  <si>
    <t>JAN161034</t>
  </si>
  <si>
    <t>JOHNNY THE HOMICIDAL MANIAC #1 NEW PTG (O/A)</t>
  </si>
  <si>
    <t>JAN161035</t>
  </si>
  <si>
    <t>JOHNNY THE HOMICIDAL MANIAC #2 NEW PTG (RES)</t>
  </si>
  <si>
    <t>JAN161036</t>
  </si>
  <si>
    <t>JOHNNY THE HOMICIDAL MANIAC #3 NEW PTG (RES)</t>
  </si>
  <si>
    <t>JAN161037</t>
  </si>
  <si>
    <t>JOHNNY THE HOMICIDAL MANIAC #4 NEW PTG (RES)</t>
  </si>
  <si>
    <t>JAN161038</t>
  </si>
  <si>
    <t>JOHNNY THE HOMICIDAL MANIAC #5 NEW PTG</t>
  </si>
  <si>
    <t>JAN161039</t>
  </si>
  <si>
    <t>JOHNNY THE HOMICIDAL MANIAC #6 NEW PTG</t>
  </si>
  <si>
    <t>JAN161040</t>
  </si>
  <si>
    <t>JOHNNY THE HOMICIDAL MANIAC #7 NEW PTG</t>
  </si>
  <si>
    <t>JAN161041</t>
  </si>
  <si>
    <t>LOST IN SPACE #1 CVR A STANLEY *Special Discount*</t>
  </si>
  <si>
    <t>JAN161042</t>
  </si>
  <si>
    <t>LOST IN SPACE #1 CVR B PHOTO *Special Discount*</t>
  </si>
  <si>
    <t>JAN161043</t>
  </si>
  <si>
    <t>LOST IN SPACE #1 CVR C 10 COPY ARADIO INCV (Net)</t>
  </si>
  <si>
    <t>JAN161044</t>
  </si>
  <si>
    <t>LOST IN SPACE #1 CVR D 20 COPY MCEVOY INCV (Net)</t>
  </si>
  <si>
    <t>JAN161045</t>
  </si>
  <si>
    <t>MONSTER WORLD #4 (OF 4) REG CVR KOWALSKI</t>
  </si>
  <si>
    <t>JAN161046</t>
  </si>
  <si>
    <t>MONSTER WORLD #4 (OF 4) 10 COPY INCV SADE (Net)</t>
  </si>
  <si>
    <t>JAN161047</t>
  </si>
  <si>
    <t>PROJECT NEMESIS #5 (OF 6) REG CVR FRANK</t>
  </si>
  <si>
    <t>JAN161048</t>
  </si>
  <si>
    <t>PROJECT NEMESIS #5 (OF 6) 10 COPY INCV EGGLETON (Net)</t>
  </si>
  <si>
    <t>JAN161049</t>
  </si>
  <si>
    <t>COMIC FANDOM QUARTERLY #5 (OF 5)</t>
  </si>
  <si>
    <t>JAN161050</t>
  </si>
  <si>
    <t>GHOST WOLF BORN IN SNOW AND BLOOD TP (C: 0-0-1)</t>
  </si>
  <si>
    <t>JAN161051</t>
  </si>
  <si>
    <t>BIG NATE THUNKA THUNKA THUNKA TP (C: 0-1-0)</t>
  </si>
  <si>
    <t>JAN161052</t>
  </si>
  <si>
    <t>SNOOPY PARTY ANIMAL TP</t>
  </si>
  <si>
    <t>JAN161053</t>
  </si>
  <si>
    <t>LIL RIP HAYWIRE ADV HC VOL 01 ESCAPE FROM CAMP COOTIES (C: 0</t>
  </si>
  <si>
    <t>JAN161054</t>
  </si>
  <si>
    <t>CAVEWOMAN RIVER STYX #1 (OF 2) CVR A MASSEY</t>
  </si>
  <si>
    <t>JAN161055</t>
  </si>
  <si>
    <t>CAVEWOMAN RIVER STYX #1 (OF 2) CVR B MASSEY (Net)</t>
  </si>
  <si>
    <t>JAN161056</t>
  </si>
  <si>
    <t>CAVEWOMAN RIVER STYX #1 (OF 2) CVR C MASSEY (Net) (A) (C: 1-</t>
  </si>
  <si>
    <t>JAN161057</t>
  </si>
  <si>
    <t>CAVEWOMAN RIVER STYX #1 (OF 2) CVR D ROOT (Net)</t>
  </si>
  <si>
    <t>JAN161058</t>
  </si>
  <si>
    <t>CAVEWOMAN RIVER STYX #1 (OF 2) CVR E ROOT (Net) (A) (C: 1-0-</t>
  </si>
  <si>
    <t>JAN161059</t>
  </si>
  <si>
    <t>CAVEWOMAN RIVER STYX #1 (OF 2) CVR F VALENTINA (Net)</t>
  </si>
  <si>
    <t>JAN161060</t>
  </si>
  <si>
    <t>CREEPS GN VOL 02 TROLLS WILL FEAST</t>
  </si>
  <si>
    <t>JAN161061</t>
  </si>
  <si>
    <t>CREEPS HC GN VOL 02 TROLLS WILL FEAST</t>
  </si>
  <si>
    <t>JAN161062</t>
  </si>
  <si>
    <t>CREEPS GN VOL 01 NIGHT OF FRANKENFROGS (O/A)</t>
  </si>
  <si>
    <t>JAN161063</t>
  </si>
  <si>
    <t>CREEPS HC GN VOL 01 NIGHT OF FRANKENFROGS (O/A)</t>
  </si>
  <si>
    <t>JAN161064</t>
  </si>
  <si>
    <t>NATHAN HALES HAZARDOUS TALES HC VOL 06 ALAMO ALL-STARS (C: 0</t>
  </si>
  <si>
    <t>JAN161065</t>
  </si>
  <si>
    <t>POPTROPICA BOOK 01 MYSTERY OF THE MAP</t>
  </si>
  <si>
    <t>JAN161066</t>
  </si>
  <si>
    <t>GOLD DIGGER #232</t>
  </si>
  <si>
    <t>JAN161067</t>
  </si>
  <si>
    <t>NINJAS AND ALIENS #1 (OF 3)</t>
  </si>
  <si>
    <t>JAN161068</t>
  </si>
  <si>
    <t>PAPER DREAMS BEN DUNN SKETCHBOOK TP VOL 02</t>
  </si>
  <si>
    <t>JAN161069</t>
  </si>
  <si>
    <t>PAPER DREAMS BEN DUNN SKETCHBOOK TP VOL 01 (O/A)</t>
  </si>
  <si>
    <t>JAN161070</t>
  </si>
  <si>
    <t>IMMORTAL WINGS #3 (OF 4)</t>
  </si>
  <si>
    <t>JAN161071</t>
  </si>
  <si>
    <t>STEAM WARS FIRST EMPIRE #3</t>
  </si>
  <si>
    <t>JAN161072</t>
  </si>
  <si>
    <t>BATMINION T-SHIRT SM</t>
  </si>
  <si>
    <t>JAN161073</t>
  </si>
  <si>
    <t>BATMINION T-SHIRT MED</t>
  </si>
  <si>
    <t>JAN161074</t>
  </si>
  <si>
    <t>BATMINION T-SHIRT LG</t>
  </si>
  <si>
    <t>JAN161075</t>
  </si>
  <si>
    <t>BATMINION T-SHIRT XL</t>
  </si>
  <si>
    <t>JAN161076</t>
  </si>
  <si>
    <t>BATMINION T-SHIRT XXL</t>
  </si>
  <si>
    <t>JAN161077</t>
  </si>
  <si>
    <t>BATMINION T-SHIRT XXXL</t>
  </si>
  <si>
    <t>JAN161078</t>
  </si>
  <si>
    <t>ARCLIGHT THE ART OF JOE WIGHT TP VOL 01 (O/A)</t>
  </si>
  <si>
    <t>JAN161079</t>
  </si>
  <si>
    <t>GOLD DIGGER TP GOLD BRICK III REMINTED ED (O/A)</t>
  </si>
  <si>
    <t>JAN161080</t>
  </si>
  <si>
    <t>GOLD DIGGER TP GOLD BRICK IV REMINTED ED (O/A) (C: 0-1-2)</t>
  </si>
  <si>
    <t>JAN161081</t>
  </si>
  <si>
    <t>FOXTROT COLLECTION TP SOME CLEVER TITLE BLAH BLAH BLAH (C: 0</t>
  </si>
  <si>
    <t>JAN161082</t>
  </si>
  <si>
    <t>AVNER GN</t>
  </si>
  <si>
    <t>JAN161083</t>
  </si>
  <si>
    <t>BLACK HOOD #10 REG CVR A  FRANCAVILLA (RES) (MR)</t>
  </si>
  <si>
    <t>JAN161084</t>
  </si>
  <si>
    <t>BLACK HOOD #10 VAR CVR B DAVID MACK (RES) (MR)</t>
  </si>
  <si>
    <t>JAN161085</t>
  </si>
  <si>
    <t>HANGMAN #4 REG CVR A BRADSTREET (RES) (MR)</t>
  </si>
  <si>
    <t>JAN161086</t>
  </si>
  <si>
    <t>HANGMAN #4 VAR CVR B GREG SMALLWOOD (RES) (MR)</t>
  </si>
  <si>
    <t>JAN161087</t>
  </si>
  <si>
    <t>SHIELD (DARK CIRCLE) #4 JOHNSON REG CVR A (RES) (MR)</t>
  </si>
  <si>
    <t>JAN161088</t>
  </si>
  <si>
    <t>SHIELD (DARK CIRCLE) #4 ROBINSON VAR CVR B (RES) (MR)</t>
  </si>
  <si>
    <t>JAN161089</t>
  </si>
  <si>
    <t>ARCHIE #7 CVR A REG VERONICA FISH</t>
  </si>
  <si>
    <t>JAN161090</t>
  </si>
  <si>
    <t>ARCHIE #7 CVR B VAR MORISSETTE-PHAN</t>
  </si>
  <si>
    <t>JAN161091</t>
  </si>
  <si>
    <t>ARCHIE #7 CVR C VAR MARGUERITE SAUVAGE</t>
  </si>
  <si>
    <t>JAN161092</t>
  </si>
  <si>
    <t>JUGHEAD #5 REG CVR A HENDERSON</t>
  </si>
  <si>
    <t>JAN161093</t>
  </si>
  <si>
    <t>JUGHEAD #5 VAR CVR B ELLIOT FERNANDEZ</t>
  </si>
  <si>
    <t>JAN161094</t>
  </si>
  <si>
    <t>JUGHEAD #5 VAR CVR C THOMAS PITILLI</t>
  </si>
  <si>
    <t>JAN161095</t>
  </si>
  <si>
    <t>ARCHIE COMICS DOUBLE DIGEST #267</t>
  </si>
  <si>
    <t>JAN161096</t>
  </si>
  <si>
    <t>BETTY &amp; VERONICA JUMBO COMICS DIGEST #242</t>
  </si>
  <si>
    <t>JAN161097</t>
  </si>
  <si>
    <t>JUGHEAD &amp; ARCHIE SPRING ANNUAL DIGEST #20</t>
  </si>
  <si>
    <t>Page: 289</t>
  </si>
  <si>
    <t>JAN161098</t>
  </si>
  <si>
    <t>TEAM BETTY VS TEAM VERONICA TP</t>
  </si>
  <si>
    <t>JAN161099</t>
  </si>
  <si>
    <t>WORLD OF ARCHIE COMICS DOUBLE DIGEST #57</t>
  </si>
  <si>
    <t>JAN161100</t>
  </si>
  <si>
    <t>SONIC SUPER DIGEST #16 (C: 1-0-0)</t>
  </si>
  <si>
    <t>JAN161101</t>
  </si>
  <si>
    <t>SONIC THE HEDGEHOG #283 REG CVR A  SKELLY (C: 1-0-0)</t>
  </si>
  <si>
    <t>JAN161102</t>
  </si>
  <si>
    <t>SONIC THE HEDGEHOG #283 VAR CVR B  ADAM BRYCE THOMAS (C: 1-0</t>
  </si>
  <si>
    <t>JAN161103</t>
  </si>
  <si>
    <t>SONIC UNIVERSE #86 REG CVR A  YARDLEY (C: 1-0-0)</t>
  </si>
  <si>
    <t>JAN161104</t>
  </si>
  <si>
    <t>SONIC UNIVERSE #86 VAR CVR B  JAMPOLE (C: 1-0-0)</t>
  </si>
  <si>
    <t>JAN161105</t>
  </si>
  <si>
    <t>LEARN TO DRAW ARCHIE &amp; FRIENDS (O/A)</t>
  </si>
  <si>
    <t>JAN161106</t>
  </si>
  <si>
    <t>SANTERIA THE GODDESS KISS #1 CVR A CAFARO *Special Discount*</t>
  </si>
  <si>
    <t>JAN161107</t>
  </si>
  <si>
    <t>SANTERIA THE GODDESS KISS #1 CVR B LORENZANA *Special Discount*</t>
  </si>
  <si>
    <t>JAN161108</t>
  </si>
  <si>
    <t>SANTERIA THE GODDESS KISS #1 12 COPY INCV (Net)</t>
  </si>
  <si>
    <t>JAN161109</t>
  </si>
  <si>
    <t>SANTERIA THE GODDESS KISS #1 24 COPY INCV (Net)</t>
  </si>
  <si>
    <t>JAN161110</t>
  </si>
  <si>
    <t>OVERTAKEN #2 (OF 5) CVR A LORENZANA (RES)</t>
  </si>
  <si>
    <t>JAN161111</t>
  </si>
  <si>
    <t>OVERTAKEN #2 (OF 5) CVR B KONAT (RES)</t>
  </si>
  <si>
    <t>JAN161112</t>
  </si>
  <si>
    <t>OVERTAKEN #2 (OF 5) 8 COPY INCV (Net) (RES)</t>
  </si>
  <si>
    <t>JAN161113</t>
  </si>
  <si>
    <t>EXECUTIVE ASSISTANT ASSASSINS TP VOL 01 LIFE AFTER DEATH *Special Discount*</t>
  </si>
  <si>
    <t>JAN161114</t>
  </si>
  <si>
    <t>LEGEND OF OZ WICKED WEST #6 CVR A BORGES</t>
  </si>
  <si>
    <t>JAN161115</t>
  </si>
  <si>
    <t>LEGEND OF OZ WICKED WEST #6 CVR B WICHMANN</t>
  </si>
  <si>
    <t>JAN161116</t>
  </si>
  <si>
    <t>LEGEND OF OZ WICKED WEST #6 8 COPY INCV (Net)</t>
  </si>
  <si>
    <t>JAN161117</t>
  </si>
  <si>
    <t>012916Y HEAT TP VOL 01 (MR) (C: 0-1-2)</t>
  </si>
  <si>
    <t>JAN161118</t>
  </si>
  <si>
    <t>UBER TP VOL 01 NEW PTG (FEB140960) (MR)</t>
  </si>
  <si>
    <t>JAN161119</t>
  </si>
  <si>
    <t>UBER TP VOL 02 (JUL140864) (MR)</t>
  </si>
  <si>
    <t>JAN161120</t>
  </si>
  <si>
    <t>UBER TP VOL 03 (DEC141107) (MR)</t>
  </si>
  <si>
    <t>JAN161121</t>
  </si>
  <si>
    <t>UBER TP VOL 04 (APR151108) (MR)</t>
  </si>
  <si>
    <t>JAN161122</t>
  </si>
  <si>
    <t>UBER TP VOL 05 (AUG151120) (MR)</t>
  </si>
  <si>
    <t>Page: 295</t>
  </si>
  <si>
    <t>JAN161123</t>
  </si>
  <si>
    <t>012916D PLUS 100 TP VOL 02 (MR) (C: 0-1-2)</t>
  </si>
  <si>
    <t>JAN161124</t>
  </si>
  <si>
    <t>CROSSED PLUS 100 HC VOL 02 (MR) (C: 0-1-2)</t>
  </si>
  <si>
    <t>JAN161125</t>
  </si>
  <si>
    <t>CROSSED PLUS 100 TP VOL 01 (JUL151003) (MR)</t>
  </si>
  <si>
    <t>JAN161126</t>
  </si>
  <si>
    <t>PROVIDENCE #4 (OF 12) WEIRD PULP CVR (MR)</t>
  </si>
  <si>
    <t>JAN161127</t>
  </si>
  <si>
    <t>PROVIDENCE #5 (OF 12) WEIRD PULP CVR (MR)</t>
  </si>
  <si>
    <t>JAN161128</t>
  </si>
  <si>
    <t>CROSSED PLUS 100 #15 (MR)</t>
  </si>
  <si>
    <t>JAN161129</t>
  </si>
  <si>
    <t>CROSSED PLUS 100 #15 AMERICAN HISTORY X WRAP CVR (MR)</t>
  </si>
  <si>
    <t>JAN161130</t>
  </si>
  <si>
    <t>CROSSED PLUS 100 #15 CROSSED WIRES CVR (MR)</t>
  </si>
  <si>
    <t>JAN161131</t>
  </si>
  <si>
    <t>CROSSED PLUS 100 #15 DISASTERED CVR (MR)</t>
  </si>
  <si>
    <t>JAN161132</t>
  </si>
  <si>
    <t>CROSSED PLUS 100 #15 HORRIFIC HOMAGE CVR (MR)</t>
  </si>
  <si>
    <t>JAN161133</t>
  </si>
  <si>
    <t>CROSSED PLUS 100 #15 WISHFUL FICTION CVR (MR)</t>
  </si>
  <si>
    <t>JAN161134</t>
  </si>
  <si>
    <t>CROSSED PLUS 100 #15 RED CROSSED ORDER INCENTIVE CVR (Net) (</t>
  </si>
  <si>
    <t>Page: 297</t>
  </si>
  <si>
    <t>JAN161135</t>
  </si>
  <si>
    <t>MERCURY HEAT #8 (MR)</t>
  </si>
  <si>
    <t>JAN161136</t>
  </si>
  <si>
    <t>MERCURY HEAT #8 WRAP CVR (MR)</t>
  </si>
  <si>
    <t>JAN161137</t>
  </si>
  <si>
    <t>MERCURY HEAT #8 ART NOUVEAU CVR (MR)</t>
  </si>
  <si>
    <t>JAN161138</t>
  </si>
  <si>
    <t>MERCURY HEAT #8 EXCESSIVE FORCE CVR (MR)</t>
  </si>
  <si>
    <t>JAN161139</t>
  </si>
  <si>
    <t>MERCURY HEAT #8 INTERSTELLER ORDER INCV CVR (Net) (MR)</t>
  </si>
  <si>
    <t>JAN161140</t>
  </si>
  <si>
    <t>WAR STORIES #18 (MR)</t>
  </si>
  <si>
    <t>JAN161141</t>
  </si>
  <si>
    <t>WAR STORIES #18 WRAP CVR (MR)</t>
  </si>
  <si>
    <t>JAN161142</t>
  </si>
  <si>
    <t>WAR STORIES #18 GOOD GIRL NOSE ART CVR (MR)</t>
  </si>
  <si>
    <t>JAN161143</t>
  </si>
  <si>
    <t>WAR STORIES #18 BATTLE DAMAGE RETAILER ORDER INCV (Net) (MR)</t>
  </si>
  <si>
    <t>JAN161144</t>
  </si>
  <si>
    <t>CROSSED BADLANDS #95 (MR)</t>
  </si>
  <si>
    <t>JAN161145</t>
  </si>
  <si>
    <t>CROSSED BADLANDS #95 TORTURE CVR (MR)</t>
  </si>
  <si>
    <t>JAN161146</t>
  </si>
  <si>
    <t>CROSSED BADLANDS #95 WRAP CVR (MR)</t>
  </si>
  <si>
    <t>JAN161147</t>
  </si>
  <si>
    <t>CROSSED BADLANDS #95 ART DECO CVR (MR)</t>
  </si>
  <si>
    <t>JAN161148</t>
  </si>
  <si>
    <t>CROSSED BADLANDS #95 C DAY WORLDWIDE CVR (MR)</t>
  </si>
  <si>
    <t>JAN161149</t>
  </si>
  <si>
    <t>CROSSED BADLANDS #95 RED CROSSED ORDER INCV CVR (Net) (MR)</t>
  </si>
  <si>
    <t>JAN161150</t>
  </si>
  <si>
    <t>CROSSED BADLANDS #96 (MR)</t>
  </si>
  <si>
    <t>JAN161151</t>
  </si>
  <si>
    <t>CROSSED BADLANDS #96 TORTURE CVR (MR)</t>
  </si>
  <si>
    <t>JAN161152</t>
  </si>
  <si>
    <t>CROSSED BADLANDS #96 WRAP CVR (MR)</t>
  </si>
  <si>
    <t>JAN161153</t>
  </si>
  <si>
    <t>CROSSED BADLANDS #96 ART DECO CVR (MR)</t>
  </si>
  <si>
    <t>JAN161154</t>
  </si>
  <si>
    <t>CROSSED BADLANDS #96 C DAY WORLDWIDE CVR (MR)</t>
  </si>
  <si>
    <t>JAN161155</t>
  </si>
  <si>
    <t>CROSSED BADLANDS #96 RED CROSSED ORDER INCV (Net) (MR)</t>
  </si>
  <si>
    <t>JAN161156</t>
  </si>
  <si>
    <t>GOD IS DEAD #48 (MR)</t>
  </si>
  <si>
    <t>JAN161157</t>
  </si>
  <si>
    <t>GOD IS DEAD #48 ENCHANTING CVR (MR)</t>
  </si>
  <si>
    <t>JAN161158</t>
  </si>
  <si>
    <t>GOD IS DEAD #48 ICONIC CVR (MR)</t>
  </si>
  <si>
    <t>JAN161159</t>
  </si>
  <si>
    <t>GOD IS DEAD #48 END OF DAYS CVR (MR)</t>
  </si>
  <si>
    <t>JAN161160</t>
  </si>
  <si>
    <t>GOD IS DEAD #48 GILDED RETAILER ORDER INCENTIVE CVR (Net) (M</t>
  </si>
  <si>
    <t>JAN161161</t>
  </si>
  <si>
    <t>GOD IS DEAD #48 CONNECTING WRAP CVR A (MR)</t>
  </si>
  <si>
    <t>JAN161162</t>
  </si>
  <si>
    <t>GOD IS DEAD #48 CONNECTING WRAP CVR B (MR)</t>
  </si>
  <si>
    <t>JAN161163</t>
  </si>
  <si>
    <t>ALAN MOORE A SMALL KILLING TP (STAR19589) (MR)</t>
  </si>
  <si>
    <t>JAN161164</t>
  </si>
  <si>
    <t>ANOTHER SUBURBAN ROMANCE COLOR ED TP (OCT141057) (MR)</t>
  </si>
  <si>
    <t>JAN161165</t>
  </si>
  <si>
    <t>ALAN MOORE FASHION BEAST TP (JUN130807) (MR)</t>
  </si>
  <si>
    <t>JAN161166</t>
  </si>
  <si>
    <t>ALAN MOORE HYPOTHETICAL LIZARD TP (MAY073220) (MR)</t>
  </si>
  <si>
    <t>JAN161167</t>
  </si>
  <si>
    <t>ALAN MOORE LIGHT OF THY COUNTENANCE GN (NOV083804) (MR)</t>
  </si>
  <si>
    <t>JAN161168</t>
  </si>
  <si>
    <t>JAN161169</t>
  </si>
  <si>
    <t>ABSOLUTION TP NEW PTG VOL 01 (MAY100783) (MR)</t>
  </si>
  <si>
    <t>JAN161170</t>
  </si>
  <si>
    <t>ABSOLUTION TP VOL 02 RUBICON (FEB141005) (MR)</t>
  </si>
  <si>
    <t>JAN161171</t>
  </si>
  <si>
    <t>QUEEN OF VAMPIRES #2 (OF 7) (MR)</t>
  </si>
  <si>
    <t>JAN161172</t>
  </si>
  <si>
    <t>WRAITHBORN #2 (OF 6) MAIN CVRS</t>
  </si>
  <si>
    <t>JAN161173</t>
  </si>
  <si>
    <t>WRAITHBORN #2 (OF 6) 10 COPY INCV (Net)</t>
  </si>
  <si>
    <t>JAN161174</t>
  </si>
  <si>
    <t>THE UNMENTIONABLES (ONE SHOT)</t>
  </si>
  <si>
    <t>JAN161175</t>
  </si>
  <si>
    <t>FUTURE PROOF #10</t>
  </si>
  <si>
    <t>JAN161176</t>
  </si>
  <si>
    <t>OHGRR SOUP GN</t>
  </si>
  <si>
    <t>JAN161177</t>
  </si>
  <si>
    <t>BART SIMPSON TP MASTER OF DISASTER</t>
  </si>
  <si>
    <t>JAN161178</t>
  </si>
  <si>
    <t>SIMPSONS COMICS #227</t>
  </si>
  <si>
    <t>JAN161179</t>
  </si>
  <si>
    <t>SIMPSONS ILLUSTRATED #22</t>
  </si>
  <si>
    <t>JAN161180</t>
  </si>
  <si>
    <t>SIMPSONS HANDBOOK SECRET TIPS FROM THE PROS HC (O/A)</t>
  </si>
  <si>
    <t>JAN161181</t>
  </si>
  <si>
    <t>SPONGEBOB COMICS #54</t>
  </si>
  <si>
    <t>JAN161182</t>
  </si>
  <si>
    <t>MIGHTY MORPHIN POWER RANGERS #1 MAIN CVR *Special Discount*</t>
  </si>
  <si>
    <t>JAN161183</t>
  </si>
  <si>
    <t>MIGHTY MORPHIN POWER RANGERS #1 25 COPY INCV MONTES CVR (Net</t>
  </si>
  <si>
    <t>JAN161184</t>
  </si>
  <si>
    <t>MIGHTY MORPHIN POWER RANGERS #1 50 COPY INCV WADA CVR (Net)</t>
  </si>
  <si>
    <t>JAN161185</t>
  </si>
  <si>
    <t>MIGHTY MORPHIN POWER RANGERS #1 100 COPY INCV NGUYEN CVR (Ne</t>
  </si>
  <si>
    <t>JAN161186</t>
  </si>
  <si>
    <t>MIGHTY MORPHIN POWER RANGERS #1 200 COPY INCV POPE CVR (Net)</t>
  </si>
  <si>
    <t>JAN161190</t>
  </si>
  <si>
    <t>TURNCOAT #1 *Special Discount*</t>
  </si>
  <si>
    <t>JAN161191</t>
  </si>
  <si>
    <t>TURNCOAT #1 10 COPY INCV DOMBROWSKI VAR (Net)</t>
  </si>
  <si>
    <t>JAN161192</t>
  </si>
  <si>
    <t>RUST TP VOL 01 THE BOY SOLDIER</t>
  </si>
  <si>
    <t>JAN161193</t>
  </si>
  <si>
    <t>RUST HC VOL 01 VISITOR IN FIELD (O/A)</t>
  </si>
  <si>
    <t>JAN161194</t>
  </si>
  <si>
    <t>RUST HC VOL 02 SECRETS OF CELL (DEC138330)</t>
  </si>
  <si>
    <t>JAN161195</t>
  </si>
  <si>
    <t>RUST HC VOL 03 DEATH OF ROCKET BOY (MAR140973)</t>
  </si>
  <si>
    <t>JAN161196</t>
  </si>
  <si>
    <t>BAKER STREET PECULIARS #1 *Special Discount*</t>
  </si>
  <si>
    <t>JAN161197</t>
  </si>
  <si>
    <t>BAKER STREET PECULIARS #1 10 COPY INCV CHRISTENSON VAR (Net)</t>
  </si>
  <si>
    <t>JAN161198</t>
  </si>
  <si>
    <t>ADVENTURE TIME #50 (C: 1-0-0)</t>
  </si>
  <si>
    <t>JAN161199</t>
  </si>
  <si>
    <t>ADVENTURE TIME #50 SUBSCRIPTION CORONA VAR (C: 1-0-0)</t>
  </si>
  <si>
    <t>JAN161200</t>
  </si>
  <si>
    <t>ADVENTURE TIME #50 25 COPY INCV PAROLINE LAMB VAR (Net) (C:</t>
  </si>
  <si>
    <t>JAN161201</t>
  </si>
  <si>
    <t>ADVENTURE TIME #50 50 COPY INCV BROWN VAR (Net) (C: 1-0-0)</t>
  </si>
  <si>
    <t>JAN161202</t>
  </si>
  <si>
    <t>UNCLE GRANDPA ORIGINAL GN VOL 01 TIME CASSEROLE (C: 1-0-0)</t>
  </si>
  <si>
    <t>JAN161203</t>
  </si>
  <si>
    <t>UNCLE GRANDPA TP VOL 01 (SEP151125) (C: 1-0-0)</t>
  </si>
  <si>
    <t>Page: 313</t>
  </si>
  <si>
    <t>JAN161204</t>
  </si>
  <si>
    <t>OUT THERE TP VOL 01 *Special Discount*</t>
  </si>
  <si>
    <t>JAN161205</t>
  </si>
  <si>
    <t>CRIMSON HC VOL 01 (MAY151101) (MR)</t>
  </si>
  <si>
    <t>JAN161206</t>
  </si>
  <si>
    <t>CLUSTER TP VOL 01 (C: 0-1-2)</t>
  </si>
  <si>
    <t>JAN161207</t>
  </si>
  <si>
    <t>SONS OF ANARCHY TP VOL 02 (NOV141087) (MR)</t>
  </si>
  <si>
    <t>JAN161208</t>
  </si>
  <si>
    <t>SONS OF ANARCHY TP VOL 03 (APR151207) (MR)</t>
  </si>
  <si>
    <t>Page: 314</t>
  </si>
  <si>
    <t>JAN161209</t>
  </si>
  <si>
    <t>UFOLOGY TP VOL 01 (C: 0-1-2)</t>
  </si>
  <si>
    <t>JAN161210</t>
  </si>
  <si>
    <t>MEMETIC TP (AUG151191)</t>
  </si>
  <si>
    <t>JAN161211</t>
  </si>
  <si>
    <t>ESCAPE FROM NEW YORK TP VOL 02 (C: 0-1-2)</t>
  </si>
  <si>
    <t>JAN161212</t>
  </si>
  <si>
    <t>ESCAPE FROM NEW YORK TP VOL 01 (O/A) (OCT151218)</t>
  </si>
  <si>
    <t>JAN161213</t>
  </si>
  <si>
    <t>OH KILLSTRIKE TP VOL 01</t>
  </si>
  <si>
    <t>JAN161214</t>
  </si>
  <si>
    <t>POLARITY TP VOL 01 (OCT131011)</t>
  </si>
  <si>
    <t>Page: 315</t>
  </si>
  <si>
    <t>JAN161215</t>
  </si>
  <si>
    <t>JIM HENSONS DARK CRYSTAL TP VOL 02 CREATION MYTHS (C: 0-1-2)</t>
  </si>
  <si>
    <t>JAN161216</t>
  </si>
  <si>
    <t>JIM HENSONS DARK CRYSTAL TP VOL 01 CREATION MYTHS (NOV141112</t>
  </si>
  <si>
    <t>JAN161217</t>
  </si>
  <si>
    <t>JIM HENSONS DARK CRYSTAL HC NOVEL (APR140989)</t>
  </si>
  <si>
    <t>JAN161218</t>
  </si>
  <si>
    <t>GIANT DAYS TP VOL 02 (C: 0-1-2)</t>
  </si>
  <si>
    <t>JAN161219</t>
  </si>
  <si>
    <t>GIANT DAYS TP VOL 01 (AUG151215)</t>
  </si>
  <si>
    <t>JAN161220</t>
  </si>
  <si>
    <t>PEANUTS TP VOL 07 (C: 0-1-2)</t>
  </si>
  <si>
    <t>JAN161221</t>
  </si>
  <si>
    <t>ITS TOKYO CHARLIE BROWN ORIGINAL GN (O/A)</t>
  </si>
  <si>
    <t>JAN161222</t>
  </si>
  <si>
    <t>PEANUTS BEAGLE LANDED CHARLIE BROWN ORIGINAL GN (APR141016)</t>
  </si>
  <si>
    <t>JAN161223</t>
  </si>
  <si>
    <t>PEANUTS WHERE BEAGLES DARE ORIGINAL GN (JUL151096)</t>
  </si>
  <si>
    <t>JAN161224</t>
  </si>
  <si>
    <t>PEANUTS A TRIBUTE TO CHARLES M SCHULZ HC (JUL151095)</t>
  </si>
  <si>
    <t>JAN161225</t>
  </si>
  <si>
    <t>BILL &amp; TED GO TO HELL #2</t>
  </si>
  <si>
    <t>JAN161226</t>
  </si>
  <si>
    <t>BILL &amp; TED GO TO HELL #2 SUBSCRIPTION ZIRITT VAR</t>
  </si>
  <si>
    <t>JAN161227</t>
  </si>
  <si>
    <t>KENNEL BLOCK BLUES #2</t>
  </si>
  <si>
    <t>JAN161228</t>
  </si>
  <si>
    <t>LAST CONTRACT #3</t>
  </si>
  <si>
    <t>JAN161229</t>
  </si>
  <si>
    <t>VENUS #4</t>
  </si>
  <si>
    <t>JAN161230</t>
  </si>
  <si>
    <t>SNOW BLIND #4</t>
  </si>
  <si>
    <t>Page: 317</t>
  </si>
  <si>
    <t>JAN161231</t>
  </si>
  <si>
    <t>KLAUS #4</t>
  </si>
  <si>
    <t>JAN161232</t>
  </si>
  <si>
    <t>WELCOME BACK #6</t>
  </si>
  <si>
    <t>JAN161233</t>
  </si>
  <si>
    <t>SPIRE #7 (OF 8)</t>
  </si>
  <si>
    <t>JAN161234</t>
  </si>
  <si>
    <t>ESCAPE FROM NEW YORK #16</t>
  </si>
  <si>
    <t>JAN161235</t>
  </si>
  <si>
    <t>BIG TROUBLE IN LITTLE CHINA #22</t>
  </si>
  <si>
    <t>JAN161236</t>
  </si>
  <si>
    <t>JIM HENSONS STORYTELLER DRAGONS #4</t>
  </si>
  <si>
    <t>JAN161237</t>
  </si>
  <si>
    <t>LANTERN CITY #11 (OF 12)</t>
  </si>
  <si>
    <t>JAN161238</t>
  </si>
  <si>
    <t>LUMBERJANES #24</t>
  </si>
  <si>
    <t>JAN161239</t>
  </si>
  <si>
    <t>LUMBERJANES #24 20 COPY INCV SHORT VAR (Net)</t>
  </si>
  <si>
    <t>JAN161240</t>
  </si>
  <si>
    <t>JONESY #2</t>
  </si>
  <si>
    <t>JAN161241</t>
  </si>
  <si>
    <t>GIANT DAYS #12</t>
  </si>
  <si>
    <t>JAN161242</t>
  </si>
  <si>
    <t>MUNCHKIN #15</t>
  </si>
  <si>
    <t>Page: 319</t>
  </si>
  <si>
    <t>JAN161243</t>
  </si>
  <si>
    <t>STEVEN UNIVERSE &amp; CRYSTAL GEMS #2 (C: 1-0-0)</t>
  </si>
  <si>
    <t>JAN161244</t>
  </si>
  <si>
    <t>STEVEN UNIVERSE &amp; CRYSTAL GEMS #2 SUBSCRIPTION SORESE VAR (C</t>
  </si>
  <si>
    <t>JAN161245</t>
  </si>
  <si>
    <t>STEVEN UNIVERSE &amp; CRYSTAL GEMS #2 20 COPY INCV LEWIS VAR (Ne</t>
  </si>
  <si>
    <t>JAN161246</t>
  </si>
  <si>
    <t>ADVENTURE TIME ICE KING #3 (C: 1-0-0)</t>
  </si>
  <si>
    <t>JAN161247</t>
  </si>
  <si>
    <t>ADVENTURE TIME ICE KING #3 SUBSCRIPTION GLASHEEN VAR (C: 1-0</t>
  </si>
  <si>
    <t>JAN161248</t>
  </si>
  <si>
    <t>ADVENTURE TIME ICE KING #3 20 COPY INCV ONEILL VAR (Net) (C:</t>
  </si>
  <si>
    <t>JAN161249</t>
  </si>
  <si>
    <t>REGULAR SHOW #33 (C: 1-0-0)</t>
  </si>
  <si>
    <t>JAN161250</t>
  </si>
  <si>
    <t>REGULAR SHOW #33 SUBSCRIPTION SMIGIEL VAR (C: 1-0-0)</t>
  </si>
  <si>
    <t>Page: 320</t>
  </si>
  <si>
    <t>JAN161251</t>
  </si>
  <si>
    <t>JUNGLE FANTASY VIXENS #1 (OF 2) (MR)</t>
  </si>
  <si>
    <t>JAN161252</t>
  </si>
  <si>
    <t>JUNGLE FANTASY VIXENS #1 (OF 2) WRAP CVR (MR)</t>
  </si>
  <si>
    <t>JAN161253</t>
  </si>
  <si>
    <t>JUNGLE FANTASY VIXENS #1 (OF 2) SULTRY SISTERS CVR (MR)</t>
  </si>
  <si>
    <t>JAN161254</t>
  </si>
  <si>
    <t>JUNGLE FANTASY VIXENS #1 (OF 2) BIKINI BABES CVR (MR)</t>
  </si>
  <si>
    <t>JAN161255</t>
  </si>
  <si>
    <t>JUNGLE FANTASY VIXENS #1 (OF 2) RIO CENTURY 4 CVR SET (A) (C</t>
  </si>
  <si>
    <t>JAN161256</t>
  </si>
  <si>
    <t>JUNGLE FANTASY VIXENS #1 (OF 2) COSTUME CHANGE 6 CVR SET (MR</t>
  </si>
  <si>
    <t>JAN161257</t>
  </si>
  <si>
    <t>JUNGLE FANTASY VIXENS #1 (OF 2) SIRENS CVR (MR)</t>
  </si>
  <si>
    <t>JAN161258</t>
  </si>
  <si>
    <t>JUNGLE FANTASY VIXENS #1 (OF 2) BLACK LEATHER CVR (MR)</t>
  </si>
  <si>
    <t>JAN161259</t>
  </si>
  <si>
    <t>JUNGLE FANTASY VIXENS #1 (OF 2) PURE ART ORDER INCV CVR (Net</t>
  </si>
  <si>
    <t>JAN161260</t>
  </si>
  <si>
    <t>JUNGLE FANTASY VIXENS #1 (OF 2) NUDE CVR (MR)</t>
  </si>
  <si>
    <t>JAN161261</t>
  </si>
  <si>
    <t>JUNGLE FANTASY VIXENS #1 (OF 2) WRAP NUDE CVR (MR)</t>
  </si>
  <si>
    <t>JAN161262</t>
  </si>
  <si>
    <t>JUNGLE FANTASY VIXENS #1 (OF 2) SIRENS NUDE CVR (MR)</t>
  </si>
  <si>
    <t>JAN161263</t>
  </si>
  <si>
    <t>JUNGLE FANTASY VIXENS #1 (OF 2) BIKINI BABES NUDE CVR (MR)</t>
  </si>
  <si>
    <t>JAN161264</t>
  </si>
  <si>
    <t>WEBWITCH #5 (OF 5) (MR)</t>
  </si>
  <si>
    <t>JAN161265</t>
  </si>
  <si>
    <t>WEBWITCH #5 (OF 5) ADULT CVR (A) (C: 1-0-0)</t>
  </si>
  <si>
    <t>JAN161266</t>
  </si>
  <si>
    <t>WEBWITCH #5 (OF 5) ALIEN EROTICA ADULT CVR (A) (C: 1-0-0)</t>
  </si>
  <si>
    <t>JAN161267</t>
  </si>
  <si>
    <t>WEBWITCH #5 (OF 5) WRAP CVR (MR)</t>
  </si>
  <si>
    <t>JAN161268</t>
  </si>
  <si>
    <t>WEBWITCH #5 (OF 5) HONEY TRAP CVR (MR)</t>
  </si>
  <si>
    <t>JAN161269</t>
  </si>
  <si>
    <t>WEBWITCH #5 (OF 5) VINTAGE VIXEN CVR (MR)</t>
  </si>
  <si>
    <t>JAN161270</t>
  </si>
  <si>
    <t>WEBWITCH #5 (OF 5) ALIEN SEDUCTION CVR (MR)</t>
  </si>
  <si>
    <t>JAN161271</t>
  </si>
  <si>
    <t>WEBWITCH #5 (OF 5) COSTUME CHANGE 6 CVR SET (MR) (C: 0-1-2)</t>
  </si>
  <si>
    <t>JAN161272</t>
  </si>
  <si>
    <t>WEBWITCH #5 (OF 5) PURE ART ORDER INCV CVR (Net) (MR)</t>
  </si>
  <si>
    <t>JAN161273</t>
  </si>
  <si>
    <t>LADY DEATH ORIGINS CURSED BOX SET (MR)</t>
  </si>
  <si>
    <t>JAN161274</t>
  </si>
  <si>
    <t>LADY DEATH APOCALYPSE #0 KICKSTARTER GOLD LEATHER CVR (MR)</t>
  </si>
  <si>
    <t>JAN161275</t>
  </si>
  <si>
    <t>LADY DEATH (ONGOING) #25 PHOENIX VIP CVR (MR)</t>
  </si>
  <si>
    <t>JAN161276</t>
  </si>
  <si>
    <t>LADY DEATH ONGOING ALL THE WRAPS BOX SET (MR)</t>
  </si>
  <si>
    <t>JAN161277</t>
  </si>
  <si>
    <t>JUNGLE FANTASY ANNUAL #1 COMMEMORATIVE CVR (MR)</t>
  </si>
  <si>
    <t>JAN161278</t>
  </si>
  <si>
    <t>LADY DEATH APOCALYPSE #2 CENTURY 7 CVR SET (MR)</t>
  </si>
  <si>
    <t>Page: 324</t>
  </si>
  <si>
    <t>JAN161279</t>
  </si>
  <si>
    <t>TAROT WITCH OF THE BLACK ROSE #97 (MR)</t>
  </si>
  <si>
    <t>JAN161280</t>
  </si>
  <si>
    <t>TAROT WITCH OF THE BLACK ROSE #97 10 COPY INCV (Net) (MR) (C</t>
  </si>
  <si>
    <t>JAN161281</t>
  </si>
  <si>
    <t>TAROT WITCH OF THE BLACK ROSE #97 DLX ED (MR) (C: 0-1-1)</t>
  </si>
  <si>
    <t>JAN161282</t>
  </si>
  <si>
    <t>TAROT WITCH OF THE BLACK ROSE #97 PHOTOCLAD CVR (MR) (C: 0-1</t>
  </si>
  <si>
    <t>JAN161283</t>
  </si>
  <si>
    <t>MOLLY &amp; THE BEAR GN</t>
  </si>
  <si>
    <t>JAN161284</t>
  </si>
  <si>
    <t>EERIE #1</t>
  </si>
  <si>
    <t>JAN161285</t>
  </si>
  <si>
    <t>MOON GIRL #2</t>
  </si>
  <si>
    <t>JAN161286</t>
  </si>
  <si>
    <t>ORIGINAL GHOST RIDER PORTFOLIO #1</t>
  </si>
  <si>
    <t>JAN161287</t>
  </si>
  <si>
    <t>PICTORIAL CONFESSIONS #1</t>
  </si>
  <si>
    <t>JAN161288</t>
  </si>
  <si>
    <t>RASL COMP HC (JUL130970) (C: 1-0-0)</t>
  </si>
  <si>
    <t>JAN161289</t>
  </si>
  <si>
    <t>ALL NEW CLASSIC CAPTAIN CANUCK #1 CVR A FREEMAN *Special Discount*</t>
  </si>
  <si>
    <t>JAN161290</t>
  </si>
  <si>
    <t>ALL NEW CLASSIC CAPTAIN CANUCK #1 CVR B ROOTH</t>
  </si>
  <si>
    <t>JAN161291</t>
  </si>
  <si>
    <t>ALL NEW CLASSIC CAPTAIN CANUCK #1 CVR C 10 COPY BLANK INCV</t>
  </si>
  <si>
    <t>JAN161292</t>
  </si>
  <si>
    <t>CAPTAIN CANUCK 2015 ONGOING #10 CVR A ANDRASOFSZKY</t>
  </si>
  <si>
    <t>JAN161293</t>
  </si>
  <si>
    <t>CAPTAIN CANUCK 2015 ONGOING #10 CVR B PRIESTLEY PHOTO</t>
  </si>
  <si>
    <t>JAN161294</t>
  </si>
  <si>
    <t>CHAPTERHOUSE ARCHIVES CAPTAIN CANUCK #2 CVR A CONSTANTINI</t>
  </si>
  <si>
    <t>JAN161295</t>
  </si>
  <si>
    <t>SPIRIT LEAVES #2</t>
  </si>
  <si>
    <t>JAN161296</t>
  </si>
  <si>
    <t>PITIFUL HUMAN LIZARD TP VOL 01</t>
  </si>
  <si>
    <t>JAN161297</t>
  </si>
  <si>
    <t>CAPTAIN CANUCK UNHOLY WAR TP (O/A) (AUG151286)</t>
  </si>
  <si>
    <t>JAN161298</t>
  </si>
  <si>
    <t>BLAKE &amp; MORTIMER GN VOL 22 PROF SATOS 3 FORMULAE (C: 1-1-0)</t>
  </si>
  <si>
    <t>JAN161299</t>
  </si>
  <si>
    <t>LUCKY LUKE TP VOL 57 LEGENDS OF WEST</t>
  </si>
  <si>
    <t>JAN161300</t>
  </si>
  <si>
    <t>THORGAL GN VOL 17 BLUE PLAGUE (C: 0-1-1)</t>
  </si>
  <si>
    <t>JAN161301</t>
  </si>
  <si>
    <t>CLASSIC ILLUSTRATED TP FIRST MEN IN MOON</t>
  </si>
  <si>
    <t>JAN161302</t>
  </si>
  <si>
    <t>CLASSIC ILLUSTRATED TP GOLD BUG &amp; OTHER STORIES</t>
  </si>
  <si>
    <t>JAN161303</t>
  </si>
  <si>
    <t>CLASSIC ILLUSTRATED TP OFF OF A COMET</t>
  </si>
  <si>
    <t>JAN161304</t>
  </si>
  <si>
    <t>CLASSIC ILLUSTRATED TP 39 STEPS</t>
  </si>
  <si>
    <t>JAN161305</t>
  </si>
  <si>
    <t>CLASSIC ILLUST TP WORLD WAR 1 ILLUST STORY OF 1ST WORLD WAR</t>
  </si>
  <si>
    <t>JAN161306</t>
  </si>
  <si>
    <t>CLASSIC ILLUST TP WORLD WAR 2 ILLUST STORY OF 2ND WORLD WAR</t>
  </si>
  <si>
    <t>JAN161307</t>
  </si>
  <si>
    <t>CBLDF DEFENDER #5 (BUNDLE OF 50) (Net)</t>
  </si>
  <si>
    <t>JAN161308</t>
  </si>
  <si>
    <t>HELEN SWEETHEART OF INTERNET TP VOL 01 50 FT HELEN (C: 0-0-1</t>
  </si>
  <si>
    <t>JAN161309</t>
  </si>
  <si>
    <t>RAVENOUS #3 (OF 4) (RES) (MR)</t>
  </si>
  <si>
    <t>JAN161310</t>
  </si>
  <si>
    <t>TOMMY #1 (OF 3) (MR)</t>
  </si>
  <si>
    <t>JAN161311</t>
  </si>
  <si>
    <t>TOMMY #1 (OF 3) 5 COPY INCV (Net) (MR)</t>
  </si>
  <si>
    <t>JAN161312</t>
  </si>
  <si>
    <t>TOMMY #1 (OF 3) 10 COPY INCV (Net) (MR)</t>
  </si>
  <si>
    <t>JAN161313</t>
  </si>
  <si>
    <t>VAMPIRELLA VOL 3 #1 CVR A ZULLO *Special Discount*</t>
  </si>
  <si>
    <t>JAN161314</t>
  </si>
  <si>
    <t>VAMPIRELLA VOL 3 #1 CVR B ANACLETO CONNECT</t>
  </si>
  <si>
    <t>JAN161315</t>
  </si>
  <si>
    <t>VAMPIRELLA VOL 3 #1 CVR C LOTAY</t>
  </si>
  <si>
    <t>JAN161316</t>
  </si>
  <si>
    <t>VAMPIRELLA VOL 3 #1 CVR D FLEECS EXC SUBSCRIPTION VAR</t>
  </si>
  <si>
    <t>JAN161317</t>
  </si>
  <si>
    <t>VAMPIRELLA VOL 3 #1 CVR E BLANK AUTHENTIX</t>
  </si>
  <si>
    <t>JAN161318</t>
  </si>
  <si>
    <t>VAMPIRELLA VOL 3 #1 CVR F 10 COPY DOYLE UNIQUE INCV (Net)</t>
  </si>
  <si>
    <t>JAN161319</t>
  </si>
  <si>
    <t>VAMPIRELLA VOL 3 #1 CVR G 25 COPY SCOTT UNIQUE INCV (Net)</t>
  </si>
  <si>
    <t>JAN161320</t>
  </si>
  <si>
    <t>VAMPIRELLA VOL 3 #1 RETAILER SHARED EXC SIGNUP</t>
  </si>
  <si>
    <t>JAN161321</t>
  </si>
  <si>
    <t>VAMPIRELLA RETRO BLUE WOMENS T/S SM</t>
  </si>
  <si>
    <t>JAN161322</t>
  </si>
  <si>
    <t>VAMPIRELLA RETRO BLUE WOMENS T/S MED</t>
  </si>
  <si>
    <t>JAN161323</t>
  </si>
  <si>
    <t>VAMPIRELLA RETRO BLUE WOMENS T/S LG</t>
  </si>
  <si>
    <t>JAN161324</t>
  </si>
  <si>
    <t>VAMPIRELLA RETRO BLUE MENS T/S MED</t>
  </si>
  <si>
    <t>JAN161325</t>
  </si>
  <si>
    <t>VAMPIRELLA RETRO BLUE MENS T/S LG</t>
  </si>
  <si>
    <t>JAN161326</t>
  </si>
  <si>
    <t>VAMPIRELLA RETRO BLUE MENS T/S XL</t>
  </si>
  <si>
    <t>JAN161327</t>
  </si>
  <si>
    <t>VAMPIRELLA RETRO BLUE MENS T/S XXL</t>
  </si>
  <si>
    <t>JAN161328</t>
  </si>
  <si>
    <t>VAMPIRELLA BLOOD DRIVE WHITE WOMENS T/S SM</t>
  </si>
  <si>
    <t>JAN161329</t>
  </si>
  <si>
    <t>VAMPIRELLA BLOOD DRIVE WHITE WOMENS T/S MED</t>
  </si>
  <si>
    <t>JAN161330</t>
  </si>
  <si>
    <t>VAMPIRELLA BLOOD DRIVE WHITE WOMENS T/S LG</t>
  </si>
  <si>
    <t>JAN161331</t>
  </si>
  <si>
    <t>VAMPIRELLA BLOOD DRIVE WHITE MENS T/S MED</t>
  </si>
  <si>
    <t>JAN161332</t>
  </si>
  <si>
    <t>VAMPIRELLA BLOOD DRIVE WHITE MENS T/S LG</t>
  </si>
  <si>
    <t>JAN161333</t>
  </si>
  <si>
    <t>VAMPIRELLA BLOOD DRIVE WHITE MENS T/S XL</t>
  </si>
  <si>
    <t>JAN161334</t>
  </si>
  <si>
    <t>VAMPIRELLA BLOOD DRIVE WHITE MENS T/S XXL</t>
  </si>
  <si>
    <t>Page: 333</t>
  </si>
  <si>
    <t>JAN161335</t>
  </si>
  <si>
    <t>JOSE GONZALEZ VAMPIRELLA ART ED HC (MR) (C: 0-1-2)</t>
  </si>
  <si>
    <t>JAN161336</t>
  </si>
  <si>
    <t>ARMY OF DARKNESS FURIOUS ROAD #1 (OF 5) CVR A CROOK *Special Discount*</t>
  </si>
  <si>
    <t>JAN161337</t>
  </si>
  <si>
    <t>ARMY OF DARKNESS FURIOUS ROAD #1 (OF 5) CVR B HARDMAN</t>
  </si>
  <si>
    <t>JAN161338</t>
  </si>
  <si>
    <t>ARMY OF DARKNESS FURIOUS ROAD #1 (OF 5) CVR C FRANCAVILLA</t>
  </si>
  <si>
    <t>JAN161339</t>
  </si>
  <si>
    <t>ARMY OF DARKNESS FURIOUS ROAD #1 (OF 5) CVR D FLEECS</t>
  </si>
  <si>
    <t>JAN161340</t>
  </si>
  <si>
    <t>ARMY OF DARKNESS FURIOUS ROAD #1 (OF 5) CVR E SUBSCRIPTION</t>
  </si>
  <si>
    <t>JAN161341</t>
  </si>
  <si>
    <t>ARMY OF DARKNESS FURIOUS ROAD #1 (OF 5) CVR F 10 COPY INCV (</t>
  </si>
  <si>
    <t>JAN161342</t>
  </si>
  <si>
    <t>ARMY OF DARKNESS FURIOUS ROAD #1 (OF 5) CVR G 20 COPY INCV (</t>
  </si>
  <si>
    <t>JAN161343</t>
  </si>
  <si>
    <t>ARMY OF DARKNESS FURIOUS ROAD #1 (OF 5) CVR H 25 COPY INCV (</t>
  </si>
  <si>
    <t>JAN161344</t>
  </si>
  <si>
    <t>LORDS OF THE JUNGLE #1 (OF 6) CVR A ROSS *Special Discount*</t>
  </si>
  <si>
    <t>JAN161345</t>
  </si>
  <si>
    <t>LORDS OF THE JUNGLE #1 (OF 6) CVR B CASTRO *Special Discount*</t>
  </si>
  <si>
    <t>Page: 337</t>
  </si>
  <si>
    <t>JAN161346</t>
  </si>
  <si>
    <t>LORDS OF THE JUNGLE #1 (OF 6) CVR C BLANK AUTHENTIX</t>
  </si>
  <si>
    <t>JAN161347</t>
  </si>
  <si>
    <t>LORDS OF THE JUNGLE #1 (OF 6) CVR D 10 COPY CASTRO B&amp;W INCV</t>
  </si>
  <si>
    <t>JAN161348</t>
  </si>
  <si>
    <t>LORDS OF THE JUNGLE #1 (OF 6) CVR E 25 COPY ROSS ART INCV (N</t>
  </si>
  <si>
    <t>Page: 338</t>
  </si>
  <si>
    <t>JAN161349</t>
  </si>
  <si>
    <t>012916CKCROSS TP (C: 0-1-2)</t>
  </si>
  <si>
    <t>Page: 339</t>
  </si>
  <si>
    <t>JAN161350</t>
  </si>
  <si>
    <t>DEJAH THORIS #2 CVR A NEN</t>
  </si>
  <si>
    <t>JAN161351</t>
  </si>
  <si>
    <t>DEJAH THORIS #2 CVR F 10 COPY NEN B&amp;W INCV (Net)</t>
  </si>
  <si>
    <t>JAN161352</t>
  </si>
  <si>
    <t>RED SONJA VOL 3 #3 CVR A SAUVAGE</t>
  </si>
  <si>
    <t>JAN161353</t>
  </si>
  <si>
    <t>RED SONJA VOL 3 #3 CVR B 10 COPY SAUVAGE B&amp;W INCV (Net)</t>
  </si>
  <si>
    <t>Page: 340</t>
  </si>
  <si>
    <t>JAN161354</t>
  </si>
  <si>
    <t>BOBS BURGERS ONGOING #9 CVR A HEALY</t>
  </si>
  <si>
    <t>JAN161355</t>
  </si>
  <si>
    <t>BOBS BURGERS ONGOING #9 CVR B ASHWORTH</t>
  </si>
  <si>
    <t>JAN161356</t>
  </si>
  <si>
    <t>BOBS BURGERS ONGOING VOL 02 WELL DONE (C: 0-1-2)</t>
  </si>
  <si>
    <t>Page: 341</t>
  </si>
  <si>
    <t>JAN161357</t>
  </si>
  <si>
    <t>TRAIN CALLED LOVE #6 (OF 10) CVR A BRAUN (MR)</t>
  </si>
  <si>
    <t>JAN161358</t>
  </si>
  <si>
    <t>TRAIN CALLED LOVE #6 (OF 10) CVR B 10 COPY B&amp;W INCV (Net)</t>
  </si>
  <si>
    <t>JAN161359</t>
  </si>
  <si>
    <t>DEAN KOONTZ FRANKENSTEIN STORM SURGE #6 (OF 6)</t>
  </si>
  <si>
    <t>JAN161360</t>
  </si>
  <si>
    <t>DEVOLUTION #3 (OF 5) CVR A LEE (MR)</t>
  </si>
  <si>
    <t>JAN161361</t>
  </si>
  <si>
    <t>DEVOLUTION #3 (OF 5) CVR B 10 COPY LEE B&amp;W INCV (Net) (MR)</t>
  </si>
  <si>
    <t>JAN161362</t>
  </si>
  <si>
    <t>DEVOLUTION #3 (OF 5) CVR C 20 COPY LEE VIRGIN INCV (Net) (MR</t>
  </si>
  <si>
    <t>JAN161363</t>
  </si>
  <si>
    <t>DOC SAVAGE SPIDERS WEB #4 CVR A TORRES</t>
  </si>
  <si>
    <t>JAN161364</t>
  </si>
  <si>
    <t>DOC SAVAGE SPIDERS WEB #4 CVR B 10 COPY TORRES B&amp;W INCV (Net</t>
  </si>
  <si>
    <t>JAN161365</t>
  </si>
  <si>
    <t>GRUMPY CAT &amp; POKEY #2 (OF 6) CVR A UY</t>
  </si>
  <si>
    <t>JAN161366</t>
  </si>
  <si>
    <t>GRUMPY CAT &amp; POKEY #2 (OF 6) CVR B FLEECS</t>
  </si>
  <si>
    <t>JAN161367</t>
  </si>
  <si>
    <t>GRUMPY CAT &amp; POKEY #2 (OF 6) CVR C HAESER</t>
  </si>
  <si>
    <t>JAN161368</t>
  </si>
  <si>
    <t>JAMES BOND #5</t>
  </si>
  <si>
    <t>Page: 343</t>
  </si>
  <si>
    <t>JAN161369</t>
  </si>
  <si>
    <t>LOOKING FOR GROUP #12</t>
  </si>
  <si>
    <t>JAN161370</t>
  </si>
  <si>
    <t>PATHFINDER HOLLOW MOUNTAIN #5 (OF 6) CVR A GOMEZ</t>
  </si>
  <si>
    <t>JAN161371</t>
  </si>
  <si>
    <t>PATHFINDER HOLLOW MOUNTAIN #5 (OF 6) CVR B BOYLE</t>
  </si>
  <si>
    <t>JAN161372</t>
  </si>
  <si>
    <t>PATHFINDER HOLLOW MOUNTAIN #5 (OF 6) CVR C EXC SUBSCRIPTION</t>
  </si>
  <si>
    <t>JAN161373</t>
  </si>
  <si>
    <t>PATHFINDER HOLLOW MOUNTAIN #5 (OF 6) CVR D ULTRA LTD ED</t>
  </si>
  <si>
    <t>JAN161374</t>
  </si>
  <si>
    <t>PRECINCT #4 (OF 5) CVR A DAVILA</t>
  </si>
  <si>
    <t>JAN161375</t>
  </si>
  <si>
    <t>PRECINCT #4 (OF 5) CVR B 10 COPY DAVILA B&amp;W INCV (Net)</t>
  </si>
  <si>
    <t>JAN161376</t>
  </si>
  <si>
    <t>SEDUCTION OF THE INNOCENT #4 (OF 4)</t>
  </si>
  <si>
    <t>JAN161377</t>
  </si>
  <si>
    <t>SHAFT IMITATION OF LIFE #2 (OF 4) (MR)</t>
  </si>
  <si>
    <t>JAN161378</t>
  </si>
  <si>
    <t>WILL EISNER SPIRIT #9 CVR A POWELL</t>
  </si>
  <si>
    <t>JAN161379</t>
  </si>
  <si>
    <t>WILL EISNER SPIRIT #9 CVR B 10 COPY VIRGIN INCV (Net)</t>
  </si>
  <si>
    <t>JAN161380</t>
  </si>
  <si>
    <t>ARMY OF DARKNESS FURIOUS ROAD #1 (OF 5) RARE HARDMAN VIRGIN</t>
  </si>
  <si>
    <t>JAN161381</t>
  </si>
  <si>
    <t>LORDS OF THE JUNGLE #1 (OF 6) RARE ROSS VIRGIN ART ED</t>
  </si>
  <si>
    <t>JAN161382</t>
  </si>
  <si>
    <t>VAMPIRELLA VOL 3 #1 RARE ANACLETO VIRGIN CONNECT ED</t>
  </si>
  <si>
    <t>JAN161383</t>
  </si>
  <si>
    <t>BOBS BURGERS ONGOING #9 RARE HEALY VIRGIN ART ED</t>
  </si>
  <si>
    <t>JAN161384</t>
  </si>
  <si>
    <t>DEJAH THORIS #2 RARE NEN VIRGIN ART ED</t>
  </si>
  <si>
    <t>JAN161385</t>
  </si>
  <si>
    <t>RED SONJA VOL 3 #3 RARE SAUVAGE VIRGIN ART ED</t>
  </si>
  <si>
    <t>JAN161386</t>
  </si>
  <si>
    <t>BADGER #2 (OF 5) (MR)</t>
  </si>
  <si>
    <t>JAN161387</t>
  </si>
  <si>
    <t>BADGER #2 (OF 5) 10 COPY INCV (Net) (MR)</t>
  </si>
  <si>
    <t>JAN161388</t>
  </si>
  <si>
    <t>DELETE #1 (OF 4) (MR) *Special Discount*</t>
  </si>
  <si>
    <t>JAN161389</t>
  </si>
  <si>
    <t>DELETE #1 (OF 4) 25 COPY INCV (Net) (MR)</t>
  </si>
  <si>
    <t>JAN161390</t>
  </si>
  <si>
    <t>FOUR NORSEMEN OF THE APOCALYPSE GN</t>
  </si>
  <si>
    <t>JAN161391</t>
  </si>
  <si>
    <t>MERCY SPARX #12 CVR A MERHOFF (MR)</t>
  </si>
  <si>
    <t>JAN161392</t>
  </si>
  <si>
    <t>MERCY SPARX #12 CVR B JENKINS (MR)</t>
  </si>
  <si>
    <t>JAN161393</t>
  </si>
  <si>
    <t>PUBLIC RELATIONS #6 (MR)</t>
  </si>
  <si>
    <t>JAN161394</t>
  </si>
  <si>
    <t>PUBLIC RELATIONS TP VOL 01 ONCE UPON A TIMESHEET (MR)</t>
  </si>
  <si>
    <t>Page: 351</t>
  </si>
  <si>
    <t>JAN161395</t>
  </si>
  <si>
    <t>SERVING SUPES #3</t>
  </si>
  <si>
    <t>JAN161396</t>
  </si>
  <si>
    <t>SERVING SUPES #3 5 COPY INCV (Net)</t>
  </si>
  <si>
    <t>JAN161397</t>
  </si>
  <si>
    <t>WITCHFINDER GENERAL #4 (OF 6)</t>
  </si>
  <si>
    <t>JAN161398</t>
  </si>
  <si>
    <t>ZEN HARD BOUNTY #6</t>
  </si>
  <si>
    <t>JAN161399</t>
  </si>
  <si>
    <t>STAR WARS ORIGINAL TRILOGY GN HC (C: 0-1-0)</t>
  </si>
  <si>
    <t>JAN161400</t>
  </si>
  <si>
    <t>AS MANY AS THERE ARE STARS GN (RES) (MR) (C: 1-1-2)</t>
  </si>
  <si>
    <t>Page: 353</t>
  </si>
  <si>
    <t>JAN161401</t>
  </si>
  <si>
    <t>CAPTAIN KEN GN VOL 02 (MAR151281) (C: 1-0-0)</t>
  </si>
  <si>
    <t>JAN161402</t>
  </si>
  <si>
    <t>CAPTAIN KEN GN VOL 01 (JAN151393) (C: 1-0-0)</t>
  </si>
  <si>
    <t>Page: 355</t>
  </si>
  <si>
    <t>JAN161403</t>
  </si>
  <si>
    <t>SAM GLANZMAN USS STEVENS COLLECTED STORIES HC</t>
  </si>
  <si>
    <t>JAN161404</t>
  </si>
  <si>
    <t>SAM GLANZMAN SAILORS STORY GN (FEB151370)</t>
  </si>
  <si>
    <t>JAN161405</t>
  </si>
  <si>
    <t>BIRTH OF KITARO (C: 0-0-1)</t>
  </si>
  <si>
    <t>JAN161406</t>
  </si>
  <si>
    <t>CARPET SWEEPER TALES (C: 0-0-1)</t>
  </si>
  <si>
    <t>JAN161407</t>
  </si>
  <si>
    <t>365 DAYS A DIARY BY JULIE DOUCET HC (AUG073597)</t>
  </si>
  <si>
    <t>JAN161408</t>
  </si>
  <si>
    <t>KITARO GN (JAN131107)</t>
  </si>
  <si>
    <t>JAN161409</t>
  </si>
  <si>
    <t>MY MOST SECRET DESIRE 10TH ANNIVERSARY ED HC (JAN063016) (MR</t>
  </si>
  <si>
    <t>JAN161410</t>
  </si>
  <si>
    <t>MY NEW YORK DIARY GN (O/A)</t>
  </si>
  <si>
    <t>JAN161411</t>
  </si>
  <si>
    <t>PICTURE THIS HC (AUG100986)</t>
  </si>
  <si>
    <t>JAN161412</t>
  </si>
  <si>
    <t>SYLLABUS NOTES FROM ACCIDENTAL PROFESSOR SC (SEP141385)</t>
  </si>
  <si>
    <t>JAN161413</t>
  </si>
  <si>
    <t>WHAT IT IS HC (APR083806)</t>
  </si>
  <si>
    <t>JAN161414</t>
  </si>
  <si>
    <t>JAN161415</t>
  </si>
  <si>
    <t>JAN161416</t>
  </si>
  <si>
    <t>JAN161417</t>
  </si>
  <si>
    <t>JAN161418</t>
  </si>
  <si>
    <t>JAN161419</t>
  </si>
  <si>
    <t>JAN161420</t>
  </si>
  <si>
    <t>JAN161421</t>
  </si>
  <si>
    <t>JAN161422</t>
  </si>
  <si>
    <t>JAN161423</t>
  </si>
  <si>
    <t>JAN161424</t>
  </si>
  <si>
    <t>DF DEADPOOL MERCS FOR MONEY #1 BUNN SGN (C: 0-1-2)</t>
  </si>
  <si>
    <t>JAN161425</t>
  </si>
  <si>
    <t>DF DEADPOOL MERCS FOR MONEY #1 BLOOD RED BUNN SGN (C: 0-1-2)</t>
  </si>
  <si>
    <t>JAN161426</t>
  </si>
  <si>
    <t>DF DEADPOOL #7 NICIEZA SGN (C: 0-1-2)</t>
  </si>
  <si>
    <t>JAN161427</t>
  </si>
  <si>
    <t>DF DEADPOOL #7 BLOOD RED NICIEZA SGN (C: 0-1-2)</t>
  </si>
  <si>
    <t>JAN161428</t>
  </si>
  <si>
    <t>DF TRUE BELIEVERS DEADPOOL #1 NICIEZA SGN (C: 0-1-2)</t>
  </si>
  <si>
    <t>JAN161429</t>
  </si>
  <si>
    <t>DF TRUE BELIEVERS DEADPOOL #1 BLOOD RED NICIEZA SGN (C: 0-1-</t>
  </si>
  <si>
    <t>JAN161430</t>
  </si>
  <si>
    <t>DF TRUE BELIEVERS DEADPOOL VARIANTS #1 NICIEZA SGN (C: 0-1-2</t>
  </si>
  <si>
    <t>JAN161431</t>
  </si>
  <si>
    <t>DF TRUE BELIEVERS DEADPOOL VARIANTS #1 RED NICIEZA SGN (C: 0</t>
  </si>
  <si>
    <t>JAN161432</t>
  </si>
  <si>
    <t>DF SPIDER-FAMILY TRIO ULTRA LTD STAN LEE SGN SET (C: 0-1-2)</t>
  </si>
  <si>
    <t>JAN161433</t>
  </si>
  <si>
    <t>DF SPIDER-FAMILY TRIO ULTRA LTD ROMITA SR SGN SET (C: 0-1-2)</t>
  </si>
  <si>
    <t>JAN161434</t>
  </si>
  <si>
    <t>DF SPIDER-FAMILY TRIO ULTRA LTD GREG LAND SGN SET (C: 0-1-2)</t>
  </si>
  <si>
    <t>JAN161435</t>
  </si>
  <si>
    <t>DF BATMAN TMNT #1 DF EXC ADAMS (C: 0-1-2)</t>
  </si>
  <si>
    <t>JAN161436</t>
  </si>
  <si>
    <t>DF BATMAN TMNT #1 DF EXC ADAMS PLUS 1 (C: 0-1-2)</t>
  </si>
  <si>
    <t>JAN161437</t>
  </si>
  <si>
    <t>DF BATMAN TMNT #1 DF EXC ADAMS CGC GRADED (C: 0-1-2)</t>
  </si>
  <si>
    <t>JAN161438</t>
  </si>
  <si>
    <t>DF BATMAN TMNT #1 DF EXC ADAMS SGN (C: 0-1-2)</t>
  </si>
  <si>
    <t>JAN161439</t>
  </si>
  <si>
    <t>DF BATMAN TMNT #1 DF EXC ULTRA LTD GOLD ADAMS SGN (C: 0-1-2)</t>
  </si>
  <si>
    <t>JAN161440</t>
  </si>
  <si>
    <t>DF BATMAN TMNT #1 DF EXC B&amp;W ADAMS (C: 0-1-2)</t>
  </si>
  <si>
    <t>JAN161441</t>
  </si>
  <si>
    <t>DF BATMAN TMNT #1 DF EXC B&amp;W ADAMS PLUS 3 (C: 0-1-2)</t>
  </si>
  <si>
    <t>JAN161442</t>
  </si>
  <si>
    <t>DF VAMPIRELLA VOL 3 #1 DF EXC B&amp;W ART ANACLETO (C: 0-1-2)</t>
  </si>
  <si>
    <t>JAN161443</t>
  </si>
  <si>
    <t>DF GWENPOOL SPECIAL #1 MIDTOWN EXC CAMPBELL (C: 0-1-2)</t>
  </si>
  <si>
    <t>JAN161444</t>
  </si>
  <si>
    <t>DF STAR WARS #15 MAYHEW SGN (C: 0-1-2)</t>
  </si>
  <si>
    <t>JAN161445</t>
  </si>
  <si>
    <t>DF STAR WARS #15 GOLD ED MAYHEW SGN (C: 0-1-2)</t>
  </si>
  <si>
    <t>JAN161446</t>
  </si>
  <si>
    <t>DF STAR WARS NJCE VIP ULTRA LTD SET CASSADAY SGN (C: 0-1-2)</t>
  </si>
  <si>
    <t>JAN161447</t>
  </si>
  <si>
    <t>DF SUPERMAN UNCHAINED #6 NJCE VIP LTD JIM LEE SGN (C: 0-1-2)</t>
  </si>
  <si>
    <t>JAN161448</t>
  </si>
  <si>
    <t>DAN CLOWES PATIENCE HC (C: 0-1-2)</t>
  </si>
  <si>
    <t>JAN161449</t>
  </si>
  <si>
    <t>HIP HOP FAMILY TREE #8 (C: 0-1-2)</t>
  </si>
  <si>
    <t>JAN161450</t>
  </si>
  <si>
    <t>STEVE DITKO ARCHIVES HC VOL 06 OUTER LIMITS (C: 0-1-2)</t>
  </si>
  <si>
    <t>JAN161451</t>
  </si>
  <si>
    <t>LETTERS TO KEVIN HC NOVEL (C: 0-1-2)</t>
  </si>
  <si>
    <t>JAN161452</t>
  </si>
  <si>
    <t>WALT DISNEY UNCLE SCROOGE HC VOL 01 POOR OLD MAN (NEW PTG) (</t>
  </si>
  <si>
    <t>JAN161453</t>
  </si>
  <si>
    <t>EIGHTBALL GHOST WORLD TP (CURR PTG) (NOV141451) (MR) (NOTE P</t>
  </si>
  <si>
    <t>JAN161454</t>
  </si>
  <si>
    <t>COMPLETE EIGHTBALL HC BOX SET ISSUES 1 - 18 (JAN151442) (MR)</t>
  </si>
  <si>
    <t>JAN161455</t>
  </si>
  <si>
    <t>DANIEL CLOWES READER SC (MAY131147)</t>
  </si>
  <si>
    <t>JAN161456</t>
  </si>
  <si>
    <t>EIGHTBALL CARICATURE NINE STORIES TP (DEC042613) (MR)</t>
  </si>
  <si>
    <t>JAN161457</t>
  </si>
  <si>
    <t>ART OF DANIEL CLOWES MODERN CARTOONIST HC (JAN120777)</t>
  </si>
  <si>
    <t>JAN161458</t>
  </si>
  <si>
    <t>STEVE DITKO ARCHIVES TP VOL 01 STRANGE SUSPENSE (MAR141167)</t>
  </si>
  <si>
    <t>JAN161459</t>
  </si>
  <si>
    <t>STEVE DITKO ARCHIVES HC VOL 02 UNEXPLORED WORLDS (JUN101001)</t>
  </si>
  <si>
    <t>JAN161460</t>
  </si>
  <si>
    <t>STEVE DITKO ARCHIVES HC VOL 03 MYSTERIOUS TRAVELER (NOV11099</t>
  </si>
  <si>
    <t>JAN161461</t>
  </si>
  <si>
    <t>STEVE DITKO ARCHIVES HC VOL 04 IMPOSSIBLE TALES (APR131133)</t>
  </si>
  <si>
    <t>JAN161462</t>
  </si>
  <si>
    <t>STEVE DITKO ARCHIVES HC VOL 05 DRIPPING FEAR (JAN151446)</t>
  </si>
  <si>
    <t>JAN161463</t>
  </si>
  <si>
    <t>STRANGE &amp; STRANGER WORLD OF STEVE DITKO HC (MAR083707)</t>
  </si>
  <si>
    <t>JAN161464</t>
  </si>
  <si>
    <t>LATE CHILD AND OTHER ANIMALS HC (SEP141428)</t>
  </si>
  <si>
    <t>JAN161465</t>
  </si>
  <si>
    <t>LONESOME GO GN (AUG141469)</t>
  </si>
  <si>
    <t>JAN161466</t>
  </si>
  <si>
    <t>PETER BAGGE OTHER STUFF TP (DEC121117)</t>
  </si>
  <si>
    <t>JAN161467</t>
  </si>
  <si>
    <t>HIP HOP FAMILY TREE #4 (O/A)</t>
  </si>
  <si>
    <t>JAN161468</t>
  </si>
  <si>
    <t>WILLARD MULLIN CASEY AT BAT AND DIAMOND TALES HC (JAN151447)</t>
  </si>
  <si>
    <t>JAN161469</t>
  </si>
  <si>
    <t>MULLINS GOLDEN AGE BASEBALL DRAWINGS HC 1934-1972 (MAR131163</t>
  </si>
  <si>
    <t>JAN161470</t>
  </si>
  <si>
    <t>JACK JACKSON AMERICAN HISTORY TEJANOS CAUSE HC (APR121096)</t>
  </si>
  <si>
    <t>JAN161471</t>
  </si>
  <si>
    <t>MICHAEL JORDAN HC BULL ON PARADE (NOV141445)</t>
  </si>
  <si>
    <t>JAN161472</t>
  </si>
  <si>
    <t>ZE GN VOL 11 (OF 11) (A) (C: 1-1-2)</t>
  </si>
  <si>
    <t>JAN161473</t>
  </si>
  <si>
    <t>FALLING INTO LOVE GN (JUL083970) (A) (C: 1-0-0)</t>
  </si>
  <si>
    <t>JAN161474</t>
  </si>
  <si>
    <t>PRESIDENTS TIME GN (FEB083734) (A) (C: 1-0-0)</t>
  </si>
  <si>
    <t>JAN161475</t>
  </si>
  <si>
    <t>HOT AND STEAMY GN VOL 01 (OCT121072) (A) (C: 1-0-0)</t>
  </si>
  <si>
    <t>JAN161476</t>
  </si>
  <si>
    <t>HOT AND STEAMY GN VOL 02 (NOV131075) (A) (C: 1-0-0)</t>
  </si>
  <si>
    <t>JAN161477</t>
  </si>
  <si>
    <t>PARASITE DR SUZUNE GN VOL 01 (JUL131126) (A) (C: 1-0-0)</t>
  </si>
  <si>
    <t>JAN161478</t>
  </si>
  <si>
    <t>PARASITE DR SUZUNE GN VOL 02 (DEC131149) (A) (C: 1-0-0)</t>
  </si>
  <si>
    <t>JAN161479</t>
  </si>
  <si>
    <t>EROS GN VOL 40 COLEY RUNNING WILD BOOK 3 HARD THROB (JAN0321</t>
  </si>
  <si>
    <t>JAN161480</t>
  </si>
  <si>
    <t>EROS GN VOL 51 BOFFY THE VAMPIRE LAYER (STAR16336) (A) (C: 1</t>
  </si>
  <si>
    <t>JAN161481</t>
  </si>
  <si>
    <t>HOUSEWIVES AT PLAY ORIGINAL RECIPE GN (APR042676) (A) (C: 1-</t>
  </si>
  <si>
    <t>JAN161482</t>
  </si>
  <si>
    <t>GRAPHIC CLASSICS GN VOL 21 POE MYSTERY (JUN111121)</t>
  </si>
  <si>
    <t>JAN161483</t>
  </si>
  <si>
    <t>DELILAH DIRK &amp; KINGS SHILLING GN (C: 0-1-0)</t>
  </si>
  <si>
    <t>JAN161484</t>
  </si>
  <si>
    <t>DELILAH DIRK &amp; TURKISH LIEUTENANT GN (JUN131130)</t>
  </si>
  <si>
    <t>JAN161485</t>
  </si>
  <si>
    <t>GLORKIAN WARRIOR GN VOL 03 MUSTACHE OF DESTINY (C: 0-1-0)</t>
  </si>
  <si>
    <t>JAN161486</t>
  </si>
  <si>
    <t>GLORKIAN WARRIOR HC GN VOL 03 (OF 3) MUSTACHE OF DESTINY (C:</t>
  </si>
  <si>
    <t>JAN161487</t>
  </si>
  <si>
    <t>GLORKIAN WARRIOR GN VOL 01 DELIVERS A PIZZA (JAN141196)</t>
  </si>
  <si>
    <t>JAN161488</t>
  </si>
  <si>
    <t>GLORKIAN WARRIOR GN VOL 02 EATS ADVENTURE PIE (O/A)</t>
  </si>
  <si>
    <t>JAN161489</t>
  </si>
  <si>
    <t>ADVENTURES IN CARTOONING SC (FEB108477)</t>
  </si>
  <si>
    <t>JAN161490</t>
  </si>
  <si>
    <t>ADVENTURES IN CARTOONING CHARACTERS IN ACTION SC (AUG131329)</t>
  </si>
  <si>
    <t>JAN161491</t>
  </si>
  <si>
    <t>DRAWING WORDS &amp; WRITING PICTURES SC NEW PTG (SEP118069)</t>
  </si>
  <si>
    <t>JAN161492</t>
  </si>
  <si>
    <t>MASTERING COMICS SC (MAR121077)</t>
  </si>
  <si>
    <t>JAN161493</t>
  </si>
  <si>
    <t>BAD MOON RISING #6 (OF 6)</t>
  </si>
  <si>
    <t>JAN161494</t>
  </si>
  <si>
    <t>HUMBUG #4 (OF 5)</t>
  </si>
  <si>
    <t>JAN161495</t>
  </si>
  <si>
    <t>SIX #5 (OF 8) (NOTE PRICE)</t>
  </si>
  <si>
    <t>JAN161496</t>
  </si>
  <si>
    <t>BIG BIG OVERSTREET PRICE GD VOL 45 CURR PTG (MAY151397)</t>
  </si>
  <si>
    <t>JAN161497</t>
  </si>
  <si>
    <t>JAN161498</t>
  </si>
  <si>
    <t>JAN161499</t>
  </si>
  <si>
    <t>JAN161500</t>
  </si>
  <si>
    <t>JAN161501</t>
  </si>
  <si>
    <t>OVERSTREET COMIC BK MARKETPLACE YEARBOOK 2015 VALIANT CVR (A</t>
  </si>
  <si>
    <t>JAN161502</t>
  </si>
  <si>
    <t>OVERSTREET COMIC BK MARKETPLACE YEARBOOK 2015 CORTO MALTESE</t>
  </si>
  <si>
    <t>JAN161503</t>
  </si>
  <si>
    <t>OVERSTREET COMIC BK MARKETPLACE YEARBOOK 2014 BATMAN CVR (O/</t>
  </si>
  <si>
    <t>JAN161504</t>
  </si>
  <si>
    <t>OVERSTREET COMIC BK MARKETPLACE YEARBOOK 2014 SHI PAINKILLER</t>
  </si>
  <si>
    <t>JAN161505</t>
  </si>
  <si>
    <t>OVERSTREET COMIC BK MARKETPLACE YEARBOOK 2014 LUNA BY BUZZ C</t>
  </si>
  <si>
    <t>JAN161506</t>
  </si>
  <si>
    <t>OVERSTREET COMIC BK MARKETPLACE YEARBOOK 2014 X-O MANOWAR CV</t>
  </si>
  <si>
    <t>JAN161507</t>
  </si>
  <si>
    <t>JAN161508</t>
  </si>
  <si>
    <t>JAN161509</t>
  </si>
  <si>
    <t>JAN161510</t>
  </si>
  <si>
    <t>JAN161511</t>
  </si>
  <si>
    <t>OVERSTREET GUIDE SC VOL 04 COLLECTING MOVIE POSTERS (AUG1515</t>
  </si>
  <si>
    <t>JAN161512</t>
  </si>
  <si>
    <t>GRANT MORRISONS 18 DAYS #9 MAIN CVR</t>
  </si>
  <si>
    <t>JAN161513</t>
  </si>
  <si>
    <t>GRANT MORRISONS 18 DAYS #9 SINGH VAR</t>
  </si>
  <si>
    <t>JAN161514</t>
  </si>
  <si>
    <t>GRANT MORRISONS 18 DAYS #9 CVR A HEROES &amp; LEGENDS LTD ED</t>
  </si>
  <si>
    <t>JAN161515</t>
  </si>
  <si>
    <t>GRANT MORRISONS 18 DAYS #9 CVR B WARRIOR OF TRUTH LTD ED</t>
  </si>
  <si>
    <t>JAN161516</t>
  </si>
  <si>
    <t>REINCARNATION MAN #2 (OF 4)</t>
  </si>
  <si>
    <t>JAN161517</t>
  </si>
  <si>
    <t>SHIKARI FORCE HUNTERS #2 (OF 4)</t>
  </si>
  <si>
    <t>JAN161518</t>
  </si>
  <si>
    <t>STAN LEE CHAKRA THE INVINCIBLE #9</t>
  </si>
  <si>
    <t>JAN161519</t>
  </si>
  <si>
    <t>GEARS AND BONES TP VOL 01</t>
  </si>
  <si>
    <t>Page: 374</t>
  </si>
  <si>
    <t>JAN161520</t>
  </si>
  <si>
    <t>MOONSTREAK #7</t>
  </si>
  <si>
    <t>JAN161521</t>
  </si>
  <si>
    <t>UNDERSTANDING COMICS SC NEW PTG (JUN158278)</t>
  </si>
  <si>
    <t>JAN161522</t>
  </si>
  <si>
    <t>REINVENTING COMICS TP (HARPER COLLINS ED) NEW PTG (SEP118103</t>
  </si>
  <si>
    <t>JAN161523</t>
  </si>
  <si>
    <t>MAKING COMICS STORYTELLING SECRETS SC NEW PTG (NOV138172)</t>
  </si>
  <si>
    <t>JAN161524</t>
  </si>
  <si>
    <t>ZOT TP VOL 01 COMP BLACK &amp; WHITE STORIES 1987- 1991 (MAY0839</t>
  </si>
  <si>
    <t>JAN161525</t>
  </si>
  <si>
    <t>DOORMAN</t>
  </si>
  <si>
    <t>JAN161526</t>
  </si>
  <si>
    <t>INTERCEPTOR #4 CVR A BURNETT (MR)</t>
  </si>
  <si>
    <t>JAN161527</t>
  </si>
  <si>
    <t>INTERCEPTOR #4 CVR B GORHAM (MR)</t>
  </si>
  <si>
    <t>Page: 376</t>
  </si>
  <si>
    <t>JAN161528</t>
  </si>
  <si>
    <t>MANDRAKE THE MAGICIAN COMP KING YEARS HC VOL 02 (C: 0-1-0)</t>
  </si>
  <si>
    <t>JAN161529</t>
  </si>
  <si>
    <t>MARSHALS HC (MR) (C: 0-0-1)</t>
  </si>
  <si>
    <t>JAN161530</t>
  </si>
  <si>
    <t>RETROWORLD GN (MR) (C: 0-0-1)</t>
  </si>
  <si>
    <t>JAN161531</t>
  </si>
  <si>
    <t>DENGUE HC (MAY151422) (MR) (C: 0-0-1)</t>
  </si>
  <si>
    <t>JAN161532</t>
  </si>
  <si>
    <t>MISS BETTER LIVING THROUGH CRIME HC (MAY151423) (MR) (C: 0-0</t>
  </si>
  <si>
    <t>JAN161533</t>
  </si>
  <si>
    <t>MUSE DLX HC (DEC121142) (MR)</t>
  </si>
  <si>
    <t>JAN161534</t>
  </si>
  <si>
    <t>SON OF THE GUN HC (AUG141528) (MR) (C: 0-0-1)</t>
  </si>
  <si>
    <t>Page: 378</t>
  </si>
  <si>
    <t>JAN161535</t>
  </si>
  <si>
    <t>DISNEY GARGOYLES CINESTORY</t>
  </si>
  <si>
    <t>JAN161536</t>
  </si>
  <si>
    <t>DISNEY PRINCESS #2</t>
  </si>
  <si>
    <t>JAN161537</t>
  </si>
  <si>
    <t>DISNEY STAR VS THE FORCES OF EVIL CINESTORY</t>
  </si>
  <si>
    <t>JAN161538</t>
  </si>
  <si>
    <t>DISNEY PIXAR WALL E CINESTORY SC COLL ED</t>
  </si>
  <si>
    <t>JAN161539</t>
  </si>
  <si>
    <t>DISNEY PIXAR WALL E CINESTORY HC COLL ED</t>
  </si>
  <si>
    <t>JAN161540</t>
  </si>
  <si>
    <t>DISNEY ZOOTOPIA CINESTORY</t>
  </si>
  <si>
    <t>Page: 379</t>
  </si>
  <si>
    <t>JAN161541</t>
  </si>
  <si>
    <t>MADAGASCAR #1</t>
  </si>
  <si>
    <t>JAN161542</t>
  </si>
  <si>
    <t>MARVEL THOR DUELING WITH GIANTS PROSE NOVEL VOL 01</t>
  </si>
  <si>
    <t>JAN161543</t>
  </si>
  <si>
    <t>KNIGHTS OF THE DINNER TABLE #229</t>
  </si>
  <si>
    <t>JAN161544</t>
  </si>
  <si>
    <t>DEVIL SURVIVOR GN VOL 04 (MR) (C: 1-1-0)</t>
  </si>
  <si>
    <t>JAN161545</t>
  </si>
  <si>
    <t>FORGET ME NOT GN VOL 01 (C: 1-0-0) *Special Discount*</t>
  </si>
  <si>
    <t>JAN161546</t>
  </si>
  <si>
    <t>LIVINGSTONE GN VOL 02 (C: 1-1-0)</t>
  </si>
  <si>
    <t>Page: 382</t>
  </si>
  <si>
    <t>JAN161547</t>
  </si>
  <si>
    <t>MY LITTLE MONSTER GN VOL 13 (C: 1-1-0)</t>
  </si>
  <si>
    <t>JAN161548</t>
  </si>
  <si>
    <t>NORAGAMI STRAY GOD GN VOL 12 (C: 1-0-0)</t>
  </si>
  <si>
    <t>JAN161549</t>
  </si>
  <si>
    <t>PARADISE RESIDENCE GN VOL 01 (C: 0-1-0) *Special Discount*</t>
  </si>
  <si>
    <t>JAN161550</t>
  </si>
  <si>
    <t>PERSONA Q SHADOW OF LABYRINTH SIDE P4 GN (C: 0-1-0) *Special Discount*</t>
  </si>
  <si>
    <t>JAN161551</t>
  </si>
  <si>
    <t>REAL ACCOUNT GN VOL 01 (C: 1-0-0) *Special Discount*</t>
  </si>
  <si>
    <t>JAN161552</t>
  </si>
  <si>
    <t>SEVEN DEADLY SINS GN VOL 12 (C: 1-1-0)</t>
  </si>
  <si>
    <t>JAN161553</t>
  </si>
  <si>
    <t>SEVEN DEADLY SINS GN VOL 13 (C: 1-1-0)</t>
  </si>
  <si>
    <t>Page: 383</t>
  </si>
  <si>
    <t>JAN161554</t>
  </si>
  <si>
    <t>SILENT VOICE GN VOL 06 (C: 1-1-0)</t>
  </si>
  <si>
    <t>JAN161555</t>
  </si>
  <si>
    <t>UQ HOLDER GN VOL 07 (C: 1-0-0)</t>
  </si>
  <si>
    <t>JAN161556</t>
  </si>
  <si>
    <t>WALLFLOWER GN VOL 35 (C: 1-0-0)</t>
  </si>
  <si>
    <t>JAN161557</t>
  </si>
  <si>
    <t>WALLFLOWER GN VOL 36 (C: 1-0-0)</t>
  </si>
  <si>
    <t>JAN161558</t>
  </si>
  <si>
    <t>YAMADA KUN &amp; SEVEN WITCHES GN VOL 07 (C: 1-1-0)</t>
  </si>
  <si>
    <t>JAN161559</t>
  </si>
  <si>
    <t>BLACK BAG #5</t>
  </si>
  <si>
    <t>JAN161560</t>
  </si>
  <si>
    <t>COPS FOR CRIMINALS #5</t>
  </si>
  <si>
    <t>JAN161561</t>
  </si>
  <si>
    <t>SABER RIDER &amp; THE STAR SHERIFFS #1 (OF 5)</t>
  </si>
  <si>
    <t>Page: 384</t>
  </si>
  <si>
    <t>JAN161562</t>
  </si>
  <si>
    <t>LEGO NINJAGO GN VOL 02 GHOST NINJA (C: 1-0-0)</t>
  </si>
  <si>
    <t>JAN161563</t>
  </si>
  <si>
    <t>FAKE EMPIRE TP (MR)</t>
  </si>
  <si>
    <t>JAN161564</t>
  </si>
  <si>
    <t>ROBOT ENVY ZENITH HC</t>
  </si>
  <si>
    <t>Page: 385</t>
  </si>
  <si>
    <t>JAN161565</t>
  </si>
  <si>
    <t>VOX GN (SEP141494) (MR) (C: 0-0-1)</t>
  </si>
  <si>
    <t>JAN161566</t>
  </si>
  <si>
    <t>ZAYA HC (MAY141480) (MR) (C: 0-0-1)</t>
  </si>
  <si>
    <t>JAN161567</t>
  </si>
  <si>
    <t>DAUGHTERS OF THE DARK ORACLE #4 (OF 5) ORGY OF VAMPIRES (MR)</t>
  </si>
  <si>
    <t>JAN161568</t>
  </si>
  <si>
    <t>DAUGHTERS OF THE DARK ORACLE #4 (OF 5) 70S PSYCHO 5 CPY INCV</t>
  </si>
  <si>
    <t>JAN161569</t>
  </si>
  <si>
    <t>THOREAU A SUBLIME LIFE HC (C: 0-0-1)</t>
  </si>
  <si>
    <t>JAN161570</t>
  </si>
  <si>
    <t>GHETTO BROTHER WARRIOR TO PEACEMAKER GN (FEB151507) (MR)</t>
  </si>
  <si>
    <t>JAN161571</t>
  </si>
  <si>
    <t>GIRL IN DIOR HC (O/A)</t>
  </si>
  <si>
    <t>Page: 386</t>
  </si>
  <si>
    <t>JAN161572</t>
  </si>
  <si>
    <t>SIZZLE #69 (A) (C: 1-0-1)</t>
  </si>
  <si>
    <t>JAN161573</t>
  </si>
  <si>
    <t>CASA HOWHARD SC VOL 03 NEW PTG (O/A) (A) (C: 1-0-0)</t>
  </si>
  <si>
    <t>JAN161574</t>
  </si>
  <si>
    <t>CASA HOWHARD SC VOL 05 (O/A) (A) (C: 1-0-0)</t>
  </si>
  <si>
    <t>JAN161575</t>
  </si>
  <si>
    <t>TICK KARMA TORNADO COMP WORKS TP NEW PTG (O/A)</t>
  </si>
  <si>
    <t>JAN161576</t>
  </si>
  <si>
    <t>AGONY TP (MR) (C: 0-1-0)</t>
  </si>
  <si>
    <t>JAN161577</t>
  </si>
  <si>
    <t>BELUSHI ON A MISSION FROM GOD (C: 0-0-1)</t>
  </si>
  <si>
    <t>Page: 387</t>
  </si>
  <si>
    <t>JAN161578</t>
  </si>
  <si>
    <t>RICK &amp; MORTY #12 (C: 1-0-0)</t>
  </si>
  <si>
    <t>JAN161579</t>
  </si>
  <si>
    <t>RICK &amp; MORTY #12 INCV VAR RODRIGUEZ (C: 1-0-0)</t>
  </si>
  <si>
    <t>JAN161580</t>
  </si>
  <si>
    <t>INVADER ZIM #9 (C: 1-0-0)</t>
  </si>
  <si>
    <t>JAN161581</t>
  </si>
  <si>
    <t>INVADER ZIM #9 INCV VAR (C: 1-0-0)</t>
  </si>
  <si>
    <t>JAN161582</t>
  </si>
  <si>
    <t>ANOTHER CASTLE #1 *Special Discount*</t>
  </si>
  <si>
    <t>JAN161583</t>
  </si>
  <si>
    <t>ANOTHER CASTLE #1 INCV VAR KOH</t>
  </si>
  <si>
    <t>JAN161584</t>
  </si>
  <si>
    <t>BUNKER #16 (MR)</t>
  </si>
  <si>
    <t>JAN161585</t>
  </si>
  <si>
    <t>EXODUS LIFE AFTER #4</t>
  </si>
  <si>
    <t>JAN161586</t>
  </si>
  <si>
    <t>BROBOTS HC</t>
  </si>
  <si>
    <t>JAN161587</t>
  </si>
  <si>
    <t>GUERILLAS TP VOL 03</t>
  </si>
  <si>
    <t>JAN161588</t>
  </si>
  <si>
    <t>MERMIN GN VOL 01</t>
  </si>
  <si>
    <t>JAN161589</t>
  </si>
  <si>
    <t>GUERILLAS TP VOL 01 (JUL101090)</t>
  </si>
  <si>
    <t>JAN161590</t>
  </si>
  <si>
    <t>GUERILLAS TP VOL 02 (MAR121142)</t>
  </si>
  <si>
    <t>JAN161591</t>
  </si>
  <si>
    <t>MERMIN HC VOL 02 BIG CATCH (JUL131211)</t>
  </si>
  <si>
    <t>JAN161592</t>
  </si>
  <si>
    <t>MERMIN HC VOL 03 DEEP DIVE (MAY141499)</t>
  </si>
  <si>
    <t>JAN161593</t>
  </si>
  <si>
    <t>MERMIN HC VOL 04 INTO ATLANTIS (MAY151477)</t>
  </si>
  <si>
    <t>JAN161594</t>
  </si>
  <si>
    <t>ABSENT CAPTAIN #4</t>
  </si>
  <si>
    <t>JAN161595</t>
  </si>
  <si>
    <t>GRADUATE #4</t>
  </si>
  <si>
    <t>JAN161596</t>
  </si>
  <si>
    <t>HEROCORP KNIGHTS #3</t>
  </si>
  <si>
    <t>JAN161597</t>
  </si>
  <si>
    <t>OH HELL #1</t>
  </si>
  <si>
    <t>JAN161598</t>
  </si>
  <si>
    <t>PLUS ULTRA #3</t>
  </si>
  <si>
    <t>JAN161599</t>
  </si>
  <si>
    <t>TALES OF THE SMITHS GRAPHIC BIOGRAPHY (C: 0-1-0)</t>
  </si>
  <si>
    <t>JAN161600</t>
  </si>
  <si>
    <t>DOCTOR WHO ADVENTURES MAGAZINE #12 (C: 1-1-1)</t>
  </si>
  <si>
    <t>JAN161601</t>
  </si>
  <si>
    <t>ART OF CHARLIE CHAN HOCK CHYE REG HC</t>
  </si>
  <si>
    <t>JAN161602</t>
  </si>
  <si>
    <t>BREAKDOWNS PORTRAIT OF ARTIST AS YOUNG HC (AUG084239) (MR) (</t>
  </si>
  <si>
    <t>JAN161603</t>
  </si>
  <si>
    <t>DISNEY GRAPHIC NOVELS GN VOL 02 X MICKEY (C: 0-0-1)</t>
  </si>
  <si>
    <t>JAN161604</t>
  </si>
  <si>
    <t>DISNEY GRAPHIC NOVELS HC VOL 02 X MICKEY (C: 0-0-1)</t>
  </si>
  <si>
    <t>JAN161605</t>
  </si>
  <si>
    <t>DISNEY GRAPHIC NOVELS GN VOL 01 PLANES (O/A) (JUL151525)</t>
  </si>
  <si>
    <t>JAN161606</t>
  </si>
  <si>
    <t>DISNEY GRAPHIC NOVELS HC VOL 01 PLANES (O/A)</t>
  </si>
  <si>
    <t>JAN161607</t>
  </si>
  <si>
    <t>NICKELODEON MAGAZINE #10 (C: 0-0-1)</t>
  </si>
  <si>
    <t>JAN161608</t>
  </si>
  <si>
    <t>ONLY LIVING BOY GN VOL 01 PATCHWORK PLANET (C: 0-0-1) *Special Discount*</t>
  </si>
  <si>
    <t>JAN161609</t>
  </si>
  <si>
    <t>ONLY LIVING BOY HC VOL 01 PATCHWORK PLANET (C: 0-0-1) *Special Discount*</t>
  </si>
  <si>
    <t>JAN161610</t>
  </si>
  <si>
    <t>ZODIAC GN VOL 01 TIGER ISLAND (RES) (C: 0-0-1) *Special Discount*</t>
  </si>
  <si>
    <t>JAN161611</t>
  </si>
  <si>
    <t>ZODIAC HC VOL 01 TIGER ISLAND (RES) (C: 0-0-1) *Special Discount*</t>
  </si>
  <si>
    <t>JAN161612</t>
  </si>
  <si>
    <t>PRE CODE CLASSIC AVON EERIE SLIPCASE ED VOL 02</t>
  </si>
  <si>
    <t>JAN161613</t>
  </si>
  <si>
    <t>PRE CODE CLASSIC JOURNEY INTO FEAR SLIPCASE ED VOL 01</t>
  </si>
  <si>
    <t>JAN161614</t>
  </si>
  <si>
    <t>PRE CODE CLASSIC THIS MAGAZINE IS HAUNTED HC VOL 01 *Special Discount*</t>
  </si>
  <si>
    <t>JAN161615</t>
  </si>
  <si>
    <t>ROY THOMAS PRESENTS CAPTAIN SCIENCE HC *Special Discount*</t>
  </si>
  <si>
    <t>JAN161616</t>
  </si>
  <si>
    <t>2000 AD PACK MAR 2016</t>
  </si>
  <si>
    <t>JAN161617</t>
  </si>
  <si>
    <t>JUDGE DREDD MEGAZINE #370</t>
  </si>
  <si>
    <t>JAN161618</t>
  </si>
  <si>
    <t>US JUDGE DREDD COMP CASE FILES TP VOL 11 (C: 1-0-1)</t>
  </si>
  <si>
    <t>JAN161619</t>
  </si>
  <si>
    <t>GOLDTIGER POSEIDON COMPLEX TP (C: 0-0-1)</t>
  </si>
  <si>
    <t>JAN161620</t>
  </si>
  <si>
    <t>PLANETS OF THE DAMNED &amp; DEATH PLANET TP (C: 0-0-1)</t>
  </si>
  <si>
    <t>JAN161621</t>
  </si>
  <si>
    <t>ZENITH HC PHASE ONE APEX ED (Net) (MAY151510)</t>
  </si>
  <si>
    <t>JAN161622</t>
  </si>
  <si>
    <t>CYBERINES #2</t>
  </si>
  <si>
    <t>JAN161623</t>
  </si>
  <si>
    <t>MONSTER JUNKIES SANCTUARY GN</t>
  </si>
  <si>
    <t>JAN161624</t>
  </si>
  <si>
    <t>SPOOK #4 (OF 4)</t>
  </si>
  <si>
    <t>JAN161625</t>
  </si>
  <si>
    <t>ELASTICATOR #1 (C: 0-0-1)</t>
  </si>
  <si>
    <t>JAN161626</t>
  </si>
  <si>
    <t>HENCHGIRL #5 (C: 0-0-1)</t>
  </si>
  <si>
    <t>JAN161627</t>
  </si>
  <si>
    <t>HP LOVECRAFT SHADOW OVER INNSMOUTHGN (C: 0-1-0)</t>
  </si>
  <si>
    <t>JAN161628</t>
  </si>
  <si>
    <t>AKUMA NO RIDDLE GN VOL 03 RIDDLE STORY OF DEVIL (C: 0-1-0)</t>
  </si>
  <si>
    <t>JAN161629</t>
  </si>
  <si>
    <t>ANCIENT MAGUS BRIDE GN VOL 04 (C: 0-1-0)</t>
  </si>
  <si>
    <t>JAN161630</t>
  </si>
  <si>
    <t>D FRAG GN VOL 08 (C: 0-1-0)</t>
  </si>
  <si>
    <t>JAN161631</t>
  </si>
  <si>
    <t>GOLDEN TIME GN VOL 03 (C: 0-1-0)</t>
  </si>
  <si>
    <t>JAN161632</t>
  </si>
  <si>
    <t>HAGANAI I DONT HAVE MANY FRIENDS GN VOL 13 (MR) (C: 0-1-0)</t>
  </si>
  <si>
    <t>JAN161633</t>
  </si>
  <si>
    <t>HOUR OF THE ZOMBIE GN VOL 01 (C: 0-1-0)</t>
  </si>
  <si>
    <t>JAN161634</t>
  </si>
  <si>
    <t>MAGICAL GIRL APOCALYPSE GN VOL 07 (MR) (C: 0-1-0)</t>
  </si>
  <si>
    <t>JAN161635</t>
  </si>
  <si>
    <t>MERMAN IN MY TUB GN VOL 03 (C: 0-1-0)</t>
  </si>
  <si>
    <t>JAN161636</t>
  </si>
  <si>
    <t>MY MONSTER SECRET GN VOL 02 (C: 0-1-0)</t>
  </si>
  <si>
    <t>JAN161637</t>
  </si>
  <si>
    <t>PANDORA IN THE CRIMSON SHELL GHOST URN GN VOL 04 (MR) (C: 0-</t>
  </si>
  <si>
    <t>JAN161638</t>
  </si>
  <si>
    <t>WONDERFUL WIZARD OF OZ MARVELOUS LAND ILLUS SC (C: 0-1-0)</t>
  </si>
  <si>
    <t>JAN161639</t>
  </si>
  <si>
    <t>UKRAINIAN &amp; RUSSIAN NOTEBOOKS LIFE &amp; DEATH UNDER SOVIET RULE</t>
  </si>
  <si>
    <t>JAN161640</t>
  </si>
  <si>
    <t>EVIL DEAD 2 CRADLE OF THE DAMNED #3</t>
  </si>
  <si>
    <t>JAN161641</t>
  </si>
  <si>
    <t>EVIL DEAD 2 CRADLE OF THE DAMNED #3 10 COPY BLANK SKETCH INC</t>
  </si>
  <si>
    <t>JAN161642</t>
  </si>
  <si>
    <t>JOHN CARPENTERS ASYLUM #13 (MR)</t>
  </si>
  <si>
    <t>JAN161643</t>
  </si>
  <si>
    <t>DUSU PATH OF THE ANCIENT #2 (OF 4)</t>
  </si>
  <si>
    <t>JAN161644</t>
  </si>
  <si>
    <t>NIOBE SHE IS LIFE #3</t>
  </si>
  <si>
    <t>JAN161645</t>
  </si>
  <si>
    <t>TABATHA GN</t>
  </si>
  <si>
    <t>JAN161646</t>
  </si>
  <si>
    <t>WORLDS GREATEST FIRST LOVE GN (MR) VOL 04 (MR) (C: 1-0-1)</t>
  </si>
  <si>
    <t>JAN161647</t>
  </si>
  <si>
    <t>DOCTOR WHO 4TH #2 (OF 5) CVR A WILLIAMSON</t>
  </si>
  <si>
    <t>JAN161648</t>
  </si>
  <si>
    <t>DOCTOR WHO 4TH #2 (OF 5) CVR B PHOTO</t>
  </si>
  <si>
    <t>JAN161649</t>
  </si>
  <si>
    <t>DOCTOR WHO 4TH #2 (OF 5) CVR C BAXTER</t>
  </si>
  <si>
    <t>JAN161650</t>
  </si>
  <si>
    <t>DOCTOR WHO 8TH HC VOL 01 MATTER OF LIFE AND DEATH (C: 0-0-1) *Special Discount*</t>
  </si>
  <si>
    <t>JAN161651</t>
  </si>
  <si>
    <t>DOCTOR WHO 10TH YEAR TWO #9 CVR A CASAGRANDE</t>
  </si>
  <si>
    <t>JAN161652</t>
  </si>
  <si>
    <t>DOCTOR WHO 10TH YEAR TWO #9 CVR B PHOTO</t>
  </si>
  <si>
    <t>JAN161653</t>
  </si>
  <si>
    <t>DOCTOR WHO 11TH YEAR TWO #8 CVR A NAUCK</t>
  </si>
  <si>
    <t>JAN161654</t>
  </si>
  <si>
    <t>DOCTOR WHO 11TH YEAR TWO #8 CVR B PHOTO</t>
  </si>
  <si>
    <t>JAN161655</t>
  </si>
  <si>
    <t>DOCTOR WHO 11TH YEAR TWO #8 CVR C PLEECE</t>
  </si>
  <si>
    <t>JAN161656</t>
  </si>
  <si>
    <t>DOCTOR WHO 12TH YEAR TWO #5 CVR A MYERS</t>
  </si>
  <si>
    <t>JAN161657</t>
  </si>
  <si>
    <t>DOCTOR WHO 12TH YEAR TWO #5 CVR B PHOTO</t>
  </si>
  <si>
    <t>JAN161658</t>
  </si>
  <si>
    <t>DOCTOR WHO 12TH YEAR TWO #5 CVR C MYERS</t>
  </si>
  <si>
    <t>JAN161659</t>
  </si>
  <si>
    <t>DOCTOR WHO 12TH YEAR TWO #5 CVR D 10 COPY INCV</t>
  </si>
  <si>
    <t>JAN161660</t>
  </si>
  <si>
    <t>ASSASSINS CREED #6 CVR A POPE</t>
  </si>
  <si>
    <t>JAN161661</t>
  </si>
  <si>
    <t>ASSASSINS CREED #6 CVR B WILDGOOSE</t>
  </si>
  <si>
    <t>JAN161662</t>
  </si>
  <si>
    <t>ASSASSINS CREED #6 CVR C WITTER</t>
  </si>
  <si>
    <t>JAN161663</t>
  </si>
  <si>
    <t>ASSASSINS CREED TEMPLARS #1 CVR A LAMING *Special Discount*</t>
  </si>
  <si>
    <t>JAN161664</t>
  </si>
  <si>
    <t>ASSASSINS CREED TEMPLARS #1 CVR B POPE *Special Discount*</t>
  </si>
  <si>
    <t>JAN161665</t>
  </si>
  <si>
    <t>ASSASSINS CREED TEMPLARS #1 CVR C CALERO</t>
  </si>
  <si>
    <t>JAN161666</t>
  </si>
  <si>
    <t>ASSASSINS CREED TEMPLARS #1 CVR D CORRONEY</t>
  </si>
  <si>
    <t>JAN161667</t>
  </si>
  <si>
    <t>ASSASSINS CREED TEMPLARS #1 CVR E LACLAUSTRA</t>
  </si>
  <si>
    <t>JAN161668</t>
  </si>
  <si>
    <t>ANGEL OFF COLLECTION SC VOL 02 (OF 3) ULT VILLAINS</t>
  </si>
  <si>
    <t>JAN161669</t>
  </si>
  <si>
    <t>BLACKLIST #9 CVR A LORIMER</t>
  </si>
  <si>
    <t>JAN161670</t>
  </si>
  <si>
    <t>BLACKLIST #9 CVR B PHOTO</t>
  </si>
  <si>
    <t>JAN161671</t>
  </si>
  <si>
    <t>DEUS EX #2 (OF 5) CVR A SCHEPACZ</t>
  </si>
  <si>
    <t>JAN161672</t>
  </si>
  <si>
    <t>DEUS EX #2 (OF 5) CVR B CONCEPT DESIGN</t>
  </si>
  <si>
    <t>JAN161673</t>
  </si>
  <si>
    <t>DEUS EX #2 (OF 5) CVR C TURINI</t>
  </si>
  <si>
    <t>JAN161674</t>
  </si>
  <si>
    <t>EVER AFTER HIGH #3</t>
  </si>
  <si>
    <t>JAN161675</t>
  </si>
  <si>
    <t>HEROES GODSEND #1 (OF 5) CVR A MARTINEZ *Special Discount*</t>
  </si>
  <si>
    <t>JAN161676</t>
  </si>
  <si>
    <t>HEROES GODSEND #1 (OF 5) CVR B PHOTO</t>
  </si>
  <si>
    <t>JAN161677</t>
  </si>
  <si>
    <t>HEROES GODSEND #1 (OF 5) CVR C BLANK</t>
  </si>
  <si>
    <t>JAN161678</t>
  </si>
  <si>
    <t>INDEPENDENCE DAY #1 (OF 5) CVR A MOVIE COVER (MR)</t>
  </si>
  <si>
    <t>JAN161679</t>
  </si>
  <si>
    <t>INDEPENDENCE DAY #1 (OF 5) CVR B NEVES (MR)</t>
  </si>
  <si>
    <t>JAN161680</t>
  </si>
  <si>
    <t>INDEPENDENCE DAY #1 (OF 5) CVR C GARBETT (MR)</t>
  </si>
  <si>
    <t>JAN161681</t>
  </si>
  <si>
    <t>INDEPENDENCE DAY #1 (OF 5) CVR D MCCREA (MR)</t>
  </si>
  <si>
    <t>JAN161682</t>
  </si>
  <si>
    <t>INDEPENDENCE DAY #1 (OF 5) CVR E BLANK (MR)</t>
  </si>
  <si>
    <t>JAN161683</t>
  </si>
  <si>
    <t>INDEPENDENCE DAY #2 (OF 5) CVR A FILM ART (MR)</t>
  </si>
  <si>
    <t>JAN161684</t>
  </si>
  <si>
    <t>INDEPENDENCE DAY #2 (OF 5) CVR B RONALD (MR)</t>
  </si>
  <si>
    <t>JAN161685</t>
  </si>
  <si>
    <t>JOHNNY RED #5 (OF 8) CVR A BURNS (MR)</t>
  </si>
  <si>
    <t>JAN161686</t>
  </si>
  <si>
    <t>JOHNNY RED #5 (OF 8) CVR B TOOBY (MR)</t>
  </si>
  <si>
    <t>JAN161687</t>
  </si>
  <si>
    <t>LONE SLOANE GN VOL 03 (OF 3) DELIRIOUS 2 (A) (C: 1-0-0)</t>
  </si>
  <si>
    <t>JAN161688</t>
  </si>
  <si>
    <t>LONE SLOANE GN VOL 01 (OF 3) 6 VOYAGES (O/A) (A) (C: 1-0-0)</t>
  </si>
  <si>
    <t>JAN161689</t>
  </si>
  <si>
    <t>MAN PLUS #3 (OF 4) CVR A ARAUJO (RES) (MR)</t>
  </si>
  <si>
    <t>JAN161690</t>
  </si>
  <si>
    <t>MAN PLUS #3 (OF 4) CVR B RONALD (MR)</t>
  </si>
  <si>
    <t>JAN161691</t>
  </si>
  <si>
    <t>RIVERS OF LONDON NIGHT WITCH #1 (OF 5) CVR A MCCAFFREY (MR) *Special Discount*</t>
  </si>
  <si>
    <t>JAN161692</t>
  </si>
  <si>
    <t>RIVERS OF LONDON NIGHT WITCH #1 (OF 5) CVR B RONALD (MR) *Special Discount*</t>
  </si>
  <si>
    <t>JAN161693</t>
  </si>
  <si>
    <t>RIVERS OF LONDON NIGHT WITCH #1 (OF 5) CVR C SULLIVAN (MR)</t>
  </si>
  <si>
    <t>JAN161694</t>
  </si>
  <si>
    <t>RIVERS OF LONDON NIGHT WITCH #1 (OF 5) CVR D BLANK SKETCH (M</t>
  </si>
  <si>
    <t>JAN161695</t>
  </si>
  <si>
    <t>SAMURAI #1 (OF 8) CVR A GENET (MR) *Special Discount*</t>
  </si>
  <si>
    <t>JAN161696</t>
  </si>
  <si>
    <t>SAMURAI #1 (OF 8) CVR B MACK (MR) *Special Discount*</t>
  </si>
  <si>
    <t>JAN161697</t>
  </si>
  <si>
    <t>SHOWMAN KILLER HC VOL 02 (OF 3) GOLDEN CHILD (MR) (C: 0-0-1)</t>
  </si>
  <si>
    <t>JAN161698</t>
  </si>
  <si>
    <t>THE TROOP #4 (OF 5) CVR A CASSARA (MR)</t>
  </si>
  <si>
    <t>JAN161699</t>
  </si>
  <si>
    <t>THE TROOP #4 (OF 5) CVR B ZULLO (MR)</t>
  </si>
  <si>
    <t>JAN161700</t>
  </si>
  <si>
    <t>STAR WARS JEDI MASTER MAG #3</t>
  </si>
  <si>
    <t>JAN161701</t>
  </si>
  <si>
    <t>WAKFU #4 (OF 8) CVR A</t>
  </si>
  <si>
    <t>JAN161702</t>
  </si>
  <si>
    <t>WAKFU #4 (OF 8) CVR B</t>
  </si>
  <si>
    <t>JAN161703</t>
  </si>
  <si>
    <t>KUNG FU PANDA COLLECTION TP (C: 0-0-1)</t>
  </si>
  <si>
    <t>JAN161704</t>
  </si>
  <si>
    <t>PENGUINS OF MADAGASCAR DIGEST GN VOL 03</t>
  </si>
  <si>
    <t>JAN161705</t>
  </si>
  <si>
    <t>PENGUINS OF MADAGASCAR ELITEST OF ELITE #2 (OF 4) CVR A</t>
  </si>
  <si>
    <t>JAN161706</t>
  </si>
  <si>
    <t>PENGUINS OF MADAGASCAR ELITEST OF ELITE #2 (OF 4) CVR B</t>
  </si>
  <si>
    <t>JAN161707</t>
  </si>
  <si>
    <t>BATMAN VS SUPERMAN ART OF DAWN OF JUSTICE HC</t>
  </si>
  <si>
    <t>JAN161708</t>
  </si>
  <si>
    <t>BATMAN VS SUPERMAN DAWN OF JUSTICE TECH MANUAL HC</t>
  </si>
  <si>
    <t>Page: 425</t>
  </si>
  <si>
    <t>JAN161709</t>
  </si>
  <si>
    <t>ART OF TOM CLANCYS THE DIVISION HC</t>
  </si>
  <si>
    <t>JAN161710</t>
  </si>
  <si>
    <t>BURNE HOGARTH TARZAN HC VOL 03 VS NAZIS</t>
  </si>
  <si>
    <t>JAN161711</t>
  </si>
  <si>
    <t>FIREFLY DICTIONARY AND PHRASEBOOK HC</t>
  </si>
  <si>
    <t>JAN161712</t>
  </si>
  <si>
    <t>MODESTY BLAISE TP VOL 27 RIPPER JAX (RES) (C: 0-1-0)</t>
  </si>
  <si>
    <t>JAN161713</t>
  </si>
  <si>
    <t>ROBERT JORDAN EYE OF THE WORLD TP VOL 06 (C: 0-1-0)</t>
  </si>
  <si>
    <t>JAN161714</t>
  </si>
  <si>
    <t>HOW TO DRAW COMICS THE MARVEL WAY SC NEW PTG (JAN158376)</t>
  </si>
  <si>
    <t>JAN161715</t>
  </si>
  <si>
    <t>AMAZING FANTASTIC INCREDIBLE MARVELOUS MEMOIR GN (O/A) (JUL1</t>
  </si>
  <si>
    <t>JAN161716</t>
  </si>
  <si>
    <t>AMAZING FANTASTIC INCREDIBLE MARVELOUS MEMOIR SGN DLX ED (O/</t>
  </si>
  <si>
    <t>JAN161717</t>
  </si>
  <si>
    <t>IMPOSTER #2 (OF 4)</t>
  </si>
  <si>
    <t>JAN161718</t>
  </si>
  <si>
    <t>AL PLASTINO LAST SUPERMAN STANDING SC (C: 0-1-1)</t>
  </si>
  <si>
    <t>JAN161719</t>
  </si>
  <si>
    <t>BEST OF DRAW MAGAZINE SC VOL 01 (AUG078141)</t>
  </si>
  <si>
    <t>JAN161720</t>
  </si>
  <si>
    <t>BEST OF DRAW MAGAZINE SC VOL 03 (JAN083936)</t>
  </si>
  <si>
    <t>JAN161721</t>
  </si>
  <si>
    <t>DON HECK A WORK OF ART HC (JUN141474)</t>
  </si>
  <si>
    <t>JAN161722</t>
  </si>
  <si>
    <t>MODERN MASTERS SC VOL 29 CLIFF CHIANG (OCT131328)</t>
  </si>
  <si>
    <t>JAN161723</t>
  </si>
  <si>
    <t>MODERN MASTERS SC VOL 30 PAOLO RIVERA (NOV141664)</t>
  </si>
  <si>
    <t>JAN161724</t>
  </si>
  <si>
    <t>STREET FIGHTER UNLIMITED #4 CVR A GENZOMAN STORY</t>
  </si>
  <si>
    <t>JAN161725</t>
  </si>
  <si>
    <t>STREET FIGHTER UNLIMITED #4 CVR B CRUZ ULTRA JAM</t>
  </si>
  <si>
    <t>JAN161726</t>
  </si>
  <si>
    <t>STREET FIGHTER UNLIMITED #4 CVR C 10 COPY HOMAGE INCV</t>
  </si>
  <si>
    <t>JAN161727</t>
  </si>
  <si>
    <t>STREET FIGHTER UNLIMITED #4 CVR D 20 COPY SF V GAME INCV</t>
  </si>
  <si>
    <t>JAN161728</t>
  </si>
  <si>
    <t>STREET FIGHTER V CHARLIE NASH CVR A CRUZ</t>
  </si>
  <si>
    <t>JAN161729</t>
  </si>
  <si>
    <t>STREET FIGHTER V CHARLIE NASH CVR B BLANK SKETCH</t>
  </si>
  <si>
    <t>JAN161730</t>
  </si>
  <si>
    <t>STREET FIGHTER V CHARLIE NASH CVR C 10 COPY KANDOKEN INCV</t>
  </si>
  <si>
    <t>JAN161731</t>
  </si>
  <si>
    <t>STREET FIGHTER LEGENDS HC IBUKI (C: 0-1-2)</t>
  </si>
  <si>
    <t>JAN161732</t>
  </si>
  <si>
    <t>STREET FIGHTER LEGENDS HC SAKURA (C: 0-1-2)</t>
  </si>
  <si>
    <t>JAN161733</t>
  </si>
  <si>
    <t>STEINS GATE GN VOL 03 (OF 3) (C: 0-1-2)</t>
  </si>
  <si>
    <t>JAN161734</t>
  </si>
  <si>
    <t>KILL LA KILL GN VOL 01 (OF 3) (JUN151580)</t>
  </si>
  <si>
    <t>JAN161735</t>
  </si>
  <si>
    <t>STEINS GATE GN VOL 01 (OF 3) (MAY151585)</t>
  </si>
  <si>
    <t>JAN161736</t>
  </si>
  <si>
    <t>STEINS GATE GN VOL 02 (OF 3) (AUG151756)</t>
  </si>
  <si>
    <t>JAN161777</t>
  </si>
  <si>
    <t>GOODNIGHT PUNPUN GN (MR) (C: 1-0-1) *Special Discount*</t>
  </si>
  <si>
    <t>Page: 444</t>
  </si>
  <si>
    <t>JAN161778</t>
  </si>
  <si>
    <t>ONE PUNCH MAN GN VOL 05 (C: 1-0-1)</t>
  </si>
  <si>
    <t>JAN161779</t>
  </si>
  <si>
    <t>SERAPH OF END VAMPIRE REIGN GN VOL 08 (C: 1-0-1)</t>
  </si>
  <si>
    <t>JAN161780</t>
  </si>
  <si>
    <t>YU GI OH ZEXAL GN VOL 08 (C: 1-1-1)</t>
  </si>
  <si>
    <t>JAN161781</t>
  </si>
  <si>
    <t>WORLD TRIGGER GN VOL 09 (C: 1-0-1)</t>
  </si>
  <si>
    <t>Page: 445</t>
  </si>
  <si>
    <t>JAN161782</t>
  </si>
  <si>
    <t>SHAMAN KING GN VOL 01 (OF 32) (CURR PTG) (C: 1-0-0)</t>
  </si>
  <si>
    <t>JAN161783</t>
  </si>
  <si>
    <t>SHAMAN KING GN VOL 02 (OF 32) (CURR PTG) (C: 1-0-0)</t>
  </si>
  <si>
    <t>JAN161784</t>
  </si>
  <si>
    <t>SHAMAN KING GN VOL 03 (OF 32) (CURR PTG) (C: 1-0-0)</t>
  </si>
  <si>
    <t>JAN161785</t>
  </si>
  <si>
    <t>SHAMAN KING GN VOL 04 (OF 32) (CURR PTG) (C: 1-0-0)</t>
  </si>
  <si>
    <t>JAN161786</t>
  </si>
  <si>
    <t>SHAMAN KING GN VOL 05 (OF 32) (O/A) (C: 1-0-0)</t>
  </si>
  <si>
    <t>JAN161787</t>
  </si>
  <si>
    <t>BLEACH GN VOL 66 (C: 1-0-1)</t>
  </si>
  <si>
    <t>JAN161788</t>
  </si>
  <si>
    <t>NISEKOI FALSE LOVE GN VOL 14 (C: 1-0-1)</t>
  </si>
  <si>
    <t>JAN161789</t>
  </si>
  <si>
    <t>IDOL DREAMS GN VOL 02 (C: 1-0-1)</t>
  </si>
  <si>
    <t>JAN161790</t>
  </si>
  <si>
    <t>BLOODY MARY GN VOL 02 (C: 1-0-1)</t>
  </si>
  <si>
    <t>JAN161791</t>
  </si>
  <si>
    <t>KISS OF THE ROSE PRINCESS GN VOL 09 (C: 1-0-1)</t>
  </si>
  <si>
    <t>JAN161792</t>
  </si>
  <si>
    <t>SKIP BEAT GN VOL 36 (C: 1-0-1)</t>
  </si>
  <si>
    <t>JAN161793</t>
  </si>
  <si>
    <t>SHURIKEN &amp; PLEATS GN VOL 01 (C: 1-0-1) *Special Discount*</t>
  </si>
  <si>
    <t>JAN161794</t>
  </si>
  <si>
    <t>VAMPIRE KNIGHT GN VOL 01 (CURR PTG) (AUG138193) (C: 1-0-0)</t>
  </si>
  <si>
    <t>JAN161795</t>
  </si>
  <si>
    <t>VAMPIRE KNIGHT GN VOL 02 (CURR PTG) (OCT138374) (C: 1-0-0)</t>
  </si>
  <si>
    <t>JAN161796</t>
  </si>
  <si>
    <t>VAMPIRE KNIGHT GN VOL 03 (CURR PTG) (FEB148448) (C: 1-0-0)</t>
  </si>
  <si>
    <t>JAN161797</t>
  </si>
  <si>
    <t>VAMPIRE KNIGHT GN VOL 04 (CURR PTG) (MAR148201) (C: 1-0-0)</t>
  </si>
  <si>
    <t>JAN161798</t>
  </si>
  <si>
    <t>VAMPIRE KNIGHT GN VOL 05 (CURR PTG) (DEC138527) (C: 1-0-0)</t>
  </si>
  <si>
    <t>JAN161799</t>
  </si>
  <si>
    <t>POKEMON THE MOVIE HOOPA &amp; CLASH OF AGES GN (C: 1-0-1)</t>
  </si>
  <si>
    <t>JAN161800</t>
  </si>
  <si>
    <t>POKEMON XY GN VOL 06 (C: 1-0-1)</t>
  </si>
  <si>
    <t>JAN161801</t>
  </si>
  <si>
    <t>YO-KAI WATCH GN VOL 04 (C: 1-0-1)</t>
  </si>
  <si>
    <t>JAN161802</t>
  </si>
  <si>
    <t>LEGEND OF GALACTIC HEROES SC NOVEL (C: 1-0-1)</t>
  </si>
  <si>
    <t>JAN161803</t>
  </si>
  <si>
    <t>DRAGON BALL 3IN1 TP VOL 12 (C: 1-0-1)</t>
  </si>
  <si>
    <t>JAN161804</t>
  </si>
  <si>
    <t>KOMOMO CONFISERIE GN VOL 03 (C: 1-0-1)</t>
  </si>
  <si>
    <t>JAN161805</t>
  </si>
  <si>
    <t>ONE PIECE 3IN1 TP VOL 15 (C: 1-0-1)</t>
  </si>
  <si>
    <t>JAN161806</t>
  </si>
  <si>
    <t>TERRA FORMARS GN VOL 11 (MR) (C: 1-0-1)</t>
  </si>
  <si>
    <t>JAN161807</t>
  </si>
  <si>
    <t>RANMA 1/2 2IN1 TP VOL 13 (C: 1-0-1)</t>
  </si>
  <si>
    <t>JAN161808</t>
  </si>
  <si>
    <t>MASTER KEATON GN VOL 06 URASAWA (C: 1-0-1)</t>
  </si>
  <si>
    <t>JAN161809</t>
  </si>
  <si>
    <t>RIN-NE GN VOL 20 (C: 1-0-1)</t>
  </si>
  <si>
    <t>JAN161810</t>
  </si>
  <si>
    <t>REAL GN VOL 14 (RES) (C: 1-0-1)</t>
  </si>
  <si>
    <t>JAN161811</t>
  </si>
  <si>
    <t>FUKUFUKU KITTEN TALES GN (C: 0-1-0)</t>
  </si>
  <si>
    <t>JAN161812</t>
  </si>
  <si>
    <t>MY NEIGHBOR SEKI GN VOL 07 (C: 1-0-0)</t>
  </si>
  <si>
    <t>JAN161813</t>
  </si>
  <si>
    <t>MYSTERIOUS GIRLFRIEND X GN (C: 0-1-0) *Special Discount*</t>
  </si>
  <si>
    <t>JAN161814</t>
  </si>
  <si>
    <t>WILL EISNERS COMICS &amp; SEQUENTIAL ART SC REVISED ED (MAY08435</t>
  </si>
  <si>
    <t>JAN161815</t>
  </si>
  <si>
    <t>WILL EISNERS GRAPHIC STORYTELLING SC REVISED ED (MAY084355)</t>
  </si>
  <si>
    <t>JAN161816</t>
  </si>
  <si>
    <t>WILL EISNERS EXPRESSIVE ANATOMY FOR COMICS SC NEW PTG (DEC14</t>
  </si>
  <si>
    <t>JAN161817</t>
  </si>
  <si>
    <t>AKAME GA KILL ZERO GN VOL 01 (C: 1-1-0) *Special Discount*</t>
  </si>
  <si>
    <t>JAN161818</t>
  </si>
  <si>
    <t>BLACK BULLET GN VOL 03 (C: 1-1-0)</t>
  </si>
  <si>
    <t>JAN161819</t>
  </si>
  <si>
    <t>BLOODY CROSS GN VOL 10 (MR) (C: 1-1-0)</t>
  </si>
  <si>
    <t>JAN161820</t>
  </si>
  <si>
    <t>CHAIKA COFFIN PRINCESS GN VOL 04 (C: 1-1-0)</t>
  </si>
  <si>
    <t>JAN161821</t>
  </si>
  <si>
    <t>DEMON FROM AFAR GN VOL 06 (OF 6) (MR) (C: 0-1-0)</t>
  </si>
  <si>
    <t>JAN161822</t>
  </si>
  <si>
    <t>DIMENSION W GN VOL 01 *Special Discount*</t>
  </si>
  <si>
    <t>JAN161823</t>
  </si>
  <si>
    <t>DISAPPEARANCE OF NAGATO YUKI CHAN GN VOL 09 (C: 1-1-0)</t>
  </si>
  <si>
    <t>JAN161824</t>
  </si>
  <si>
    <t>HES MY ONLY VAMPIRE GN VOL 06 (C: 0-1-0)</t>
  </si>
  <si>
    <t>JAN161825</t>
  </si>
  <si>
    <t>HONOR STUDENT AT MAGIC HIGH SCHOOL GN VOL 02 (C: 1-1-0)</t>
  </si>
  <si>
    <t>JAN161826</t>
  </si>
  <si>
    <t>IM NOT POPULAR GN VOL 08 (C: 1-1-0)</t>
  </si>
  <si>
    <t>JAN161827</t>
  </si>
  <si>
    <t>KARNEVAL GN VOL 04 (C: 1-1-0)</t>
  </si>
  <si>
    <t>JAN161828</t>
  </si>
  <si>
    <t>OF THE RED LIGHT &amp; AYAKASHI GN VOL 02 (C: 1-1-0)</t>
  </si>
  <si>
    <t>JAN161829</t>
  </si>
  <si>
    <t>PANDORA HEARTS GN VOL 24 (C: 1-1-0)</t>
  </si>
  <si>
    <t>JAN161830</t>
  </si>
  <si>
    <t>PRISON SCHOOL GN VOL 03 (MR) (C: 0-1-0)</t>
  </si>
  <si>
    <t>JAN161831</t>
  </si>
  <si>
    <t>ROSE GUNS DAYS SEASON 1 GN VOL 03 (C: 1-1-0)</t>
  </si>
  <si>
    <t>JAN161832</t>
  </si>
  <si>
    <t>SHOULDER A COFFIN KURO GN VOL 05 (C: 1-1-0)</t>
  </si>
  <si>
    <t>JAN161833</t>
  </si>
  <si>
    <t>SPICE AND WOLF GN VOL 12 (MR) (C: 1-1-0)</t>
  </si>
  <si>
    <t>JAN161834</t>
  </si>
  <si>
    <t>SWORD ART ONLINE MOTHERS ROSARIO GN (C: 1-1-0) *Special Discount*</t>
  </si>
  <si>
    <t>JAN161835</t>
  </si>
  <si>
    <t>SWORD ART ONLINE PROGRESSIVE GN VOL 04 (C: 1-1-0)</t>
  </si>
  <si>
    <t>JAN161836</t>
  </si>
  <si>
    <t>ACCEL WORLD NOVEL VOL 06 BRIDGE FLOATING IN STARLIGHT (C: 1-</t>
  </si>
  <si>
    <t>JAN161837</t>
  </si>
  <si>
    <t>DURARARA LIGHT NOVEL VOL 03 (C: 1-1-0)</t>
  </si>
  <si>
    <t>JAN161838</t>
  </si>
  <si>
    <t>LOG HORIZON LIGHT NOVEL VOL 04 GAMES END PT 2 (C: 1-1-0)</t>
  </si>
  <si>
    <t>JAN161839</t>
  </si>
  <si>
    <t>EXO LEGEND OF WALE WILLIAMS GN VOL 01</t>
  </si>
  <si>
    <t>JAN161840</t>
  </si>
  <si>
    <t>ALLEN SON OF HELLCOCK #4</t>
  </si>
  <si>
    <t>JAN161841</t>
  </si>
  <si>
    <t>CARVER PARIS STORY #5 (OF 5)</t>
  </si>
  <si>
    <t>JAN161842</t>
  </si>
  <si>
    <t>WELCOME TO SHOWSIDE #6</t>
  </si>
  <si>
    <t>JAN161843</t>
  </si>
  <si>
    <t>GFT HELLCHILD #1 (OF 5) A CVR SALAZAR *Special Discount*</t>
  </si>
  <si>
    <t>JAN161844</t>
  </si>
  <si>
    <t>GFT HELLCHILD #1 (OF 5) B CVR TOLIBAO *Special Discount*</t>
  </si>
  <si>
    <t>JAN161845</t>
  </si>
  <si>
    <t>GFT HELLCHILD #1 (OF 5) C CVR KROME</t>
  </si>
  <si>
    <t>JAN161846</t>
  </si>
  <si>
    <t>GFT HELLCHILD #1 (OF 5) D CVR METCALF</t>
  </si>
  <si>
    <t>Page: 457</t>
  </si>
  <si>
    <t>JAN161847</t>
  </si>
  <si>
    <t>GFT SATANS HOLLOW #1 (OF 5) A CVR CACAU *Special Discount*</t>
  </si>
  <si>
    <t>JAN161848</t>
  </si>
  <si>
    <t>GFT SATANS HOLLOW #1 (OF 5) B CVR</t>
  </si>
  <si>
    <t>JAN161849</t>
  </si>
  <si>
    <t>GFT SATANS HOLLOW #1 (OF 5) C CVR MALSUNI</t>
  </si>
  <si>
    <t>JAN161850</t>
  </si>
  <si>
    <t>GFT SATANS HOLLOW #1 (OF 5) D CVR QUALANO</t>
  </si>
  <si>
    <t>JAN161851</t>
  </si>
  <si>
    <t>GFT ROBYN HOOD ONGOING #20 A CVR INGRANATA (MR)</t>
  </si>
  <si>
    <t>JAN161852</t>
  </si>
  <si>
    <t>GFT ROBYN HOOD ONGOING #20 B CVR PREITANO (MR)</t>
  </si>
  <si>
    <t>JAN161853</t>
  </si>
  <si>
    <t>GFT ROBYN HOOD ONGOING #20 C CVR LORENZO (MR)</t>
  </si>
  <si>
    <t>Page: 458</t>
  </si>
  <si>
    <t>JAN161854</t>
  </si>
  <si>
    <t>GFT ESCAPE FROM MONSTER ISLAND #3 (OF 5) A CVR PANTALENA (MR</t>
  </si>
  <si>
    <t>JAN161855</t>
  </si>
  <si>
    <t>GFT ESCAPE FROM MONSTER ISLAND #3 (OF 5) B CVR SPAY (MR)</t>
  </si>
  <si>
    <t>JAN161856</t>
  </si>
  <si>
    <t>GFT ESCAPE FROM MONSTER ISLAND #3 (OF 5) C CVR QUALANO (MR)</t>
  </si>
  <si>
    <t>JAN161857</t>
  </si>
  <si>
    <t>GFT ESCAPE FROM MONSTER ISLAND #3 (OF 5) D CVR REYES (MR)</t>
  </si>
  <si>
    <t>JAN161858</t>
  </si>
  <si>
    <t>GFT INFERNO RESURRECTION #4 (OF 5) A CVR SALAZAR (MR)</t>
  </si>
  <si>
    <t>JAN161859</t>
  </si>
  <si>
    <t>GFT INFERNO RESURRECTION #4 (OF 5) B CVR WATSON (MR)</t>
  </si>
  <si>
    <t>JAN161860</t>
  </si>
  <si>
    <t>GFT INFERNO RESURRECTION #4 (OF 5) C CVR DOONEY (MR)</t>
  </si>
  <si>
    <t>JAN161861</t>
  </si>
  <si>
    <t>GFT INFERNO RESURRECTION #4 (OF 5) D CVR RICH (MR)</t>
  </si>
  <si>
    <t>JAN161862</t>
  </si>
  <si>
    <t>GFT RED AGENT #3 (OF 5) A CVR SPAY (MR)</t>
  </si>
  <si>
    <t>JAN161863</t>
  </si>
  <si>
    <t>GFT RED AGENT #3 (OF 5) B CVR CACAU (MR)</t>
  </si>
  <si>
    <t>JAN161864</t>
  </si>
  <si>
    <t>GFT RED AGENT #3 (OF 5) C CVR CALDWELL (MR)</t>
  </si>
  <si>
    <t>JAN161865</t>
  </si>
  <si>
    <t>GFT RED AGENT #3 (OF 5) D CVR GALINDO (MR)</t>
  </si>
  <si>
    <t>Page: 459</t>
  </si>
  <si>
    <t>JAN161866</t>
  </si>
  <si>
    <t>GFT GRIMM FAIRY TALES #120 A CVR CHEN (MR)</t>
  </si>
  <si>
    <t>JAN161867</t>
  </si>
  <si>
    <t>GFT GRIMM FAIRY TALES #120 B CVR SANAPO (MR)</t>
  </si>
  <si>
    <t>JAN161868</t>
  </si>
  <si>
    <t>GFT GRIMM FAIRY TALES #120 C CVR LUIS (MR)</t>
  </si>
  <si>
    <t>JAN161869</t>
  </si>
  <si>
    <t>GFT WONDERLAND #45 A CVR RICHARDSON (MR)</t>
  </si>
  <si>
    <t>JAN161870</t>
  </si>
  <si>
    <t>GFT WONDERLAND #45 B CVR SALONGA (MR)</t>
  </si>
  <si>
    <t>JAN161871</t>
  </si>
  <si>
    <t>GFT WONDERLAND #45 C CVR FRANCHESCO (MR)</t>
  </si>
  <si>
    <t>JAN161872</t>
  </si>
  <si>
    <t>GFT GRIMM TALES OF TERROR VOL 2 #6 A CVR ERIC J (MR)</t>
  </si>
  <si>
    <t>JAN161873</t>
  </si>
  <si>
    <t>GFT GRIMM TALES OF TERROR VOL 2 #6 B CVR BIFULCO (MR)</t>
  </si>
  <si>
    <t>JAN161874</t>
  </si>
  <si>
    <t>GFT GRIMM TALES OF TERROR VOL 2 #6 C CVR SANAPO (MR)</t>
  </si>
  <si>
    <t>JAN161875</t>
  </si>
  <si>
    <t>CHARMED SEASON 10 #17 (MR)</t>
  </si>
  <si>
    <t>JAN161876</t>
  </si>
  <si>
    <t>GFT STEAMPUNK WAR TP</t>
  </si>
  <si>
    <t>JAN161877</t>
  </si>
  <si>
    <t>DEATH TOLL GN (RES) (MR)</t>
  </si>
  <si>
    <t>JAN161878</t>
  </si>
  <si>
    <t>GRIMM FAIRY TALES ADULT COLORING BOOK (O/A)</t>
  </si>
  <si>
    <t>JAN161879</t>
  </si>
  <si>
    <t>GRIMM FAIRY TALES COVER ART HC VOL 01 (O/A) (MR)</t>
  </si>
  <si>
    <t>JAN161880</t>
  </si>
  <si>
    <t>GRIMM FAIRY TALES COVER ART HC VOL 02 (SEP141838)</t>
  </si>
  <si>
    <t>JAN161881</t>
  </si>
  <si>
    <t>JAN161882</t>
  </si>
  <si>
    <t>JAN161883</t>
  </si>
  <si>
    <t>JAN161884</t>
  </si>
  <si>
    <t>GFT WONDERLAND TP VOL 04 (JAN141463) (MR)</t>
  </si>
  <si>
    <t>JAN161885</t>
  </si>
  <si>
    <t>GFT WONDERLAND TP VOL 05 (NOV141794) (MR)</t>
  </si>
  <si>
    <t>JAN161737</t>
  </si>
  <si>
    <t>A&amp;A #1 CVR A LAFUENTE *Special Discount*</t>
  </si>
  <si>
    <t>JAN161737A</t>
  </si>
  <si>
    <t>***January 2016 Valiant Bundle*** *Special Discount*</t>
  </si>
  <si>
    <t>JAN161738</t>
  </si>
  <si>
    <t>A&amp;A #1 CVR B KANO *Special Discount*</t>
  </si>
  <si>
    <t>JAN161739</t>
  </si>
  <si>
    <t>A&amp;A #1 CVR C HAIRSINE *Special Discount*</t>
  </si>
  <si>
    <t>JAN161740</t>
  </si>
  <si>
    <t>A&amp;A #1 CVR D CGC REPLICA HENRY *Special Discount*</t>
  </si>
  <si>
    <t>JAN161741</t>
  </si>
  <si>
    <t>A&amp;A #1 CVR E BLANK SKETCH CVR *Special Discount*</t>
  </si>
  <si>
    <t>JAN161742</t>
  </si>
  <si>
    <t>A&amp;A #1 CVR F 10 COPY INCV ROBERTS</t>
  </si>
  <si>
    <t>JAN161743</t>
  </si>
  <si>
    <t>A&amp;A #1 CVR G 20 COPY INCV JIMENEZ</t>
  </si>
  <si>
    <t>JAN161744</t>
  </si>
  <si>
    <t>A&amp;A #1 CVR H 50 COPY INCV B&amp;W LAFUENTE</t>
  </si>
  <si>
    <t>JAN161746</t>
  </si>
  <si>
    <t>WRATH OF THE ETERNAL WARRIOR #5 CVR A JIMENEZ (NEW ARC)</t>
  </si>
  <si>
    <t>JAN161747</t>
  </si>
  <si>
    <t>WRATH OF THE ETERNAL WARRIOR #5 CVR B RYP (NEW ARC)</t>
  </si>
  <si>
    <t>JAN161748</t>
  </si>
  <si>
    <t>WRATH OF THE ETERNAL WARRIOR #5 CVR C CGC REPLICA HENRY (NEW</t>
  </si>
  <si>
    <t>JAN161749</t>
  </si>
  <si>
    <t>WRATH OF THE ETERNAL WARRIOR #5 CVR D 20 COPY INCV CHEN</t>
  </si>
  <si>
    <t>JAN161750</t>
  </si>
  <si>
    <t>BLOODSHOT REBORN ANNUAL 2016 #1 CVR A KANO</t>
  </si>
  <si>
    <t>JAN161751</t>
  </si>
  <si>
    <t>BLOODSHOT REBORN ANNUAL 2016 #1 CVR B BODENHEIM</t>
  </si>
  <si>
    <t>JAN161752</t>
  </si>
  <si>
    <t>BLOODSHOT REBORN ANNUAL 2016 #1 CVR C 10 COPY INCV WILSON IV</t>
  </si>
  <si>
    <t>JAN161753</t>
  </si>
  <si>
    <t>BLOODSHOT REBORN ANNUAL 2016 #1 CVR D 20 COPY INCV GRANT</t>
  </si>
  <si>
    <t>JAN161754</t>
  </si>
  <si>
    <t>FAITH #3 (OF 4) CVR A KEVIC-DJURDJEVIC</t>
  </si>
  <si>
    <t>JAN161755</t>
  </si>
  <si>
    <t>FAITH #3 (OF 4) CVR B LUPACCHINO</t>
  </si>
  <si>
    <t>JAN161756</t>
  </si>
  <si>
    <t>FAITH #3 (OF 4) CVR C HENRY</t>
  </si>
  <si>
    <t>JAN161757</t>
  </si>
  <si>
    <t>FAITH #3 (OF 4) CVR D 20 COPY INCV COOVER</t>
  </si>
  <si>
    <t>JAN161758</t>
  </si>
  <si>
    <t>NINJAK #13 CVR A BRAITHWAITE</t>
  </si>
  <si>
    <t>JAN161759</t>
  </si>
  <si>
    <t>NINJAK #13 CVR B HALEY</t>
  </si>
  <si>
    <t>JAN161760</t>
  </si>
  <si>
    <t>NINJAK #13 CVR C HENRY</t>
  </si>
  <si>
    <t>JAN161761</t>
  </si>
  <si>
    <t>NINJAK #13 CVR D 10 COPY INCV CHAR DSN KINDT</t>
  </si>
  <si>
    <t>JAN161762</t>
  </si>
  <si>
    <t>NINJAK #13 CVR E 20 COPY INCV LEE</t>
  </si>
  <si>
    <t>JAN161763</t>
  </si>
  <si>
    <t>X-O MANOWAR #45 CVR A JIMENEZ</t>
  </si>
  <si>
    <t>JAN161764</t>
  </si>
  <si>
    <t>X-O MANOWAR #45 CVR B MOONEY</t>
  </si>
  <si>
    <t>JAN161765</t>
  </si>
  <si>
    <t>X-O MANOWAR #45 CVR C 20 COPY INCV DEKAL</t>
  </si>
  <si>
    <t>Page: 440</t>
  </si>
  <si>
    <t>JAN161766</t>
  </si>
  <si>
    <t>IMPERIUM #14 CVR A CAMUNCOLI</t>
  </si>
  <si>
    <t>JAN161767</t>
  </si>
  <si>
    <t>IMPERIUM #14 CVR B CAFU</t>
  </si>
  <si>
    <t>JAN161768</t>
  </si>
  <si>
    <t>IMPERIUM #14 CVR C 20 COPY INCV RYP</t>
  </si>
  <si>
    <t>JAN161769</t>
  </si>
  <si>
    <t>DR MIRAGE SECOND LIVES #4 (OF 4) CVR A DJURDJEVIC</t>
  </si>
  <si>
    <t>JAN161770</t>
  </si>
  <si>
    <t>DR MIRAGE SECOND LIVES #4 (OF 4) CVR B WADA</t>
  </si>
  <si>
    <t>JAN161771</t>
  </si>
  <si>
    <t>DR MIRAGE SECOND LIVES #4 (OF 4) CVR C TEDESCO</t>
  </si>
  <si>
    <t>JAN161772</t>
  </si>
  <si>
    <t>DR MIRAGE SECOND LIVES #4 (OF 4) CVR D 20 COPY INCV DOLIVEUX</t>
  </si>
  <si>
    <t>Page: 441</t>
  </si>
  <si>
    <t>JAN161773</t>
  </si>
  <si>
    <t>BOOK OF DEATH DLX HC</t>
  </si>
  <si>
    <t>JAN161774</t>
  </si>
  <si>
    <t>RAI TP VOL 03 THE ORPHAN</t>
  </si>
  <si>
    <t>JAN161775</t>
  </si>
  <si>
    <t>IMPERIUM TP VOL 03 VINE IMPERATIVE</t>
  </si>
  <si>
    <t>JAN161776</t>
  </si>
  <si>
    <t>UNITY TP VOL 07 REVENGE OF THE ARMOR HUNTERS</t>
  </si>
  <si>
    <t>JAN161886</t>
  </si>
  <si>
    <t>THINK PINK STORY OF DEPATIE FRELENG SC (C: 0-1-0)</t>
  </si>
  <si>
    <t>JAN161887</t>
  </si>
  <si>
    <t>ART OF DEAN CORNWELL HC (MR) (C: 0-1-0)</t>
  </si>
  <si>
    <t>JAN161888</t>
  </si>
  <si>
    <t>MEMORIES LOST COLLECTIONS S&amp;N SLIPCASE MINI POSTER ED</t>
  </si>
  <si>
    <t>JAN161889</t>
  </si>
  <si>
    <t>ART OF CARETTA HARD CANDY HC (O/A) (MR)</t>
  </si>
  <si>
    <t>JAN161890</t>
  </si>
  <si>
    <t>LUIS ROYO WILD SKETCHES SC VOL 02 (SEP138336) (MR)</t>
  </si>
  <si>
    <t>JAN161891</t>
  </si>
  <si>
    <t>LUIS ROYO WILD SKETCHES SC VOL 03 (SEP138335) (MR)</t>
  </si>
  <si>
    <t>JAN161892</t>
  </si>
  <si>
    <t>MALEFIC TIME APOCALYPSE HC VOL 01 (FEB158092)</t>
  </si>
  <si>
    <t>JAN161893</t>
  </si>
  <si>
    <t>XIII ART OF NEKRO HC VOL 01 (O/A)</t>
  </si>
  <si>
    <t>JAN161894</t>
  </si>
  <si>
    <t>KINKY LINGERIE GIRLS HC (MR) (C: 0-1-0)</t>
  </si>
  <si>
    <t>JAN161895</t>
  </si>
  <si>
    <t>YOUNG EXOTIC BEAUTIES HC (MR) (C: 0-1-0)</t>
  </si>
  <si>
    <t>JAN161896</t>
  </si>
  <si>
    <t>YOUNG NYLON BEAUTIES HC (MR) (C: 0-1-0)</t>
  </si>
  <si>
    <t>JAN161897</t>
  </si>
  <si>
    <t>ADVENTURE TIME BOWLING KIT (RES) (C: 1-1-0)</t>
  </si>
  <si>
    <t>JAN161898</t>
  </si>
  <si>
    <t>BOBS BURGERS BURGER BOOK HC (C: 0-1-0)</t>
  </si>
  <si>
    <t>JAN161899</t>
  </si>
  <si>
    <t>MY LITTLE PONY GLORY &amp; ILLUSTRATED BOOK (C: 1-1-0)</t>
  </si>
  <si>
    <t>JAN161900</t>
  </si>
  <si>
    <t>BATMAN CHARACTER ENCYCLOPEDIA HC (C: 0-1-0)</t>
  </si>
  <si>
    <t>JAN161901</t>
  </si>
  <si>
    <t>POWERS SECRET HISTORY OF DEENA PILGRIM NOVEL HC (C: 0-1-0)</t>
  </si>
  <si>
    <t>JAN161902</t>
  </si>
  <si>
    <t>TIME OUT SHORTLIST GOTHAM METROPOLIS GUIDEBOOK (C: 0-1-0)</t>
  </si>
  <si>
    <t>JAN161903</t>
  </si>
  <si>
    <t>DC SUPER HERO GIRLS YR HC WONDER WOMAN AT SUPER HERO HIGH</t>
  </si>
  <si>
    <t>JAN161904</t>
  </si>
  <si>
    <t>ROCKET &amp; GROOT YR NOVEL STRANDED ON PLANET STRIPMALL (C: 0-1</t>
  </si>
  <si>
    <t>JAN161905</t>
  </si>
  <si>
    <t>DOCTOR WHO 365 DAYS MEMORABLE MOMENTS IMPOSSIBLE THINGS (C:</t>
  </si>
  <si>
    <t>JAN161906</t>
  </si>
  <si>
    <t>DOCTOR WHO COMP HIST HC VOL 09 5TH DOCTOR STORIES 130-132 (C</t>
  </si>
  <si>
    <t>JAN161907</t>
  </si>
  <si>
    <t>DOCTOR WHO COMP HIST HC VOL 10 11TH DOCTOR STORIES 240-241 (</t>
  </si>
  <si>
    <t>JAN161908</t>
  </si>
  <si>
    <t>DOCTOR WHO COMP HIST HC VOL 11 1ST DOCTOR STORIES 14-17 (C:</t>
  </si>
  <si>
    <t>JAN161909</t>
  </si>
  <si>
    <t>DOCTOR WHO CHURCHILL YEARS AUDIO CD SET #1 (C: 0-1-0)</t>
  </si>
  <si>
    <t>Page: 466</t>
  </si>
  <si>
    <t>JAN161910</t>
  </si>
  <si>
    <t>DOCTOR WHO DIARY OF RIVER AUDIO CD SET #1 (C: 0-1-0)</t>
  </si>
  <si>
    <t>JAN161911</t>
  </si>
  <si>
    <t>ART OF COMIC BOOK WRITING DEFINITIVE GUIDE SC (JUL151846)</t>
  </si>
  <si>
    <t>JAN161912</t>
  </si>
  <si>
    <t>BRIDGMANS COMP GT DRAWING FROM LIFE SC NEW PTG (FEB094611)</t>
  </si>
  <si>
    <t>JAN161913</t>
  </si>
  <si>
    <t>COMPLETE GUIDE TO SELF PUBLISHING COMICS SC (MAR151750)</t>
  </si>
  <si>
    <t>JAN161914</t>
  </si>
  <si>
    <t>DC COMICS GUIDE TO CREATING COMICS SC (AUG131609)</t>
  </si>
  <si>
    <t>JAN161915</t>
  </si>
  <si>
    <t>DC COMICS GUIDE TO WRITING COMICS SC NEW PTG (AUG108117)</t>
  </si>
  <si>
    <t>JAN161916</t>
  </si>
  <si>
    <t>DC COMICS GUIDE TO PENCILLING COMICS TP NEW PTG (MAY098164)</t>
  </si>
  <si>
    <t>JAN161917</t>
  </si>
  <si>
    <t>DC COMICS GUIDE TO INKING COMICS TP (AUG101313)</t>
  </si>
  <si>
    <t>JAN161918</t>
  </si>
  <si>
    <t>DC COMICS GUIDE TO COLORING &amp; LETTERING COMICS SC NEW PTG (J</t>
  </si>
  <si>
    <t>JAN161919</t>
  </si>
  <si>
    <t>DC COMICS GT DIGITALLY DRAWING COMICS SC (JUN091212)</t>
  </si>
  <si>
    <t>JAN161920</t>
  </si>
  <si>
    <t>FOUNDATIONS IN COMIC BOOK ART SCAD CREATIVE ESSENTIALS SC (J</t>
  </si>
  <si>
    <t>JAN161921</t>
  </si>
  <si>
    <t>GIRLS FROM LINE TO COLOR BY MICHAL DUTKIEWICZ TP (O/A) (MR)</t>
  </si>
  <si>
    <t>JAN161922</t>
  </si>
  <si>
    <t>HOGARTH DYNAMIC ANATOMY REVISED &amp; EXPANDED SC NEW (OCT128008</t>
  </si>
  <si>
    <t>JAN161923</t>
  </si>
  <si>
    <t>HOGARTH DYNAMIC FIGURE DRAWING NEW PTG (JUL138409)</t>
  </si>
  <si>
    <t>JAN161924</t>
  </si>
  <si>
    <t>HOGARTH DRAWING DYNAMIC HANDS NEW PTG (MAR148322)</t>
  </si>
  <si>
    <t>JAN161925</t>
  </si>
  <si>
    <t>HOGARTH DRAWING THE HUMAN HEAD SC NEW PTG (AUG138029)</t>
  </si>
  <si>
    <t>JAN161926</t>
  </si>
  <si>
    <t>HOGARTH DYNAMIC WRINKLES &amp; DRAPERY NEW PTG (MAR148320)</t>
  </si>
  <si>
    <t>JAN161927</t>
  </si>
  <si>
    <t>MAKE COMICS LIKE THE PROS SC (JUL141672)</t>
  </si>
  <si>
    <t>JAN161928</t>
  </si>
  <si>
    <t>STAN LEE HOW TO WRITE COMICS SC (AUG110984)</t>
  </si>
  <si>
    <t>JAN161929</t>
  </si>
  <si>
    <t>STAN LEE HOW TO DRAW COMICS SC (AUG101309)</t>
  </si>
  <si>
    <t>JAN161930</t>
  </si>
  <si>
    <t>STAN LEE HOW TO DRAW SUPERHEROES SC (MAY131465)</t>
  </si>
  <si>
    <t>JAN161931</t>
  </si>
  <si>
    <t>WORDS FOR PICTURES ART &amp; BUSINESS WRITING COMICS SC (MAY1418</t>
  </si>
  <si>
    <t>JAN161932</t>
  </si>
  <si>
    <t>DOC SAVAGE NEW ADV SC VOL 11 SECRET OF SATANS SPINE</t>
  </si>
  <si>
    <t>JAN161933</t>
  </si>
  <si>
    <t>DOC SAVAGE DOUBLE NOVEL VOL 39 BAMA VAR CVR (C: 0-1-0)</t>
  </si>
  <si>
    <t>JAN161934</t>
  </si>
  <si>
    <t>SHADOW DOUBLE NOVEL VOL 105 DOOM ON HILL &amp; CLUE FOR CLUE</t>
  </si>
  <si>
    <t>JAN161935</t>
  </si>
  <si>
    <t>STAR WARS GALAXY ORIGINAL TOPPS TRADING CARD SERIES SC (C: 0</t>
  </si>
  <si>
    <t>JAN161936</t>
  </si>
  <si>
    <t>STAR WARS NEW REPUBLIC BLOODLINE HC (C: 1-0-0)</t>
  </si>
  <si>
    <t>JAN161937</t>
  </si>
  <si>
    <t>THE STRANGE CASE OF ORIGAMI YODA SC</t>
  </si>
  <si>
    <t>JAN161938</t>
  </si>
  <si>
    <t>HI FRUCTOSE MAGAZINE QUARTERLY #39 (C: 0-1-1)</t>
  </si>
  <si>
    <t>JAN161939</t>
  </si>
  <si>
    <t>ILLUSTRATORS MAGAZINE #13 (C: 0-1-2)</t>
  </si>
  <si>
    <t>JAN161940</t>
  </si>
  <si>
    <t>JUXTAPOZ #183 APR 2016 (C: 0-1-1)</t>
  </si>
  <si>
    <t>JAN161941</t>
  </si>
  <si>
    <t>NON SPORT UPDATE VOL 27 #2 (C: 0-1-1)</t>
  </si>
  <si>
    <t>JAN161942</t>
  </si>
  <si>
    <t>ALTER EGO #139 (C: 0-1-1)</t>
  </si>
  <si>
    <t>JAN161943</t>
  </si>
  <si>
    <t>BACK ISSUE #87 (C: 0-1-1)</t>
  </si>
  <si>
    <t>JAN161944</t>
  </si>
  <si>
    <t>BACK ISSUE #88 (C: 0-1-1)</t>
  </si>
  <si>
    <t>JAN161945</t>
  </si>
  <si>
    <t>COMIC BOOK CREATOR #12 (C: 0-1-1)</t>
  </si>
  <si>
    <t>Page: 471</t>
  </si>
  <si>
    <t>JAN161952</t>
  </si>
  <si>
    <t>DRAW #32 (MR) (C: 0-1-1)</t>
  </si>
  <si>
    <t>JAN161953</t>
  </si>
  <si>
    <t>DOCTOR WHO MAGAZINE #497 (C: 0-1-2)</t>
  </si>
  <si>
    <t>JAN161954</t>
  </si>
  <si>
    <t>DOCTOR WHO MAGAZINE #498 (C: 0-1-2)</t>
  </si>
  <si>
    <t>JAN161955</t>
  </si>
  <si>
    <t>DOCTOR WHO ESSENTIAL GUIDE #7 TIME LORDS (C: 0-1-2)</t>
  </si>
  <si>
    <t>JAN161956</t>
  </si>
  <si>
    <t>FAMOUS MONSTERS OF FILMLAND #277 (C: 0-1-1)</t>
  </si>
  <si>
    <t>JAN161957</t>
  </si>
  <si>
    <t>RUE MORGUE MAGAZINE #169 (C: 0-1-1)</t>
  </si>
  <si>
    <t>JAN161958</t>
  </si>
  <si>
    <t>RUE MORGUE SPECIAL BLOOD IN FOUR COLOURS #6 (C: 0-1-1)</t>
  </si>
  <si>
    <t>JAN161959</t>
  </si>
  <si>
    <t>SCREAM MAGAZINE #35 (MR) (C: 0-1-1)</t>
  </si>
  <si>
    <t>JAN161960</t>
  </si>
  <si>
    <t>AMAZING FIGURE MODELER #61 (C: 0-1-2)</t>
  </si>
  <si>
    <t>JAN161961</t>
  </si>
  <si>
    <t>HOBBY JAPAN APR 2016 (C: 1-1-2)</t>
  </si>
  <si>
    <t>JAN161962</t>
  </si>
  <si>
    <t>MEGAMI APR 2016 (C: 1-1-2)</t>
  </si>
  <si>
    <t>JAN161963</t>
  </si>
  <si>
    <t>NEWTYPE APR 2016 (C: 1-1-2)</t>
  </si>
  <si>
    <t>JAN161964</t>
  </si>
  <si>
    <t>BRICKJOURNAL #39 (C: 0-1-2)</t>
  </si>
  <si>
    <t>JAN161965</t>
  </si>
  <si>
    <t>BATMAN VS SUPERMAN DAWN OF JUSTICE MAGAZINE (C: 0-1-1)</t>
  </si>
  <si>
    <t>JAN161966</t>
  </si>
  <si>
    <t>G FAN #112 (C: 0-1-1)</t>
  </si>
  <si>
    <t>JAN161967</t>
  </si>
  <si>
    <t>WALKING DEAD MAGAZINE #16 NEWSSTAND ED (MR) (C: 0-1-1)</t>
  </si>
  <si>
    <t>JAN161968</t>
  </si>
  <si>
    <t>WALKING DEAD MAGAZINE #16 PX ED (MR) (C: 0-1-1)</t>
  </si>
  <si>
    <t>JAN161969</t>
  </si>
  <si>
    <t>X-FILES MAGAZINE SPECIAL SHOW COMPANION VOL 03 (C: 0-1-1)</t>
  </si>
  <si>
    <t>JAN161970</t>
  </si>
  <si>
    <t>LOCUS #662 (C: 0-1-1)</t>
  </si>
  <si>
    <t>JAN161971</t>
  </si>
  <si>
    <t>STAR WARS INSIDER MAG #164 NEWSSTAND ED (C: 0-1-1)</t>
  </si>
  <si>
    <t>JAN161972</t>
  </si>
  <si>
    <t>STAR WARS INSIDER MAG #164 PX ED (C: 0-1-1)</t>
  </si>
  <si>
    <t>JAN161973</t>
  </si>
  <si>
    <t>TOPPS 2016 MLB WACKY PACKAGES T/C BOX (Net) (C: 1-1-1)</t>
  </si>
  <si>
    <t>JAN161974</t>
  </si>
  <si>
    <t>TOPPS 2016 MLB WACKY PACKAGES T/C COLL BOX (Net) (C: 1-1-1)</t>
  </si>
  <si>
    <t>JAN161975</t>
  </si>
  <si>
    <t>TOPPS 2016 MUSEUM COLLECTION BASEBALL T/C BOX (Net) (C: 1-1-</t>
  </si>
  <si>
    <t>JAN161976</t>
  </si>
  <si>
    <t>TOPPS 2016 GYPSY QUEEN BASEBALL T/C BOX (Net) (C: 1-1-1)</t>
  </si>
  <si>
    <t>JAN161977</t>
  </si>
  <si>
    <t>TOPPS 2016 MLS T/C BOX (Net) (C: 1-1-1)</t>
  </si>
  <si>
    <t>JAN161978</t>
  </si>
  <si>
    <t>ST TOS 50TH ANNIVERSARY T/C BOX (Net) (C: 1-1-1)</t>
  </si>
  <si>
    <t>JAN161979</t>
  </si>
  <si>
    <t>ST TOS 50TH ANNIVERSARY T/C ALBUM (Net) (C: 1-1-1)</t>
  </si>
  <si>
    <t>JAN161980</t>
  </si>
  <si>
    <t>PLAYBOY CENTERFOLD 09-11 COLL T/C SET (Net) (A) (C: 1-1-1)</t>
  </si>
  <si>
    <t>JAN161981</t>
  </si>
  <si>
    <t>LEGENDS OF CTHULHU PX DARK HEATHER T/S SM (C: 0-1-1)</t>
  </si>
  <si>
    <t>JAN161982</t>
  </si>
  <si>
    <t>LEGENDS OF CTHULHU PX DARK HEATHER T/S MED (C: 0-1-1)</t>
  </si>
  <si>
    <t>JAN161983</t>
  </si>
  <si>
    <t>LEGENDS OF CTHULHU PX DARK HEATHER T/S LG (C: 0-1-1)</t>
  </si>
  <si>
    <t>JAN161984</t>
  </si>
  <si>
    <t>LEGENDS OF CTHULHU PX DARK HEATHER T/S XL (C: 0-1-1)</t>
  </si>
  <si>
    <t>JAN161985</t>
  </si>
  <si>
    <t>LEGENDS OF CTHULHU PX DARK HEATHER T/S XXL (C: 0-1-1)</t>
  </si>
  <si>
    <t>JAN161986</t>
  </si>
  <si>
    <t>DC SWAMP THING FLIP MASK PX BLK T/S SM (RES) (C: 1-1-1)</t>
  </si>
  <si>
    <t>JAN161987</t>
  </si>
  <si>
    <t>DC SWAMP THING FLIP MASK PX BLK T/S MED (RES) (C: 1-1-1)</t>
  </si>
  <si>
    <t>JAN161988</t>
  </si>
  <si>
    <t>DC SWAMP THING FLIP MASK PX BLK T/S LG (RES) (C: 1-1-1)</t>
  </si>
  <si>
    <t>JAN161989</t>
  </si>
  <si>
    <t>DC SWAMP THING FLIP MASK PX BLK T/S XL (RES) (C: 1-1-1)</t>
  </si>
  <si>
    <t>JAN161990</t>
  </si>
  <si>
    <t>DC SWAMP THING FLIP MASK PX BLK T/S XXL (RES) (C: 1-1-1)</t>
  </si>
  <si>
    <t>JAN161991</t>
  </si>
  <si>
    <t>ADVENTURE TIME SCREAM QUEENS TOUR PX BLK T/S SM (C: 1-1-1)</t>
  </si>
  <si>
    <t>JAN161992</t>
  </si>
  <si>
    <t>ADVENTURE TIME SCREAM QUEENS TOUR PX BLK T/S MED (C: 1-1-1)</t>
  </si>
  <si>
    <t>JAN161993</t>
  </si>
  <si>
    <t>ADVENTURE TIME SCREAM QUEENS TOUR PX BLK T/S LG (C: 1-1-1)</t>
  </si>
  <si>
    <t>JAN161994</t>
  </si>
  <si>
    <t>ADVENTURE TIME SCREAM QUEENS TOUR PX BLK T/S XL (C: 1-1-1)</t>
  </si>
  <si>
    <t>JAN161995</t>
  </si>
  <si>
    <t>ADVENTURE TIME SCREAM QUEENS TOUR PX BLK T/S XXL (C: 1-1-1)</t>
  </si>
  <si>
    <t>JAN161996</t>
  </si>
  <si>
    <t>MARVEL DEADPOOL PX 3930 FLEX FIT CAP (C: 1-1-2)</t>
  </si>
  <si>
    <t>JAN161997</t>
  </si>
  <si>
    <t>MARVEL WEAPON PLUS ROGERS PX NAVY T/S SM (O/A) (C: 1-1-0)</t>
  </si>
  <si>
    <t>JAN161998</t>
  </si>
  <si>
    <t>MARVEL WEAPON PLUS ROGERS PX NAVY T/S MED (O/A) (C: 1-1-0)</t>
  </si>
  <si>
    <t>JAN161999</t>
  </si>
  <si>
    <t>MARVEL WEAPON PLUS ROGERS PX NAVY T/S LG (O/A) (C: 1-1-0)</t>
  </si>
  <si>
    <t>JAN162000</t>
  </si>
  <si>
    <t>MARVEL WEAPON PLUS ROGERS PX NAVY T/S XL (O/A) (C: 1-1-0)</t>
  </si>
  <si>
    <t>JAN162001</t>
  </si>
  <si>
    <t>MARVEL WEAPON PLUS ROGERS PX NAVY T/S XXL (O/A) (C: 1-1-0)</t>
  </si>
  <si>
    <t>JAN162002</t>
  </si>
  <si>
    <t>DC HEROES CONSTANTINE GRAVEYARD PX CHARCOAL T/S SM (RES) (C:</t>
  </si>
  <si>
    <t>JAN162003</t>
  </si>
  <si>
    <t>DC HEROES CONSTANTINE GRAVEYARD PX CHARCOAL T/S MED (RES) (C</t>
  </si>
  <si>
    <t>JAN162004</t>
  </si>
  <si>
    <t>DC HEROES CONSTANTINE GRAVEYARD PX CHARCOAL T/S LG (RES) (C:</t>
  </si>
  <si>
    <t>JAN162005</t>
  </si>
  <si>
    <t>DC HEROES CONSTANTINE GRAVEYARD PX CHARCOAL T/S XL (RES) (C:</t>
  </si>
  <si>
    <t>JAN162006</t>
  </si>
  <si>
    <t>DC HEROES CONSTANTINE GRAVEYARD PX CHARCOAL T/S XXL (RES) (C</t>
  </si>
  <si>
    <t>JAN162007</t>
  </si>
  <si>
    <t>BATMAN V SUPERMAN FALSE GOD T/S SM (C: 1-1-0)</t>
  </si>
  <si>
    <t>JAN162008</t>
  </si>
  <si>
    <t>BATMAN V SUPERMAN FALSE GOD T/S MED (C: 1-1-0)</t>
  </si>
  <si>
    <t>JAN162009</t>
  </si>
  <si>
    <t>BATMAN V SUPERMAN FALSE GOD T/S LG (C: 1-1-0)</t>
  </si>
  <si>
    <t>JAN162010</t>
  </si>
  <si>
    <t>BATMAN V SUPERMAN FALSE GOD T/S XL (C: 1-1-0)</t>
  </si>
  <si>
    <t>JAN162011</t>
  </si>
  <si>
    <t>BATMAN V SUPERMAN FALSE GOD T/S XXL (C: 1-1-0)</t>
  </si>
  <si>
    <t>JAN162012</t>
  </si>
  <si>
    <t>BATMAN V SUPERMAN GOTHAM DEMON T/S SM (C: 1-1-0)</t>
  </si>
  <si>
    <t>JAN162013</t>
  </si>
  <si>
    <t>BATMAN V SUPERMAN GOTHAM DEMON T/S MED (C: 1-1-0)</t>
  </si>
  <si>
    <t>JAN162014</t>
  </si>
  <si>
    <t>BATMAN V SUPERMAN GOTHAM DEMON T/S LG (C: 1-1-0)</t>
  </si>
  <si>
    <t>JAN162015</t>
  </si>
  <si>
    <t>BATMAN V SUPERMAN GOTHAM DEMON T/S XL (C: 1-1-0)</t>
  </si>
  <si>
    <t>JAN162016</t>
  </si>
  <si>
    <t>BATMAN V SUPERMAN GOTHAM DEMON T/S XXL (C: 1-1-0)</t>
  </si>
  <si>
    <t>JAN162017</t>
  </si>
  <si>
    <t>BATMAN V SUPERMAN BATMAN TORN T/S SM (C: 1-1-0)</t>
  </si>
  <si>
    <t>JAN162018</t>
  </si>
  <si>
    <t>BATMAN V SUPERMAN BATMAN TORN T/S MED (C: 1-1-0)</t>
  </si>
  <si>
    <t>JAN162019</t>
  </si>
  <si>
    <t>BATMAN V SUPERMAN BATMAN TORN T/S LG (C: 1-1-0)</t>
  </si>
  <si>
    <t>JAN162020</t>
  </si>
  <si>
    <t>BATMAN V SUPERMAN BATMAN TORN T/S XL (C: 1-1-0)</t>
  </si>
  <si>
    <t>JAN162021</t>
  </si>
  <si>
    <t>BATMAN V SUPERMAN BATMAN TORN T/S XXL (C: 1-1-0)</t>
  </si>
  <si>
    <t>JAN162022</t>
  </si>
  <si>
    <t>BATMAN V SUPERMAN SUPERMAN TORN T/S SM (C: 1-1-0)</t>
  </si>
  <si>
    <t>JAN162023</t>
  </si>
  <si>
    <t>BATMAN V SUPERMAN SUPERMAN TORN T/S MED (C: 1-1-0)</t>
  </si>
  <si>
    <t>JAN162024</t>
  </si>
  <si>
    <t>BATMAN V SUPERMAN SUPERMAN TORN T/S LG (C: 1-1-0)</t>
  </si>
  <si>
    <t>JAN162025</t>
  </si>
  <si>
    <t>BATMAN V SUPERMAN SUPERMAN TORN T/S XL (C: 1-1-0)</t>
  </si>
  <si>
    <t>JAN162026</t>
  </si>
  <si>
    <t>BATMAN V SUPERMAN SUPERMAN TORN T/S XXL (C: 1-1-0)</t>
  </si>
  <si>
    <t>JAN162027</t>
  </si>
  <si>
    <t>DK III AMAZON BY MILLER T/S SM (C: 1-1-0)</t>
  </si>
  <si>
    <t>JAN162028</t>
  </si>
  <si>
    <t>DK III AMAZON BY MILLER T/S MED (C: 1-1-0)</t>
  </si>
  <si>
    <t>JAN162029</t>
  </si>
  <si>
    <t>DK III AMAZON BY MILLER T/S LG (C: 1-1-0)</t>
  </si>
  <si>
    <t>JAN162030</t>
  </si>
  <si>
    <t>DK III AMAZON BY MILLER T/S XL (C: 1-1-0)</t>
  </si>
  <si>
    <t>JAN162031</t>
  </si>
  <si>
    <t>DK III AMAZON BY MILLER T/S XXL (C: 1-1-0)</t>
  </si>
  <si>
    <t>JAN162032</t>
  </si>
  <si>
    <t>DK III AMAZON BY MILLER WOMENS T/S SM (C: 1-1-0)</t>
  </si>
  <si>
    <t>JAN162033</t>
  </si>
  <si>
    <t>DK III AMAZON BY MILLER WOMENS T/S MED (C: 1-1-0)</t>
  </si>
  <si>
    <t>JAN162034</t>
  </si>
  <si>
    <t>DK III AMAZON BY MILLER WOMENS T/S LG (C: 1-1-0)</t>
  </si>
  <si>
    <t>JAN162035</t>
  </si>
  <si>
    <t>DK III AMAZON BY MILLER WOMENS T/S XL (C: 1-1-0)</t>
  </si>
  <si>
    <t>JAN162036</t>
  </si>
  <si>
    <t>DK III FACE BY JOCK T/S SM (C: 1-1-0)</t>
  </si>
  <si>
    <t>JAN162037</t>
  </si>
  <si>
    <t>DK III FACE BY JOCK T/S MED (C: 1-1-0)</t>
  </si>
  <si>
    <t>JAN162038</t>
  </si>
  <si>
    <t>DK III FACE BY JOCK T/S LG (C: 1-1-0)</t>
  </si>
  <si>
    <t>JAN162039</t>
  </si>
  <si>
    <t>DK III FACE BY JOCK T/S XL (C: 1-1-0)</t>
  </si>
  <si>
    <t>JAN162040</t>
  </si>
  <si>
    <t>DK III FACE BY JOCK T/S XXL (C: 1-1-0)</t>
  </si>
  <si>
    <t>JAN162041</t>
  </si>
  <si>
    <t>BATMAN V SUPERMAN SYMBOL T/S SM (C: 1-1-0)</t>
  </si>
  <si>
    <t>JAN162042</t>
  </si>
  <si>
    <t>BATMAN V SUPERMAN SYMBOL T/S MED (C: 1-1-0)</t>
  </si>
  <si>
    <t>JAN162043</t>
  </si>
  <si>
    <t>BATMAN V SUPERMAN SYMBOL T/S LG (C: 1-1-0)</t>
  </si>
  <si>
    <t>JAN162044</t>
  </si>
  <si>
    <t>BATMAN V SUPERMAN SYMBOL T/S XL (C: 1-1-0)</t>
  </si>
  <si>
    <t>JAN162045</t>
  </si>
  <si>
    <t>BATMAN V SUPERMAN SYMBOL T/S XXL (C: 1-1-0)</t>
  </si>
  <si>
    <t>JAN162046</t>
  </si>
  <si>
    <t>BATMAN V SUPERMAN SYMBOL WOMENS T/S SM (C: 1-1-0)</t>
  </si>
  <si>
    <t>JAN162047</t>
  </si>
  <si>
    <t>BATMAN V SUPERMAN SYMBOL WOMENS T/S MED (C: 1-1-0)</t>
  </si>
  <si>
    <t>JAN162048</t>
  </si>
  <si>
    <t>BATMAN V SUPERMAN SYMBOL WOMENS T/S LG (C: 1-1-0)</t>
  </si>
  <si>
    <t>JAN162049</t>
  </si>
  <si>
    <t>BATMAN V SUPERMAN SYMBOL WOMENS T/S XL (C: 1-1-0)</t>
  </si>
  <si>
    <t>JAN162050</t>
  </si>
  <si>
    <t>BATMAN V SUPERMAN BATTLE SYMBOL T/S SM (C: 1-1-0)</t>
  </si>
  <si>
    <t>JAN162051</t>
  </si>
  <si>
    <t>BATMAN V SUPERMAN BATTLE SYMBOL T/S MED (C: 1-1-0)</t>
  </si>
  <si>
    <t>JAN162052</t>
  </si>
  <si>
    <t>BATMAN V SUPERMAN BATTLE SYMBOL T/S LG (C: 1-1-0)</t>
  </si>
  <si>
    <t>JAN162053</t>
  </si>
  <si>
    <t>BATMAN V SUPERMAN BATTLE SYMBOL T/S XL (C: 1-1-0)</t>
  </si>
  <si>
    <t>JAN162054</t>
  </si>
  <si>
    <t>BATMAN V SUPERMAN BATTLE SYMBOL T/S XXL (C: 1-1-0)</t>
  </si>
  <si>
    <t>JAN162055</t>
  </si>
  <si>
    <t>BATMAN V SUPERMAN BATTLE SYMBOL WOMENS T/S SM (C: 1-1-0)</t>
  </si>
  <si>
    <t>JAN162056</t>
  </si>
  <si>
    <t>BATMAN V SUPERMAN BATTLE SYMBOL WOMENS T/S MED (C: 1-1-0)</t>
  </si>
  <si>
    <t>JAN162057</t>
  </si>
  <si>
    <t>BATMAN V SUPERMAN BATTLE SYMBOL WOMENS T/S LG (C: 1-1-0)</t>
  </si>
  <si>
    <t>JAN162058</t>
  </si>
  <si>
    <t>BATMAN V SUPERMAN BATTLE SYMBOL WOMENS T/S XL (C: 1-1-0)</t>
  </si>
  <si>
    <t>JAN162059</t>
  </si>
  <si>
    <t>B V S BATMAN SYMBOL T/S SM (O/A) (C: 1-1-0)</t>
  </si>
  <si>
    <t>JAN162060</t>
  </si>
  <si>
    <t>B V S BATMAN SYMBOL T/S MED (O/A) (C: 1-1-0)</t>
  </si>
  <si>
    <t>JAN162061</t>
  </si>
  <si>
    <t>B V S BATMAN SYMBOL T/S LG (O/A) (C: 1-1-0)</t>
  </si>
  <si>
    <t>JAN162062</t>
  </si>
  <si>
    <t>B V S BATMAN SYMBOL T/S XL (O/A) (C: 1-1-0)</t>
  </si>
  <si>
    <t>JAN162063</t>
  </si>
  <si>
    <t>B V S BATMAN SYMBOL T/S XXL (O/A) (C: 1-1-0)</t>
  </si>
  <si>
    <t>JAN162064</t>
  </si>
  <si>
    <t>BATMAN V SUPERMAN SUPERMAN SYMBOL T/S SM (O/A) (C: 1-1-0)</t>
  </si>
  <si>
    <t>JAN162065</t>
  </si>
  <si>
    <t>BATMAN V SUPERMAN SUPERMAN SYMBOL T/S MED (O/A) (C: 1-1-0)</t>
  </si>
  <si>
    <t>JAN162066</t>
  </si>
  <si>
    <t>BATMAN V SUPERMAN SUPERMAN SYMBOL T/S LG (O/A) (C: 1-1-0)</t>
  </si>
  <si>
    <t>JAN162067</t>
  </si>
  <si>
    <t>BATMAN V SUPERMAN SUPERMAN SYMBOL T/S XL (O/A) (C: 1-1-0)</t>
  </si>
  <si>
    <t>JAN162068</t>
  </si>
  <si>
    <t>BATMAN V SUPERMAN SUPERMAN SYMBOL T/S XXL (O/A) (C: 1-1-0)</t>
  </si>
  <si>
    <t>JAN162069</t>
  </si>
  <si>
    <t>B V S WONDER WOMAN SYMBOL T/S SM (O/A) (C: 1-1-0)</t>
  </si>
  <si>
    <t>JAN162070</t>
  </si>
  <si>
    <t>B V S WONDER WOMAN SYMBOL T/S MED (O/A) (C: 1-1-0)</t>
  </si>
  <si>
    <t>JAN162071</t>
  </si>
  <si>
    <t>B V S WONDER WOMAN SYMBOL T/S LG (O/A) (C: 1-1-0)</t>
  </si>
  <si>
    <t>JAN162072</t>
  </si>
  <si>
    <t>B V S WONDER WOMAN SYMBOL T/S XL (O/A) (C: 1-1-0)</t>
  </si>
  <si>
    <t>JAN162073</t>
  </si>
  <si>
    <t>B V S WONDER WOMAN SYMBOL T/S XXL (O/A) (C: 1-1-0)</t>
  </si>
  <si>
    <t>JAN162074</t>
  </si>
  <si>
    <t>BATMAN V SUPERMAN LOGO T/S SM (O/A) (C: 1-1-0)</t>
  </si>
  <si>
    <t>JAN162075</t>
  </si>
  <si>
    <t>BATMAN V SUPERMAN LOGO T/S MED (O/A) (C: 1-1-0)</t>
  </si>
  <si>
    <t>JAN162076</t>
  </si>
  <si>
    <t>BATMAN V SUPERMAN LOGO T/S LG (O/A) (C: 1-1-0)</t>
  </si>
  <si>
    <t>JAN162077</t>
  </si>
  <si>
    <t>BATMAN V SUPERMAN LOGO T/S XL (O/A) (C: 1-1-0)</t>
  </si>
  <si>
    <t>JAN162078</t>
  </si>
  <si>
    <t>BATMAN V SUPERMAN LOGO T/S XXL (O/A) (C: 1-1-0)</t>
  </si>
  <si>
    <t>JAN162079</t>
  </si>
  <si>
    <t>BATGIRL SOAR BY TARR T/S SM (C: 1-1-0)</t>
  </si>
  <si>
    <t>JAN162080</t>
  </si>
  <si>
    <t>BATGIRL SOAR BY TARR T/S MED (C: 1-1-0)</t>
  </si>
  <si>
    <t>JAN162081</t>
  </si>
  <si>
    <t>BATGIRL SOAR BY TARR T/S LG (C: 1-1-0)</t>
  </si>
  <si>
    <t>JAN162082</t>
  </si>
  <si>
    <t>BATGIRL SOAR BY TARR T/S XL (C: 1-1-0)</t>
  </si>
  <si>
    <t>JAN162083</t>
  </si>
  <si>
    <t>BATGIRL SOAR BY TARR T/S XXL (C: 1-1-0)</t>
  </si>
  <si>
    <t>JAN162084</t>
  </si>
  <si>
    <t>BATGIRL SOAR BY TARR WOMENS T/S SM (C: 1-1-0)</t>
  </si>
  <si>
    <t>JAN162085</t>
  </si>
  <si>
    <t>BATGIRL SOAR BY TARR WOMENS T/S MED (C: 1-1-0)</t>
  </si>
  <si>
    <t>JAN162086</t>
  </si>
  <si>
    <t>BATGIRL SOAR BY TARR WOMENS T/S LG (C: 1-1-0)</t>
  </si>
  <si>
    <t>JAN162087</t>
  </si>
  <si>
    <t>BATGIRL SOAR BY TARR WOMENS T/S XL (C: 1-1-0)</t>
  </si>
  <si>
    <t>JAN162088</t>
  </si>
  <si>
    <t>BATGIRL RAVE BY TARR T/S SM (O/A) (C: 1-1-0)</t>
  </si>
  <si>
    <t>JAN162089</t>
  </si>
  <si>
    <t>BATGIRL RAVE BY TARR T/S MED (O/A) (C: 1-1-0)</t>
  </si>
  <si>
    <t>JAN162090</t>
  </si>
  <si>
    <t>BATGIRL RAVE BY TARR T/S LG (O/A) (C: 1-1-0)</t>
  </si>
  <si>
    <t>JAN162091</t>
  </si>
  <si>
    <t>BATGIRL RAVE BY TARR T/S XL (O/A) (C: 1-1-0)</t>
  </si>
  <si>
    <t>JAN162092</t>
  </si>
  <si>
    <t>BATGIRL RAVE BY TARR T/S XXL (O/A) (C: 1-1-0)</t>
  </si>
  <si>
    <t>JAN162093</t>
  </si>
  <si>
    <t>BATGIRL RAVE BY TARR WOMENS T/S SM (O/A) (C: 1-1-0)</t>
  </si>
  <si>
    <t>JAN162094</t>
  </si>
  <si>
    <t>BATGIRL RAVE BY TARR WOMENS T/S MED (O/A) (C: 1-1-0)</t>
  </si>
  <si>
    <t>JAN162095</t>
  </si>
  <si>
    <t>BATGIRL RAVE BY TARR WOMENS T/S LG (O/A) (C: 1-1-0)</t>
  </si>
  <si>
    <t>JAN162096</t>
  </si>
  <si>
    <t>BATGIRL RAVE BY TARR WOMENS T/S XL (O/A) (C: 1-1-0)</t>
  </si>
  <si>
    <t>JAN162097</t>
  </si>
  <si>
    <t>BATGIRL SELFIE T/S SM (O/A) (C: 1-1-0)</t>
  </si>
  <si>
    <t>JAN162098</t>
  </si>
  <si>
    <t>BATGIRL SELFIE T/S MED (O/A) (C: 1-1-0)</t>
  </si>
  <si>
    <t>JAN162099</t>
  </si>
  <si>
    <t>BATGIRL SELFIE T/S LG (O/A) (C: 1-1-0)</t>
  </si>
  <si>
    <t>JAN162100</t>
  </si>
  <si>
    <t>BATGIRL SELFIE T/S XL (O/A) (C: 1-1-0)</t>
  </si>
  <si>
    <t>JAN162101</t>
  </si>
  <si>
    <t>BATGIRL SELFIE T/S XXL (O/A) (C: 1-1-0)</t>
  </si>
  <si>
    <t>JAN162102</t>
  </si>
  <si>
    <t>BATGIRL SELFIE WOMENS T/S SM (O/A) (C: 1-1-0)</t>
  </si>
  <si>
    <t>JAN162103</t>
  </si>
  <si>
    <t>BATGIRL SELFIE WOMENS T/S MED (O/A) (C: 1-1-0)</t>
  </si>
  <si>
    <t>JAN162104</t>
  </si>
  <si>
    <t>BATGIRL SELFIE WOMENS T/S LG (O/A) (C: 1-1-0)</t>
  </si>
  <si>
    <t>JAN162105</t>
  </si>
  <si>
    <t>BATGIRL SELFIE WOMENS T/S XL (O/A) (C: 1-1-0)</t>
  </si>
  <si>
    <t>JAN162106</t>
  </si>
  <si>
    <t>AGENT CARTER IT WORKS AD HEATHER T/S SM (C: 1-1-0)</t>
  </si>
  <si>
    <t>JAN162107</t>
  </si>
  <si>
    <t>AGENT CARTER IT WORKS AD HEATHER T/S MED (C: 1-1-0)</t>
  </si>
  <si>
    <t>JAN162108</t>
  </si>
  <si>
    <t>AGENT CARTER IT WORKS AD HEATHER T/S LG (C: 1-1-0)</t>
  </si>
  <si>
    <t>JAN162109</t>
  </si>
  <si>
    <t>AGENT CARTER IT WORKS AD HEATHER T/S XL (C: 1-1-0)</t>
  </si>
  <si>
    <t>JAN162110</t>
  </si>
  <si>
    <t>AGENT CARTER IT WORKS AD HEATHER T/S XXL (C: 1-1-0)</t>
  </si>
  <si>
    <t>JAN162111</t>
  </si>
  <si>
    <t>BLACK PANTHER VINTAGE CIRCLE GREY DYE T/S SM (C: 1-1-0)</t>
  </si>
  <si>
    <t>JAN162112</t>
  </si>
  <si>
    <t>BLACK PANTHER VINTAGE CIRCLE GREY DYE T/S MED (C: 1-1-0)</t>
  </si>
  <si>
    <t>JAN162113</t>
  </si>
  <si>
    <t>BLACK PANTHER VINTAGE CIRCLE GREY DYE T/S LG (C: 1-1-0)</t>
  </si>
  <si>
    <t>JAN162114</t>
  </si>
  <si>
    <t>BLACK PANTHER VINTAGE CIRCLE GREY DYE T/S XL (C: 1-1-0)</t>
  </si>
  <si>
    <t>JAN162115</t>
  </si>
  <si>
    <t>BLACK PANTHER VINTAGE CIRCLE GREY DYE T/S XXL (C: 1-1-0)</t>
  </si>
  <si>
    <t>JAN162116</t>
  </si>
  <si>
    <t>DEADPOOL DEADPOOL HEART BLK T/S SM (C: 1-1-0)</t>
  </si>
  <si>
    <t>JAN162117</t>
  </si>
  <si>
    <t>DEADPOOL DEADPOOL HEART BLK T/S MED (C: 1-1-0)</t>
  </si>
  <si>
    <t>JAN162118</t>
  </si>
  <si>
    <t>DEADPOOL DEADPOOL HEART BLK T/S LG (C: 1-1-0)</t>
  </si>
  <si>
    <t>JAN162119</t>
  </si>
  <si>
    <t>DEADPOOL DEADPOOL HEART BLK T/S XL (C: 1-1-0)</t>
  </si>
  <si>
    <t>JAN162120</t>
  </si>
  <si>
    <t>DEADPOOL DEADPOOL HEART BLK T/S XXL (C: 1-1-0)</t>
  </si>
  <si>
    <t>JAN162121</t>
  </si>
  <si>
    <t>DEADPOOL INSUFFERABLE DEADPOOL RED SWIRL DYE T/S SM (C: 1-1-</t>
  </si>
  <si>
    <t>JAN162122</t>
  </si>
  <si>
    <t>DEADPOOL INSUFFERABLE DEADPOOL RED SWIRL DYE T/S MED (C: 1-1</t>
  </si>
  <si>
    <t>JAN162123</t>
  </si>
  <si>
    <t>DEADPOOL INSUFFERABLE DEADPOOL RED SWIRL DYE T/S LG (C: 1-1-</t>
  </si>
  <si>
    <t>JAN162124</t>
  </si>
  <si>
    <t>DEADPOOL INSUFFERABLE DEADPOOL RED SWIRL DYE T/S XL (C: 1-1-</t>
  </si>
  <si>
    <t>JAN162125</t>
  </si>
  <si>
    <t>DEADPOOL INSUFFERABLE DEADPOOL RED SWIRL DYE T/S XXL (C: 1-1</t>
  </si>
  <si>
    <t>JAN162126</t>
  </si>
  <si>
    <t>GI JOE COBRA CANO LOGO BLK T/S SM (C: 1-1-0)</t>
  </si>
  <si>
    <t>JAN162127</t>
  </si>
  <si>
    <t>GI JOE COBRA CANO LOGO BLK T/S MED (C: 1-1-0)</t>
  </si>
  <si>
    <t>JAN162128</t>
  </si>
  <si>
    <t>GI JOE COBRA CANO LOGO BLK T/S LG (C: 1-1-0)</t>
  </si>
  <si>
    <t>JAN162129</t>
  </si>
  <si>
    <t>GI JOE COBRA CANO LOGO BLK T/S XL (C: 1-1-0)</t>
  </si>
  <si>
    <t>JAN162130</t>
  </si>
  <si>
    <t>GI JOE COBRA CANO LOGO BLK T/S XXL (C: 1-1-0)</t>
  </si>
  <si>
    <t>JAN162131</t>
  </si>
  <si>
    <t>HOMESTUCK NEW CANVAS CHARCOAL T/S SM (C: 1-1-0)</t>
  </si>
  <si>
    <t>JAN162132</t>
  </si>
  <si>
    <t>HOMESTUCK NEW CANVAS CHARCOAL T/S MED (C: 1-1-0)</t>
  </si>
  <si>
    <t>JAN162133</t>
  </si>
  <si>
    <t>HOMESTUCK NEW CANVAS CHARCOAL T/S LG (C: 1-1-0)</t>
  </si>
  <si>
    <t>JAN162134</t>
  </si>
  <si>
    <t>HOMESTUCK NEW CANVAS CHARCOAL T/S XL (C: 1-1-0)</t>
  </si>
  <si>
    <t>JAN162135</t>
  </si>
  <si>
    <t>HOMESTUCK NEW CANVAS CHARCOAL T/S XXL (C: 1-1-0)</t>
  </si>
  <si>
    <t>JAN162136</t>
  </si>
  <si>
    <t>STAR TREK KOBAYASHI MARU CHARCOAL T/S SM (C: 1-1-0)</t>
  </si>
  <si>
    <t>JAN162137</t>
  </si>
  <si>
    <t>STAR TREK KOBAYASHI MARU CHARCOAL T/S MED (C: 1-1-0)</t>
  </si>
  <si>
    <t>JAN162138</t>
  </si>
  <si>
    <t>STAR TREK KOBAYASHI MARU CHARCOAL T/S LG (C: 1-1-0)</t>
  </si>
  <si>
    <t>JAN162139</t>
  </si>
  <si>
    <t>STAR TREK KOBAYASHI MARU CHARCOAL T/S XL (C: 1-1-0)</t>
  </si>
  <si>
    <t>JAN162140</t>
  </si>
  <si>
    <t>STAR TREK KOBAYASHI MARU CHARCOAL T/S XXL (C: 1-1-0)</t>
  </si>
  <si>
    <t>JAN162141</t>
  </si>
  <si>
    <t>STAR WARS IMPERIAL SNOW ANGEL WHT T/S SM (C: 1-1-0)</t>
  </si>
  <si>
    <t>JAN162142</t>
  </si>
  <si>
    <t>STAR WARS IMPERIAL SNOW ANGEL WHT T/S MED (C: 1-1-0)</t>
  </si>
  <si>
    <t>JAN162143</t>
  </si>
  <si>
    <t>STAR WARS IMPERIAL SNOW ANGEL WHT T/S LG (C: 1-1-0)</t>
  </si>
  <si>
    <t>JAN162144</t>
  </si>
  <si>
    <t>STAR WARS IMPERIAL SNOW ANGEL WHT T/S XL (C: 1-1-0)</t>
  </si>
  <si>
    <t>JAN162145</t>
  </si>
  <si>
    <t>STAR WARS IMPERIAL SNOW ANGEL WHT T/S XXL (C: 1-1-0)</t>
  </si>
  <si>
    <t>JAN162146</t>
  </si>
  <si>
    <t>STAR WARS KESSEL RUN TOURS BLK T/S SM (C: 1-1-0)</t>
  </si>
  <si>
    <t>JAN162147</t>
  </si>
  <si>
    <t>STAR WARS KESSEL RUN TOURS BLK T/S MED (C: 1-1-0)</t>
  </si>
  <si>
    <t>JAN162148</t>
  </si>
  <si>
    <t>STAR WARS KESSEL RUN TOURS BLK T/S LG (C: 1-1-0)</t>
  </si>
  <si>
    <t>JAN162149</t>
  </si>
  <si>
    <t>STAR WARS KESSEL RUN TOURS BLK T/S XL (C: 1-1-0)</t>
  </si>
  <si>
    <t>JAN162150</t>
  </si>
  <si>
    <t>STAR WARS KESSEL RUN TOURS BLK T/S XXL (C: 1-1-0)</t>
  </si>
  <si>
    <t>JAN162151</t>
  </si>
  <si>
    <t>STAR WARS VADER PLAIN CIRCLE RED ORANGE DYE T/S SM (C: 1-1-0</t>
  </si>
  <si>
    <t>JAN162152</t>
  </si>
  <si>
    <t>STAR WARS VADER PLAIN CIRCLE RED ORANGE DYE T/S MED (C: 1-1-</t>
  </si>
  <si>
    <t>JAN162153</t>
  </si>
  <si>
    <t>STAR WARS VADER PLAIN CIRCLE RED ORANGE DYE T/S LG (C: 1-1-0</t>
  </si>
  <si>
    <t>JAN162154</t>
  </si>
  <si>
    <t>STAR WARS VADER PLAIN CIRCLE RED ORANGE DYE T/S XL (C: 1-1-0</t>
  </si>
  <si>
    <t>JAN162155</t>
  </si>
  <si>
    <t>STAR WARS VADER PLAIN CIRCLE RED ORANGE DYE T/S XXL (C: 1-1-</t>
  </si>
  <si>
    <t>JAN162156</t>
  </si>
  <si>
    <t>DR STRANGE STRANGE MAGICIAN LT BLUE T/S SM (RES) (C: 1-1-0)</t>
  </si>
  <si>
    <t>JAN162157</t>
  </si>
  <si>
    <t>DR STRANGE STRANGE MAGICIAN LT BLUE T/S MED (RES) (C: 1-1-0)</t>
  </si>
  <si>
    <t>JAN162158</t>
  </si>
  <si>
    <t>DR STRANGE STRANGE MAGICIAN LT BLUE T/S LG (RES) (C: 1-1-0)</t>
  </si>
  <si>
    <t>JAN162159</t>
  </si>
  <si>
    <t>DR STRANGE STRANGE MAGICIAN LT BLUE T/S XL (RES) (C: 1-1-0)</t>
  </si>
  <si>
    <t>JAN162160</t>
  </si>
  <si>
    <t>DR STRANGE STRANGE MAGICIAN LT BLUE T/S XXL (RES) (C: 1-1-0)</t>
  </si>
  <si>
    <t>JAN162161</t>
  </si>
  <si>
    <t>SPIDER-MAN EXPLOSIVE FINALE MOCHA HTHR T/S SM (RES) (C: 1-1-</t>
  </si>
  <si>
    <t>JAN162162</t>
  </si>
  <si>
    <t>SPIDER-MAN EXPLOSIVE FINALE MOCHA HTHR T/S MED (RES) (C: 1-1</t>
  </si>
  <si>
    <t>JAN162163</t>
  </si>
  <si>
    <t>SPIDER-MAN EXPLOSIVE FINALE MOCHA HTHR T/S LG (RES) (C: 1-1-</t>
  </si>
  <si>
    <t>JAN162164</t>
  </si>
  <si>
    <t>SPIDER-MAN EXPLOSIVE FINALE MOCHA HTHR T/S XL (RES) (C: 1-1-</t>
  </si>
  <si>
    <t>JAN162165</t>
  </si>
  <si>
    <t>SPIDER-MAN EXPLOSIVE FINALE MOCHA HTHR T/S XXL (RES) (C: 1-1</t>
  </si>
  <si>
    <t>JAN162166</t>
  </si>
  <si>
    <t>AVENGERS AVENGELINE RED HEATHER T/S SM (RES) (C: 1-1-0)</t>
  </si>
  <si>
    <t>JAN162167</t>
  </si>
  <si>
    <t>AVENGERS AVENGELINE RED HEATHER T/S MED (RES) (C: 1-1-0)</t>
  </si>
  <si>
    <t>JAN162168</t>
  </si>
  <si>
    <t>AVENGERS AVENGELINE RED HEATHER T/S LG (RES) (C: 1-1-0)</t>
  </si>
  <si>
    <t>JAN162169</t>
  </si>
  <si>
    <t>AVENGERS AVENGELINE RED HEATHER T/S XL (RES) (C: 1-1-0)</t>
  </si>
  <si>
    <t>JAN162170</t>
  </si>
  <si>
    <t>AVENGERS AVENGELINE RED HEATHER T/S XXL (RES) (C: 1-1-0)</t>
  </si>
  <si>
    <t>JAN162171</t>
  </si>
  <si>
    <t>GOTG VARSITY GUARDIAN CHARCOAL T/S SM (RES) (C: 1-1-0)</t>
  </si>
  <si>
    <t>JAN162172</t>
  </si>
  <si>
    <t>GOTG VARSITY GUARDIAN CHARCOAL T/S MED (RES) (C: 1-1-0)</t>
  </si>
  <si>
    <t>JAN162173</t>
  </si>
  <si>
    <t>GOTG VARSITY GUARDIAN CHARCOAL T/S LG (RES) (C: 1-1-0)</t>
  </si>
  <si>
    <t>JAN162174</t>
  </si>
  <si>
    <t>GOTG VARSITY GUARDIAN CHARCOAL T/S XL (RES) (C: 1-1-0)</t>
  </si>
  <si>
    <t>JAN162175</t>
  </si>
  <si>
    <t>GOTG VARSITY GUARDIAN CHARCOAL T/S XXL (RES) (C: 1-1-0)</t>
  </si>
  <si>
    <t>JAN162176</t>
  </si>
  <si>
    <t>MTG LILIANA VESS BLK T/S SM (C: 1-1-0)</t>
  </si>
  <si>
    <t>JAN162177</t>
  </si>
  <si>
    <t>MTG LILIANA VESS BLK T/S MED (C: 1-1-0)</t>
  </si>
  <si>
    <t>JAN162178</t>
  </si>
  <si>
    <t>MTG LILIANA VESS BLK T/S LG (C: 1-1-0)</t>
  </si>
  <si>
    <t>JAN162179</t>
  </si>
  <si>
    <t>MTG LILIANA VESS BLK T/S XL (C: 1-1-0)</t>
  </si>
  <si>
    <t>JAN162180</t>
  </si>
  <si>
    <t>MTG LILIANA VESS BLK T/S XXL (C: 1-1-0)</t>
  </si>
  <si>
    <t>JAN162181</t>
  </si>
  <si>
    <t>STAR WARS EXTERMINATION WHITE T/S SM (C: 1-1-0)</t>
  </si>
  <si>
    <t>JAN162182</t>
  </si>
  <si>
    <t>STAR WARS EXTERMINATION WHITE T/S MED (C: 1-1-0)</t>
  </si>
  <si>
    <t>JAN162183</t>
  </si>
  <si>
    <t>STAR WARS EXTERMINATION WHITE T/S LG (C: 1-1-0)</t>
  </si>
  <si>
    <t>JAN162184</t>
  </si>
  <si>
    <t>STAR WARS EXTERMINATION WHITE T/S XL (C: 1-1-0)</t>
  </si>
  <si>
    <t>JAN162185</t>
  </si>
  <si>
    <t>STAR WARS EXTERMINATION WHITE T/S XXL (C: 1-1-0)</t>
  </si>
  <si>
    <t>JAN162186</t>
  </si>
  <si>
    <t>STAR WARS STORM PAINTING BLK T/S SM (C: 1-1-0)</t>
  </si>
  <si>
    <t>JAN162187</t>
  </si>
  <si>
    <t>STAR WARS STORM PAINTING BLK T/S MED (C: 1-1-0)</t>
  </si>
  <si>
    <t>JAN162188</t>
  </si>
  <si>
    <t>STAR WARS STORM PAINTING BLK T/S LG (C: 1-1-0)</t>
  </si>
  <si>
    <t>JAN162189</t>
  </si>
  <si>
    <t>STAR WARS STORM PAINTING BLK T/S XL (C: 1-1-0)</t>
  </si>
  <si>
    <t>JAN162190</t>
  </si>
  <si>
    <t>STAR WARS STORM PAINTING BLK T/S XXL (C: 1-1-0)</t>
  </si>
  <si>
    <t>JAN162191</t>
  </si>
  <si>
    <t>AGENT CARTER I KNOW MY VALUE WOMENS NAVY T/S SM (C: 1-1-1)</t>
  </si>
  <si>
    <t>JAN162192</t>
  </si>
  <si>
    <t>AGENT CARTER I KNOW MY VALUE WOMENS NAVY T/S MED (C: 1-1-1)</t>
  </si>
  <si>
    <t>JAN162193</t>
  </si>
  <si>
    <t>AGENT CARTER I KNOW MY VALUE WOMENS NAVY T/S LG (C: 1-1-1)</t>
  </si>
  <si>
    <t>JAN162194</t>
  </si>
  <si>
    <t>AGENT CARTER I KNOW MY VALUE WOMENS NAVY T/S XL (C: 1-1-1)</t>
  </si>
  <si>
    <t>JAN162195</t>
  </si>
  <si>
    <t>AGENT CARTER SSR WOMENS BLK T/S SM (C: 1-1-1)</t>
  </si>
  <si>
    <t>JAN162196</t>
  </si>
  <si>
    <t>AGENT CARTER SSR WOMENS BLK T/S MED (C: 1-1-1)</t>
  </si>
  <si>
    <t>JAN162197</t>
  </si>
  <si>
    <t>AGENT CARTER SSR WOMENS BLK T/S LG (C: 1-1-1)</t>
  </si>
  <si>
    <t>JAN162198</t>
  </si>
  <si>
    <t>AGENT CARTER SSR WOMENS BLK T/S XL (C: 1-1-1)</t>
  </si>
  <si>
    <t>JAN162199</t>
  </si>
  <si>
    <t>SPIDER-GWEN ACTION IS MY REWARD WOMENS PURPLE T/S SM (C: 1-1</t>
  </si>
  <si>
    <t>JAN162200</t>
  </si>
  <si>
    <t>SPIDER-GWEN ACTION IS MY REWARD WOMENS PURPLE T/S MED (C: 1-</t>
  </si>
  <si>
    <t>JAN162201</t>
  </si>
  <si>
    <t>SPIDER-GWEN ACTION IS MY REWARD WOMENS PURPLE T/S LG (C: 1-1</t>
  </si>
  <si>
    <t>JAN162202</t>
  </si>
  <si>
    <t>SPIDER-GWEN ACTION IS MY REWARD WOMENS PURPLE T/S XL (C: 1-1</t>
  </si>
  <si>
    <t>JAN162203</t>
  </si>
  <si>
    <t>TMNT I AM APRIL ONEIL 1PC ROMPER SUIT SM (C: 1-1-0)</t>
  </si>
  <si>
    <t>JAN162204</t>
  </si>
  <si>
    <t>TMNT I AM APRIL ONEIL 1PC ROMPER SUIT MED (C: 1-1-0)</t>
  </si>
  <si>
    <t>JAN162205</t>
  </si>
  <si>
    <t>TMNT I AM APRIL ONEIL 1PC ROMPER SUIT LG (C: 1-1-0)</t>
  </si>
  <si>
    <t>JAN162206</t>
  </si>
  <si>
    <t>TMNT I AM APRIL ONEIL 1PC ROMPER SUIT XL (C: 1-1-0)</t>
  </si>
  <si>
    <t>Page: 488</t>
  </si>
  <si>
    <t>JAN162207</t>
  </si>
  <si>
    <t>TOKYO GHOUL CHIBI LADIES LOW CUT SOCKS 5PK (C: 1-1-2)</t>
  </si>
  <si>
    <t>JAN162208</t>
  </si>
  <si>
    <t>WALKING DEAD CHIBI LADIES LOW CUT SOCKS 5PK (C: 1-1-2)</t>
  </si>
  <si>
    <t>JAN162209</t>
  </si>
  <si>
    <t>EVEL KNIEVEL LEGACY CANVAS MESSENGER BAG (C: 0-1-2)</t>
  </si>
  <si>
    <t>JAN162210</t>
  </si>
  <si>
    <t>EVEL KNIEVEL JUMPSUIT MESSENGER BAG (C: 0-1-2)</t>
  </si>
  <si>
    <t>Page: 489</t>
  </si>
  <si>
    <t>JAN162211</t>
  </si>
  <si>
    <t>STARSHIP TROOPERS MOBILE INFANTRY DARK HEATHER T/S SM (C: 1-</t>
  </si>
  <si>
    <t>JAN162212</t>
  </si>
  <si>
    <t>STARSHIP TROOPERS MOBILE INFANTRY DARK HEATHER T/S MED (C: 1</t>
  </si>
  <si>
    <t>JAN162213</t>
  </si>
  <si>
    <t>STARSHIP TROOPERS MOBILE INFANTRY DARK HEATHER T/S LG (C: 1-</t>
  </si>
  <si>
    <t>JAN162214</t>
  </si>
  <si>
    <t>STARSHIP TROOPERS MOBILE INFANTRY DARK HEATHER T/S XL (C: 1-</t>
  </si>
  <si>
    <t>JAN162215</t>
  </si>
  <si>
    <t>STARSHIP TROOPERS MOBILE INFANTRY DARK HEATHER T/S XXL (C: 1</t>
  </si>
  <si>
    <t>JAN162216</t>
  </si>
  <si>
    <t>STARSHIP TROOPERS BUG SCHEMATIC BLK T/S SM (C: 1-1-1)</t>
  </si>
  <si>
    <t>JAN162217</t>
  </si>
  <si>
    <t>STARSHIP TROOPERS BUG SCHEMATIC BLK T/S MED (C: 1-1-1)</t>
  </si>
  <si>
    <t>JAN162218</t>
  </si>
  <si>
    <t>STARSHIP TROOPERS BUG SCHEMATIC BLK T/S LG (C: 1-1-1)</t>
  </si>
  <si>
    <t>JAN162219</t>
  </si>
  <si>
    <t>STARSHIP TROOPERS BUG SCHEMATIC BLK T/S XL (C: 1-1-1)</t>
  </si>
  <si>
    <t>JAN162220</t>
  </si>
  <si>
    <t>STARSHIP TROOPERS BUG SCHEMATIC BLK T/S XXL (C: 1-1-1)</t>
  </si>
  <si>
    <t>JAN162221</t>
  </si>
  <si>
    <t>SUPERMAN DAILY PLANET WHT T/S SM (C: 1-1-1)</t>
  </si>
  <si>
    <t>JAN162222</t>
  </si>
  <si>
    <t>SUPERMAN DAILY PLANET WHT T/S MED (C: 1-1-1)</t>
  </si>
  <si>
    <t>JAN162223</t>
  </si>
  <si>
    <t>SUPERMAN DAILY PLANET WHT T/S LG (C: 1-1-1)</t>
  </si>
  <si>
    <t>JAN162224</t>
  </si>
  <si>
    <t>SUPERMAN DAILY PLANET WHT T/S XL (C: 1-1-1)</t>
  </si>
  <si>
    <t>JAN162225</t>
  </si>
  <si>
    <t>SUPERMAN DAILY PLANET WHT T/S XXL (C: 1-1-1)</t>
  </si>
  <si>
    <t>JAN162226</t>
  </si>
  <si>
    <t>BATMAN V SUPERMAN SUPER NEO FLEXFIT CAP (C: 1-1-2)</t>
  </si>
  <si>
    <t>JAN162227</t>
  </si>
  <si>
    <t>BATMAN V SUPERMAN TITLE CHROME SNAP BACK CAP (C: 1-1-2)</t>
  </si>
  <si>
    <t>JAN162228</t>
  </si>
  <si>
    <t>BATMAN V SUPERMAN RETROFLECT 950 BATMAN SNAP BACK CAP (C: 1-</t>
  </si>
  <si>
    <t>JAN162229</t>
  </si>
  <si>
    <t>BATMAN V SUPERMAN RETROFLECT 950 SUPERMAN SNAP BACK CAP (C:</t>
  </si>
  <si>
    <t>JAN162230</t>
  </si>
  <si>
    <t>BATMAN V SUPERMAN RETROFLECT 950 WONDER WOMAN SNAP BACK CAP</t>
  </si>
  <si>
    <t>JAN162231</t>
  </si>
  <si>
    <t>BATMAN V SUPERMAN ARMOR SUPERMAN FITTED CAP SZ 7 1/8 (C: 1-1</t>
  </si>
  <si>
    <t>JAN162232</t>
  </si>
  <si>
    <t>BATMAN V SUPERMAN ARMOR SUPERMAN FITTED CAP SZ 7 1/4 (C: 1-1</t>
  </si>
  <si>
    <t>JAN162233</t>
  </si>
  <si>
    <t>BATMAN V SUPERMAN ARMOR SUPERMAN FITTED CAP SZ 7 3/8 (C: 1-1</t>
  </si>
  <si>
    <t>JAN162234</t>
  </si>
  <si>
    <t>BATMAN V SUPERMAN ARMOR SUPERMAN FITTED CAP SZ 7 1/2 (C: 1-1</t>
  </si>
  <si>
    <t>JAN162235</t>
  </si>
  <si>
    <t>BATMAN V SUPERMAN ARMOR SUPERMAN FITTED CAP SZ 7 5/8 (C: 1-1</t>
  </si>
  <si>
    <t>JAN162236</t>
  </si>
  <si>
    <t>BATMAN V SUPERMAN ARMOR BATMAN HELMET FITTED CAP SZ 7 1/8 (C</t>
  </si>
  <si>
    <t>JAN162237</t>
  </si>
  <si>
    <t>BATMAN V SUPERMAN ARMOR BATMAN HELMET FITTED CAP SZ 7 1/4 (C</t>
  </si>
  <si>
    <t>JAN162238</t>
  </si>
  <si>
    <t>BATMAN V SUPERMAN ARMOR BATMAN HELMET FITTED CAP SZ 7 3/8 (C</t>
  </si>
  <si>
    <t>JAN162239</t>
  </si>
  <si>
    <t>BATMAN V SUPERMAN ARMOR BATMAN HELMET FITTED CAP SZ 7 1/2 (C</t>
  </si>
  <si>
    <t>JAN162240</t>
  </si>
  <si>
    <t>BATMAN V SUPERMAN ARMOR BATMAN HELMET FITTED CAP SZ 7 5/8 (C</t>
  </si>
  <si>
    <t>JAN162241</t>
  </si>
  <si>
    <t>BATMAN 1966 PENGUIN BUST BANK (C: 1-1-2)</t>
  </si>
  <si>
    <t>JAN162242</t>
  </si>
  <si>
    <t>BATMAN ANIMATED SERIES BANE BUST (C: 1-1-2)</t>
  </si>
  <si>
    <t>JAN162243</t>
  </si>
  <si>
    <t>BATMAN ANIMATED SERIES BATMOBILE OPENER (C: 1-1-2)</t>
  </si>
  <si>
    <t>JAN162244</t>
  </si>
  <si>
    <t>BATMAN 1966 LOGO BOTTLE OPENER (O/A) (C: 1-1-0)</t>
  </si>
  <si>
    <t>JAN162245</t>
  </si>
  <si>
    <t>BATMAN 1966 BATARANG BOTTLE OPENER (O/A) (C: 1-1-0)</t>
  </si>
  <si>
    <t>JAN162246</t>
  </si>
  <si>
    <t>BATMAN 1966 BATMOBILE BOTTLE OPENER (O/A) (C: 1-1-0)</t>
  </si>
  <si>
    <t>JAN162247</t>
  </si>
  <si>
    <t>X-FILES 2016 SELECT AF ASST (C: 1-1-2)</t>
  </si>
  <si>
    <t>JAN162248</t>
  </si>
  <si>
    <t>X-FILES 2016 MULDER VINIMATE (C: 0-1-2)</t>
  </si>
  <si>
    <t>JAN162249</t>
  </si>
  <si>
    <t>X-FILES 2016 SCULLY VINIMATE (C: 0-1-2)</t>
  </si>
  <si>
    <t>JAN162250</t>
  </si>
  <si>
    <t>GHOSTBUSTERS SELECT AF SERIES 2 ASST (C: 1-1-2)</t>
  </si>
  <si>
    <t>JAN162251</t>
  </si>
  <si>
    <t>MARVEL MINIMATES SER 66 CAP MOVIE 3 ASST (C: 1-1-2)</t>
  </si>
  <si>
    <t>JAN162252</t>
  </si>
  <si>
    <t>MARVEL SELECT CAP AMER 3 WINTER SOLDIER AF (C: 1-1-2)</t>
  </si>
  <si>
    <t>JAN162253</t>
  </si>
  <si>
    <t>MARVEL SELECT CAP AMER 3 CAPTAIN AMERICA AF (C: 1-1-2)</t>
  </si>
  <si>
    <t>JAN162254</t>
  </si>
  <si>
    <t>MARVEL SELECT CAP AMER 3 IRON MAN MK45 AF (C: 1-1-2)</t>
  </si>
  <si>
    <t>JAN162255</t>
  </si>
  <si>
    <t>MARVEL MINIMATES GREATEST HITS SER 1 ASST (C: 1-1-2)</t>
  </si>
  <si>
    <t>JAN162256</t>
  </si>
  <si>
    <t>MARVEL MINIMATES GREATEST HITS SER 2 ASST (C: 1-1-2)</t>
  </si>
  <si>
    <t>JAN162257</t>
  </si>
  <si>
    <t>MARVEL FEMME FATALES LADY THOR PVC FIGURE (C: 1-1-2)</t>
  </si>
  <si>
    <t>JAN162258</t>
  </si>
  <si>
    <t>MUPPETS UP LATE WITH MISS PIGGY MUG (C: 1-1-2)</t>
  </si>
  <si>
    <t>JAN162259</t>
  </si>
  <si>
    <t>BTTF MINIMATES 1955 BOX SET (C: 1-1-2)</t>
  </si>
  <si>
    <t>JAN162260</t>
  </si>
  <si>
    <t>BTTF MR FUSION PINT GLASS (C: 1-1-2)</t>
  </si>
  <si>
    <t>JAN162261</t>
  </si>
  <si>
    <t>BTTF CAFE 80S PINT GLASS (O/A) (C: 1-1-0)</t>
  </si>
  <si>
    <t>JAN162262</t>
  </si>
  <si>
    <t>BTTF BIFFS PARADISE CASINO SHOT GLASS (O/A) (C: 1-1-0)</t>
  </si>
  <si>
    <t>JAN162263</t>
  </si>
  <si>
    <t>BTTF BIFFS PARADISE CASINO PINT GLASS (O/A) (C: 1-1-0)</t>
  </si>
  <si>
    <t>JAN162264</t>
  </si>
  <si>
    <t>MARVEL DEADPOOL BOTTLE OPENER (O/A) (C: 1-1-0)</t>
  </si>
  <si>
    <t>JAN162265</t>
  </si>
  <si>
    <t>MARVEL DEADPOOL GELATIN MOLD (O/A) (C: 1-1-0)</t>
  </si>
  <si>
    <t>JAN162266</t>
  </si>
  <si>
    <t>MARVEL DEADPOOL SILICONE TRAY (O/A) (C: 1-1-0)</t>
  </si>
  <si>
    <t>JAN162267</t>
  </si>
  <si>
    <t>MARVEL SELECT DEADPOOL AF (O/A) (C: 1-1-0)</t>
  </si>
  <si>
    <t>JAN162268</t>
  </si>
  <si>
    <t>MARVEL MINIMATES DEADPOOL ASSEMBLE BOX SET (O/A) (C: 1-1-0)</t>
  </si>
  <si>
    <t>JAN162269</t>
  </si>
  <si>
    <t>DC BATMAN AUTO FIG MAG #84 BATMAN RETURNS BATMOBILE (C: 0-1-</t>
  </si>
  <si>
    <t>JAN162270</t>
  </si>
  <si>
    <t>DC BATMAN AUTO FIG MAG #85 ROBINMOBILE (C: 0-1-2)</t>
  </si>
  <si>
    <t>JAN162271</t>
  </si>
  <si>
    <t>DC SUPERHERO BEST OF FIG COLL MAG #9 DEATHSTROKE (C: 0-1-2)</t>
  </si>
  <si>
    <t>JAN162272</t>
  </si>
  <si>
    <t>DC SUPERHERO BEST OF FIG COLL MAG #10 POISON IVY (C: 0-1-2)</t>
  </si>
  <si>
    <t>JAN162273</t>
  </si>
  <si>
    <t>HOBBIT MOTION PICTURE FIG MAG #13 BOFUR AT RIVENDELL (C: 0-1</t>
  </si>
  <si>
    <t>JAN162274</t>
  </si>
  <si>
    <t>HOBBIT MOTION PICTURE FIG MAG #14 SARUMAN AT RIVENDELL (C: 0</t>
  </si>
  <si>
    <t>JAN162275</t>
  </si>
  <si>
    <t>MARVEL FACT FILES COSMIC SPECIAL #6 DRAX (C: 0-1-2)</t>
  </si>
  <si>
    <t>JAN162276</t>
  </si>
  <si>
    <t>MARVEL FACT FILES SPECIAL #12 THE VISION (C: 0-1-2)</t>
  </si>
  <si>
    <t>JAN162277</t>
  </si>
  <si>
    <t>MARVEL FACT FILES SPECIAL #13 SHE-HULK (C: 0-1-2)</t>
  </si>
  <si>
    <t>JAN162278</t>
  </si>
  <si>
    <t>MARVEL FACT FILES #118 (C: 0-1-2)</t>
  </si>
  <si>
    <t>JAN162279</t>
  </si>
  <si>
    <t>MARVEL FACT FILES #119 (C: 0-1-2)</t>
  </si>
  <si>
    <t>JAN162280</t>
  </si>
  <si>
    <t>MARVEL FACT FILES #120 (C: 0-1-2)</t>
  </si>
  <si>
    <t>JAN162281</t>
  </si>
  <si>
    <t>MARVEL FACT FILES #121 (C: 0-1-2)</t>
  </si>
  <si>
    <t>JAN162282</t>
  </si>
  <si>
    <t>MARVEL CHESS FIG COLL MAG #63 LADY MASTERMIND BLACK PAWN (C:</t>
  </si>
  <si>
    <t>JAN162283</t>
  </si>
  <si>
    <t>MARVEL CHESS FIG COLL MAG #64 DARK BEAST BLACK PAWN (C: 0-1-</t>
  </si>
  <si>
    <t>JAN162284</t>
  </si>
  <si>
    <t>MARVEL CHESS FIG COLL MAG #65 ULTIMATE SPIDER-MAN WHITE KNIG</t>
  </si>
  <si>
    <t>JAN162285</t>
  </si>
  <si>
    <t>MARVEL CHESS FIG COLL MAG #66 MR NEGATIVE BLACK PAWN (C: 0-1</t>
  </si>
  <si>
    <t>JAN162286</t>
  </si>
  <si>
    <t>STAR TREK STARSHIPS FIG MAG #67 KLINGON D7 BATTLECRUISER (C:</t>
  </si>
  <si>
    <t>JAN162287</t>
  </si>
  <si>
    <t>STAR TREK STARSHIPS FIG MAG #68 FEDERATION FIGHTER (C: 0-1-2</t>
  </si>
  <si>
    <t>JAN162288</t>
  </si>
  <si>
    <t>STAR TREK STARSHIPS SPECIAL #6 SS ENTERPRISE NX-01 REFIT (C:</t>
  </si>
  <si>
    <t>JAN162289</t>
  </si>
  <si>
    <t>STAR TREK STARSHIPS SET #2 SHUTTLECRAFT (C: 0-1-2)</t>
  </si>
  <si>
    <t>JAN162290</t>
  </si>
  <si>
    <t>METALTECH MYSTERIOUS CITY OF GOLD GOLDEN CONDOR FIG (C: 1-1-</t>
  </si>
  <si>
    <t>JAN162291</t>
  </si>
  <si>
    <t>BTTF MINIATURE HOVERBOARD DESK TOY W/12IN BASE (C: 1-1-2)</t>
  </si>
  <si>
    <t>JAN162292</t>
  </si>
  <si>
    <t>BTTF MINIATURE HOVERBOARD DESK TOY W/3IN BASE (C: 1-1-2)</t>
  </si>
  <si>
    <t>JAN162293</t>
  </si>
  <si>
    <t>BTTF MINIATURE HOVERBOARD DESK TOY W/6IN BASE (C: 1-1-2)</t>
  </si>
  <si>
    <t>JAN162294</t>
  </si>
  <si>
    <t>BATMAN VS HARLEY QUINN PVC FIGURINE 2PK (FEB158607) (C: 1-1-</t>
  </si>
  <si>
    <t>JAN162295</t>
  </si>
  <si>
    <t>SDCC 2015 FEMME FATALES SUPERGIRL BLUE PVC FIGURE (Net) (C:</t>
  </si>
  <si>
    <t>JAN162296</t>
  </si>
  <si>
    <t>DJ TRAKKZ BY TT TOPPERZ VINYL TOY (Net) (C: 0-1-1)</t>
  </si>
  <si>
    <t>JAN162297</t>
  </si>
  <si>
    <t>EVER AFTER HIGH REBELS 2016 DOLL ASST (Net) (C: 1-1-1)</t>
  </si>
  <si>
    <t>JAN162298</t>
  </si>
  <si>
    <t>EVER AFTER HIGH ROYALS 2016 DOLL ASST (Net) (C: 1-1-1)</t>
  </si>
  <si>
    <t>JAN162299</t>
  </si>
  <si>
    <t>EVER AFTER HIGH WAY TOO WONDERLAND JESTER CS (Net) (C: 1-1-1</t>
  </si>
  <si>
    <t>JAN162300</t>
  </si>
  <si>
    <t>FIREFLY PINT GLASS 2PC SERIES 2 SET (C: 0-1-2)</t>
  </si>
  <si>
    <t>JAN162301</t>
  </si>
  <si>
    <t>BATMAN ARKHAM KNIGHT MYSTERY MINIS 12PC BMB DISP (C: 1-1-1)</t>
  </si>
  <si>
    <t>JAN162302</t>
  </si>
  <si>
    <t>DORBZ DISNEY ALICE VINYL FIG (C: 1-1-2)</t>
  </si>
  <si>
    <t>JAN162303</t>
  </si>
  <si>
    <t>DORBZ DISNEY ARIEL VINYL FIG (C: 1-1-2)</t>
  </si>
  <si>
    <t>JAN162304</t>
  </si>
  <si>
    <t>DORBZ DISNEY BEAST VINYL FIG (C: 1-1-2)</t>
  </si>
  <si>
    <t>JAN162305</t>
  </si>
  <si>
    <t>DORBZ DISNEY BELLE VINYL FIG (C: 1-1-2)</t>
  </si>
  <si>
    <t>JAN162306</t>
  </si>
  <si>
    <t>DORBZ DISNEY MAD HATTER VINYL FIG (C: 1-1-2)</t>
  </si>
  <si>
    <t>JAN162307</t>
  </si>
  <si>
    <t>DORBZ DISNEY PEASANT BELLE VINYL FIG (C: 1-1-2)</t>
  </si>
  <si>
    <t>JAN162308</t>
  </si>
  <si>
    <t>DORBZ DISNEY QUEEN OF HEARTS VINYL FIG (C: 1-1-2)</t>
  </si>
  <si>
    <t>JAN162309</t>
  </si>
  <si>
    <t>DORBZ DISNEY URSULA VINYL FIG (C: 1-1-2)</t>
  </si>
  <si>
    <t>JAN162310</t>
  </si>
  <si>
    <t>DORBZ SUPERNATURAL CASTIEL VINYL FIG (C: 1-1-2)</t>
  </si>
  <si>
    <t>JAN162311</t>
  </si>
  <si>
    <t>DORBZ SUPERNATURAL DEAN WINCHESTER VINYL FIG (C: 1-1-2)</t>
  </si>
  <si>
    <t>JAN162312</t>
  </si>
  <si>
    <t>DORBZ SUPERNATURAL SAM WINCHESTER VINYL FIG (C: 1-1-2)</t>
  </si>
  <si>
    <t>Page: 515</t>
  </si>
  <si>
    <t>JAN162313</t>
  </si>
  <si>
    <t>DORBZ WALKING DEAD DARYL DIXON VINYL FIG (C: 1-1-2)</t>
  </si>
  <si>
    <t>JAN162314</t>
  </si>
  <si>
    <t>DORBZ WALKING DEAD MICHONNE VINYL FIG (C: 1-1-2)</t>
  </si>
  <si>
    <t>JAN162315</t>
  </si>
  <si>
    <t>DORBZ WALKING DEAD RICK GRIMES VINYL FIG (C: 1-1-2)</t>
  </si>
  <si>
    <t>JAN162316</t>
  </si>
  <si>
    <t>DORBZ WALKING DEAD WALKER VINYL FIG (C: 1-1-2)</t>
  </si>
  <si>
    <t>JAN162317</t>
  </si>
  <si>
    <t>FIVE NIGHTS AT FREDDIES BONNIE LETS ROCK T/S XS (C: 1-1-0)</t>
  </si>
  <si>
    <t>JAN162318</t>
  </si>
  <si>
    <t>FIVE NIGHTS AT FREDDIES BONNIE LETS ROCK T/S SM (C: 1-1-0)</t>
  </si>
  <si>
    <t>JAN162319</t>
  </si>
  <si>
    <t>FIVE NIGHTS AT FREDDIES BONNIE LETS ROCK T/S MED (C: 1-1-0)</t>
  </si>
  <si>
    <t>JAN162320</t>
  </si>
  <si>
    <t>FIVE NIGHTS AT FREDDIES BONNIE LETS ROCK T/S LG (C: 1-1-0)</t>
  </si>
  <si>
    <t>JAN162321</t>
  </si>
  <si>
    <t>FIVE NIGHTS AT FREDDIES BONNIE LETS ROCK T/S XL (C: 1-1-0)</t>
  </si>
  <si>
    <t>JAN162322</t>
  </si>
  <si>
    <t>FIVE NIGHTS AT FREDDIES BONNIE LETS ROCK T/S XXL (C: 1-1-0)</t>
  </si>
  <si>
    <t>JAN162323</t>
  </si>
  <si>
    <t>FIVE NIGHTS AT FREDDIES BONNIE LETS ROCK T/S XXXL (C: 1-1-0)</t>
  </si>
  <si>
    <t>JAN162324</t>
  </si>
  <si>
    <t>FIVE NIGHTS AT FREDDIES FOXY PIRATE COVE T/S XS (C: 1-1-0)</t>
  </si>
  <si>
    <t>JAN162325</t>
  </si>
  <si>
    <t>FIVE NIGHTS AT FREDDIES FOXY PIRATE COVE T/S SM (C: 1-1-0)</t>
  </si>
  <si>
    <t>JAN162326</t>
  </si>
  <si>
    <t>FIVE NIGHTS AT FREDDIES FOXY PIRATE COVE T/S MED (C: 1-1-0)</t>
  </si>
  <si>
    <t>JAN162327</t>
  </si>
  <si>
    <t>FIVE NIGHTS AT FREDDIES FOXY PIRATE COVE T/S LG (C: 1-1-0)</t>
  </si>
  <si>
    <t>JAN162328</t>
  </si>
  <si>
    <t>FIVE NIGHTS AT FREDDIES FOXY PIRATE COVE T/S XL (C: 1-1-0)</t>
  </si>
  <si>
    <t>JAN162329</t>
  </si>
  <si>
    <t>FIVE NIGHTS AT FREDDIES FOXY PIRATE COVE T/S XXL (C: 1-1-0)</t>
  </si>
  <si>
    <t>JAN162330</t>
  </si>
  <si>
    <t>FIVE NIGHTS AT FREDDIES FOXY PIRATE COVE T/S XXXL (C: 1-1-0)</t>
  </si>
  <si>
    <t>JAN162331</t>
  </si>
  <si>
    <t>FIVE NIGHTS AT FREDDIES FREDDY FAZBEAR T/S XS (C: 1-1-0)</t>
  </si>
  <si>
    <t>JAN162332</t>
  </si>
  <si>
    <t>FIVE NIGHTS AT FREDDIES FREDDY FAZBEAR T/S SM (C: 1-1-0)</t>
  </si>
  <si>
    <t>JAN162333</t>
  </si>
  <si>
    <t>FIVE NIGHTS AT FREDDIES FREDDY FAZBEAR T/S MED (C: 1-1-0)</t>
  </si>
  <si>
    <t>JAN162334</t>
  </si>
  <si>
    <t>FIVE NIGHTS AT FREDDIES FREDDY FAZBEAR T/S LG (C: 1-1-0)</t>
  </si>
  <si>
    <t>JAN162335</t>
  </si>
  <si>
    <t>FIVE NIGHTS AT FREDDIES FREDDY FAZBEAR T/S XL (C: 1-1-0)</t>
  </si>
  <si>
    <t>JAN162336</t>
  </si>
  <si>
    <t>FIVE NIGHTS AT FREDDIES FREDDY FAZBEAR T/S XXL (C: 1-1-0)</t>
  </si>
  <si>
    <t>JAN162337</t>
  </si>
  <si>
    <t>FIVE NIGHTS AT FREDDIES FREDDY FAZBEAR T/S XXXL (C: 1-1-0)</t>
  </si>
  <si>
    <t>JAN162338</t>
  </si>
  <si>
    <t>FIVE NIGHTS AT FREDDIES GROUP T/S XS (C: 1-1-0)</t>
  </si>
  <si>
    <t>JAN162339</t>
  </si>
  <si>
    <t>FIVE NIGHTS AT FREDDIES GROUP T/S SM (C: 1-1-0)</t>
  </si>
  <si>
    <t>JAN162340</t>
  </si>
  <si>
    <t>FIVE NIGHTS AT FREDDIES GROUP T/S MED (C: 1-1-0)</t>
  </si>
  <si>
    <t>JAN162341</t>
  </si>
  <si>
    <t>FIVE NIGHTS AT FREDDIES GROUP T/S LG (C: 1-1-0)</t>
  </si>
  <si>
    <t>JAN162342</t>
  </si>
  <si>
    <t>FIVE NIGHTS AT FREDDIES GROUP T/S XL (C: 1-1-0)</t>
  </si>
  <si>
    <t>JAN162343</t>
  </si>
  <si>
    <t>FIVE NIGHTS AT FREDDIES GROUP T/S XXL (C: 1-1-0)</t>
  </si>
  <si>
    <t>JAN162344</t>
  </si>
  <si>
    <t>FIVE NIGHTS AT FREDDIES GROUP T/S XXXL (C: 1-1-0)</t>
  </si>
  <si>
    <t>JAN162345</t>
  </si>
  <si>
    <t>FIVE NIGHTS AT FREDDIES LETS EAT T/S XS (C: 1-1-0)</t>
  </si>
  <si>
    <t>JAN162346</t>
  </si>
  <si>
    <t>FIVE NIGHTS AT FREDDIES LETS EAT T/S SM (C: 1-1-0)</t>
  </si>
  <si>
    <t>JAN162347</t>
  </si>
  <si>
    <t>FIVE NIGHTS AT FREDDIES LETS EAT T/S MED (C: 1-1-0)</t>
  </si>
  <si>
    <t>JAN162348</t>
  </si>
  <si>
    <t>FIVE NIGHTS AT FREDDIES LETS EAT T/S LG (C: 1-1-0)</t>
  </si>
  <si>
    <t>JAN162349</t>
  </si>
  <si>
    <t>FIVE NIGHTS AT FREDDIES LETS EAT T/S XL (C: 1-1-0)</t>
  </si>
  <si>
    <t>JAN162350</t>
  </si>
  <si>
    <t>FIVE NIGHTS AT FREDDIES LETS EAT T/S XXL (C: 1-1-0)</t>
  </si>
  <si>
    <t>JAN162351</t>
  </si>
  <si>
    <t>FIVE NIGHTS AT FREDDIES LETS EAT T/S XXXL (C: 1-1-0)</t>
  </si>
  <si>
    <t>JAN162352</t>
  </si>
  <si>
    <t>FIVE NIGHTS AT FREDDIES SPRING TRAP T/S XS (C: 1-1-0)</t>
  </si>
  <si>
    <t>JAN162353</t>
  </si>
  <si>
    <t>FIVE NIGHTS AT FREDDIES SPRING TRAP T/S SM (C: 1-1-0)</t>
  </si>
  <si>
    <t>JAN162354</t>
  </si>
  <si>
    <t>FIVE NIGHTS AT FREDDIES SPRING TRAP T/S MED (C: 1-1-0)</t>
  </si>
  <si>
    <t>JAN162355</t>
  </si>
  <si>
    <t>FIVE NIGHTS AT FREDDIES SPRING TRAP T/S LG (C: 1-1-0)</t>
  </si>
  <si>
    <t>JAN162356</t>
  </si>
  <si>
    <t>FIVE NIGHTS AT FREDDIES SPRING TRAP T/S XL (C: 1-1-0)</t>
  </si>
  <si>
    <t>JAN162357</t>
  </si>
  <si>
    <t>FIVE NIGHTS AT FREDDIES SPRING TRAP T/S XXL (C: 1-1-0)</t>
  </si>
  <si>
    <t>JAN162358</t>
  </si>
  <si>
    <t>FIVE NIGHTS AT FREDDIES SPRING TRAP T/S XXXL (C: 1-1-0)</t>
  </si>
  <si>
    <t>JAN162359</t>
  </si>
  <si>
    <t>GAME OF THRONES MYSTERY MINIS SER 2 12PC BMB DISP (MAY158136</t>
  </si>
  <si>
    <t>JAN162360</t>
  </si>
  <si>
    <t>POCKET POP DAREDEVIL TV DAREDEVIL RED SUIT VIN FIG KEYCHAIN</t>
  </si>
  <si>
    <t>JAN162361</t>
  </si>
  <si>
    <t>POP DAREDEVIL MASKED VIGILANTE VINYL FIG (C: 1-1-2)</t>
  </si>
  <si>
    <t>JAN162362</t>
  </si>
  <si>
    <t>POP DAREDEVIL TV DAREDEVIL RED SUIT VINYL FIG (C: 1-1-2)</t>
  </si>
  <si>
    <t>JAN162363</t>
  </si>
  <si>
    <t>POP DAREDEVIL TV MATT MURDOCK VINYL FIG (C: 1-1-2)</t>
  </si>
  <si>
    <t>JAN162364</t>
  </si>
  <si>
    <t>POP DAREDEVIL TV WILSON FISK VINYL FIG (C: 1-1-2)</t>
  </si>
  <si>
    <t>JAN162365</t>
  </si>
  <si>
    <t>POP DODGEBALL PETER LA FLEUR VINYL FIG (C: 1-1-2)</t>
  </si>
  <si>
    <t>JAN162366</t>
  </si>
  <si>
    <t>POP DODGEBALL WHITE GOODMAN VINYL FIG (C: 1-1-2)</t>
  </si>
  <si>
    <t>JAN162367</t>
  </si>
  <si>
    <t>POP FALLOUT 4 DOGMEAT VINYL FIG (C: 1-1-2)</t>
  </si>
  <si>
    <t>JAN162368</t>
  </si>
  <si>
    <t>POP FALLOUT 4 JOHN HANCOCK VINYL FIG (C: 1-1-2)</t>
  </si>
  <si>
    <t>JAN162369</t>
  </si>
  <si>
    <t>POP FALLOUT 4 T-60 POWER ARMOR VINYL FIG (C: 1-1-2)</t>
  </si>
  <si>
    <t>JAN162370</t>
  </si>
  <si>
    <t>POP FALLOUT 4 VAULT DWELLER VINYL FIG (C: 1-1-2)</t>
  </si>
  <si>
    <t>JAN162371</t>
  </si>
  <si>
    <t>POP GI JOE COBRA COMMANDER VINYL FIG (C: 1-1-2)</t>
  </si>
  <si>
    <t>JAN162372</t>
  </si>
  <si>
    <t>POP GI JOE ROADBLOCK VINYL FIG (C: 1-1-2)</t>
  </si>
  <si>
    <t>JAN162373</t>
  </si>
  <si>
    <t>POP GI JOE SNAKE EYES VINYL FIG (C: 1-1-2)</t>
  </si>
  <si>
    <t>JAN162374</t>
  </si>
  <si>
    <t>POP GI JOE STORMSHADOW VINYL FIG (C: 1-1-2)</t>
  </si>
  <si>
    <t>JAN162375</t>
  </si>
  <si>
    <t>POP HANNA BARBERA PENELOPE PITSTOP VINYL FIG (C: 1-1-2)</t>
  </si>
  <si>
    <t>JAN162376</t>
  </si>
  <si>
    <t>POP HANNA BARBERA QUICK DRAW MCGRAW VINYL FIG (C: 1-1-2)</t>
  </si>
  <si>
    <t>JAN162377</t>
  </si>
  <si>
    <t>POP HANNA BARBERA RICOCHET RABBIT VINYL FIG (C: 1-1-2)</t>
  </si>
  <si>
    <t>JAN162378</t>
  </si>
  <si>
    <t>POP HANNA BARBERA SQUIDDLLY DIDDLY VINYL FIG (C: 1-1-2)</t>
  </si>
  <si>
    <t>JAN162379</t>
  </si>
  <si>
    <t>POP HATEFUL EIGHT CHRIS MANNIX VINYL FIG (C: 1-1-2)</t>
  </si>
  <si>
    <t>JAN162380</t>
  </si>
  <si>
    <t>POP HATEFUL EIGHT DAISY DOMERGUE VINYL FIG (C: 1-1-2)</t>
  </si>
  <si>
    <t>JAN162381</t>
  </si>
  <si>
    <t>POP HATEFUL EIGHT JOHN RUTH VINYL FIG (C: 1-1-2)</t>
  </si>
  <si>
    <t>JAN162382</t>
  </si>
  <si>
    <t>POP HATEFUL EIGHT MARQUIS WARREN VINYL FIG (C: 1-1-2)</t>
  </si>
  <si>
    <t>JAN162383</t>
  </si>
  <si>
    <t>POP MARVEL HULK PEN TOPPER (C: 1-1-1)</t>
  </si>
  <si>
    <t>JAN162384</t>
  </si>
  <si>
    <t>POP MARVEL IRON MAN PEN TOPPER (C: 1-1-1)</t>
  </si>
  <si>
    <t>JAN162385</t>
  </si>
  <si>
    <t>POP MARVEL PEN TOPPER 16PC ASST (Net) (C: 1-1-1)</t>
  </si>
  <si>
    <t>JAN162386</t>
  </si>
  <si>
    <t>POP MARVEL SPIDER-MAN PEN TOPPER (C: 1-1-1)</t>
  </si>
  <si>
    <t>JAN162387</t>
  </si>
  <si>
    <t>POP STAR WARS 6IN RANCOR W/LUKE &amp; SLAVE OOLA PX VIN FIG 3PK</t>
  </si>
  <si>
    <t>JAN162388</t>
  </si>
  <si>
    <t>REACTION ROCKY HORROR BRAD MAJORS FIG (C: 1-1-1)</t>
  </si>
  <si>
    <t>JAN162389</t>
  </si>
  <si>
    <t>REACTION ROCKY HORROR COLUMBIA FIG (C: 1-1-1)</t>
  </si>
  <si>
    <t>JAN162390</t>
  </si>
  <si>
    <t>REACTION ROCKY HORROR FRANK N FURTER FIG (C: 1-1-1)</t>
  </si>
  <si>
    <t>JAN162391</t>
  </si>
  <si>
    <t>REACTION ROCKY HORROR JANET WEISS FIG (C: 1-1-1)</t>
  </si>
  <si>
    <t>JAN162392</t>
  </si>
  <si>
    <t>REACTION ROCKY HORROR MAGENTA FIG (C: 1-1-1)</t>
  </si>
  <si>
    <t>JAN162393</t>
  </si>
  <si>
    <t>REACTION ROCKY HORROR RIFF RAF FIG (C: 1-1-1)</t>
  </si>
  <si>
    <t>JAN162394</t>
  </si>
  <si>
    <t>VINYL IDOLZ CHRISTMAS VACATION CLARK GRISWOLD VINYL FIG (C:</t>
  </si>
  <si>
    <t>JAN162395</t>
  </si>
  <si>
    <t>CHILDS PLAY GOOD GUY CHUCKY STYLIZED ROTO FIG (C: 1-1-2)</t>
  </si>
  <si>
    <t>JAN162396</t>
  </si>
  <si>
    <t>IRON MAN MARK VII AVENGERS HELMET REPLICA (Net) (AUG158832)</t>
  </si>
  <si>
    <t>JAN162397</t>
  </si>
  <si>
    <t>HATEFUL EIGHT MOVIE 8IN CLOTHED AF ASST (C: 1-1-2)</t>
  </si>
  <si>
    <t>JAN162398</t>
  </si>
  <si>
    <t>PULP FICTION TALKING BUTCH COOLIDGE 13IN FIGURE (AUG158657)</t>
  </si>
  <si>
    <t>JAN162399</t>
  </si>
  <si>
    <t>TERMINATOR 2 ULT T-1000 7IN AF (C: 1-1-2)</t>
  </si>
  <si>
    <t>JAN162400</t>
  </si>
  <si>
    <t>SUPER MARIO 3D WORLD CAT MARIO STATUE (C: 1-1-2)</t>
  </si>
  <si>
    <t>JAN162401</t>
  </si>
  <si>
    <t>POKEMON ACTION FIGURE ASST 201501 (Net) (C: 1-1-1)</t>
  </si>
  <si>
    <t>JAN162402</t>
  </si>
  <si>
    <t>POKEMON ACTION FIGURE ASST 201502 (Net) (C: 1-1-1)</t>
  </si>
  <si>
    <t>JAN162403</t>
  </si>
  <si>
    <t>POKEMON BATTLE FIGURES ASST 201501 (Net) (C: 1-1-1)</t>
  </si>
  <si>
    <t>JAN162404</t>
  </si>
  <si>
    <t>POKEMON CATCH &amp; RETURN FIG ASST 201501 (Net) (C: 1-1-1)</t>
  </si>
  <si>
    <t>JAN162405</t>
  </si>
  <si>
    <t>POKEMON SMALL FIGURE 1PK ASST 201502 (Net) (C: 1-1-1)</t>
  </si>
  <si>
    <t>JAN162406</t>
  </si>
  <si>
    <t>POKEMON TRAINERS CHOICE 6IN PLUSH ASST 201501 (Net) (C: 1-1-</t>
  </si>
  <si>
    <t>JAN162407</t>
  </si>
  <si>
    <t>STAN LEE 1/6 SCALE ACTION FIGURE (Net) (O/A) (C: 0-1-2)</t>
  </si>
  <si>
    <t>JAN162408</t>
  </si>
  <si>
    <t>POWER RANGERS LEGACY RED MORPHER (Net) (C: 1-1-2)</t>
  </si>
  <si>
    <t>JAN162409</t>
  </si>
  <si>
    <t>POWER RANGERS LEGACY BLUE MORPHER (Net) (C: 1-1-2)</t>
  </si>
  <si>
    <t>JAN162410</t>
  </si>
  <si>
    <t>POWER RANGERS LEGACY PINK MORPHER (Net) (C: 1-1-2)</t>
  </si>
  <si>
    <t>JAN162411</t>
  </si>
  <si>
    <t>HW ELITE SW EPISODE VII FORCE AWAKENS TBD SHIP (Net) (C: 1-1</t>
  </si>
  <si>
    <t>JAN162412</t>
  </si>
  <si>
    <t>STAR WARS E7 KYLO REN PREMIER EDITION HELMET REPLICA (Net) (</t>
  </si>
  <si>
    <t>JAN162413</t>
  </si>
  <si>
    <t>DRAGONBALL SUPER MASTER STARS PIECE GOTENKS FIG (Net) (C: 1-</t>
  </si>
  <si>
    <t>JAN162414</t>
  </si>
  <si>
    <t>DRAGONBALL SUPER DXF CHOZOUSYU VOL3 FIG ASST (Net) (C: 1-1-2</t>
  </si>
  <si>
    <t>JAN162415</t>
  </si>
  <si>
    <t>DRAGONBALL SUPER DXF CHOZOUSYU V3 CHAMPA FIG (Net) (C: 1-1-2</t>
  </si>
  <si>
    <t>JAN162416</t>
  </si>
  <si>
    <t>DRAGONBALL SUPER DXF CHOZOUSYU V3 GOKU FIG (Net) (C: 1-1-2)</t>
  </si>
  <si>
    <t>JAN162417</t>
  </si>
  <si>
    <t>DBZ DRAMATIC SHOWCASE S1 VOL1 FIG ASST (Net) (C: 1-1-2)</t>
  </si>
  <si>
    <t>JAN162418</t>
  </si>
  <si>
    <t>DBZ DRAMATIC SHOWCASE S1 VOL1 GOHAN FIG (Net) (C: 1-1-2)</t>
  </si>
  <si>
    <t>JAN162419</t>
  </si>
  <si>
    <t>DBZ DRAMATIC SHOWCASE S1 VOL1 CELL FIG (Net) (C: 1-1-2)</t>
  </si>
  <si>
    <t>JAN162420</t>
  </si>
  <si>
    <t>DBZ DXF CHOZOUSYU VEGETA &amp; CHAOZ FIG ASST (Net) (C: 1-1-2)</t>
  </si>
  <si>
    <t>JAN162421</t>
  </si>
  <si>
    <t>DBZ DXF CHOZOUSYU VEGETA FIG (Net) (C: 1-1-2)</t>
  </si>
  <si>
    <t>JAN162422</t>
  </si>
  <si>
    <t>DBZ DXF CHOZOUSYU CHAOZ FIG (Net) (C: 1-1-2)</t>
  </si>
  <si>
    <t>JAN162423</t>
  </si>
  <si>
    <t>GINTAMA CREATOR X CREATOR FIG ASST (Net) (C: 1-1-2)</t>
  </si>
  <si>
    <t>JAN162424</t>
  </si>
  <si>
    <t>GINTAMA CREATOR X CREATOR TBD1 FIG (Net) (C: 1-1-2)</t>
  </si>
  <si>
    <t>JAN162425</t>
  </si>
  <si>
    <t>GINTAMA CREATOR X CREATOR TBD2 FIG (Net) (C: 1-1-2)</t>
  </si>
  <si>
    <t>JAN162426</t>
  </si>
  <si>
    <t>HAIKYUU CHIBI-KYUN-CHARA CLIMAX V1 FIG ASST (Net) (C: 1-1-2)</t>
  </si>
  <si>
    <t>JAN162427</t>
  </si>
  <si>
    <t>HAIKYUU CHIBI-KYUN-CHARA CLIMAX V1 TBD 1 FIG (Net) (C: 1-1-2</t>
  </si>
  <si>
    <t>JAN162428</t>
  </si>
  <si>
    <t>HAIKYUU CHIBI-KYUN-CHARA CLIMAX V1 TBD 2 FIG (Net) (C: 1-1-2</t>
  </si>
  <si>
    <t>JAN162429</t>
  </si>
  <si>
    <t>HAIKYUU CHIBI-KYUN-CHARA CLIMAX V1 TBD 3 FIG (Net) (C: 1-1-2</t>
  </si>
  <si>
    <t>JAN162430</t>
  </si>
  <si>
    <t>HAIKYUU CHIBI-KYUN-CHARA CLIMAX V2 FIG ASST (Net) (C: 1-1-2)</t>
  </si>
  <si>
    <t>JAN162431</t>
  </si>
  <si>
    <t>HAIKYUU CHIBI-KYUN-CHARA CLIMAX V2 TBD 1 FIG (Net) (C: 1-1-2</t>
  </si>
  <si>
    <t>JAN162432</t>
  </si>
  <si>
    <t>HAIKYUU CHIBI-KYUN-CHARA CLIMAX V2 TBD 2 FIG (Net) (C: 1-1-2</t>
  </si>
  <si>
    <t>JAN162433</t>
  </si>
  <si>
    <t>HAIKYUU CHIBI-KYUN-CHARA CLIMAX V2 TBD 3 FIG (Net) (C: 1-1-2</t>
  </si>
  <si>
    <t>JAN162434</t>
  </si>
  <si>
    <t>HAIKYUU CREATOR X CREATOR TOBIO FIG ASST (Net) (C: 1-1-2)</t>
  </si>
  <si>
    <t>JAN162435</t>
  </si>
  <si>
    <t>HAIKYUU CREATOR X CREATOR TOBIO FIG (Net) (C: 1-1-2)</t>
  </si>
  <si>
    <t>JAN162436</t>
  </si>
  <si>
    <t>HAIKYUU CREATOR X CREATOR TOBIO SPEC VER FIG (Net) (C: 1-1-2</t>
  </si>
  <si>
    <t>JAN162437</t>
  </si>
  <si>
    <t>HAIKYUU DXF FIGURE ASST VOL 4 (Net) (C: 1-1-2)</t>
  </si>
  <si>
    <t>JAN162438</t>
  </si>
  <si>
    <t>HAIKYUU DXF KOTARO BOKUTO FIG (Net) (C: 1-1-2)</t>
  </si>
  <si>
    <t>JAN162439</t>
  </si>
  <si>
    <t>HAIKYUU DXF KEIJI AKAASHI FIG (Net) (C: 1-1-2)</t>
  </si>
  <si>
    <t>Page: 526</t>
  </si>
  <si>
    <t>JAN162440</t>
  </si>
  <si>
    <t>IDOLMASTER CG CHIBI-KYUN-CHARA HAPPY FIG ASST (Net) (C: 1-1-</t>
  </si>
  <si>
    <t>JAN162441</t>
  </si>
  <si>
    <t>IDOLMASTER CG CHIBI-KYUN-CHARA HAPPY CHIERI FIG (Net) (C: 1-</t>
  </si>
  <si>
    <t>JAN162442</t>
  </si>
  <si>
    <t>IDOLMASTER CG CHIBI-KYUN-CHARA HAPPY ANZU FIG (Net) (C: 1-1-</t>
  </si>
  <si>
    <t>JAN162443</t>
  </si>
  <si>
    <t>IDOLMASTER CG CHIBI-KYUN-CHARA HAPPY KANAKO FIG (Net) (C: 1-</t>
  </si>
  <si>
    <t>JAN162444</t>
  </si>
  <si>
    <t>IDOLMASTER CINDERELLA GIRLS ANASTASIA LOVE FIG (Net) (C: 1-1</t>
  </si>
  <si>
    <t>JAN162445</t>
  </si>
  <si>
    <t>IDOLMASTER OF IDOL WORLD HARUKA FIG (Net) (C: 1-1-2)</t>
  </si>
  <si>
    <t>Page: 527</t>
  </si>
  <si>
    <t>JAN162446</t>
  </si>
  <si>
    <t>LOVE LIVE ERI AYASE FIGURE (Net) (C: 1-1-2)</t>
  </si>
  <si>
    <t>JAN162447</t>
  </si>
  <si>
    <t>LOVE LIVE NIKO YAZAWA FIGURE (Net) (C: 1-1-2)</t>
  </si>
  <si>
    <t>JAN162448</t>
  </si>
  <si>
    <t>LOVE LIVE NOZOMI TOUJOU FIGURE (Net) (C: 1-1-2)</t>
  </si>
  <si>
    <t>JAN162449</t>
  </si>
  <si>
    <t>PMMM REBELLION ULT MADOKA FIGURE ASST (Net) (C: 1-1-2)</t>
  </si>
  <si>
    <t>JAN162450</t>
  </si>
  <si>
    <t>PMMM REBELLION ULT MADOKA AWAKE FIGURE (Net) (C: 1-1-2)</t>
  </si>
  <si>
    <t>JAN162451</t>
  </si>
  <si>
    <t>PMMM REBELLION ULT MADOKA ASLEEP FIGURE (Net) (C: 1-1-2)</t>
  </si>
  <si>
    <t>JAN162452</t>
  </si>
  <si>
    <t>ONE PIECE MASTER STARS PIECE JEANS ZORO FIG ASST (Net) (C: 1</t>
  </si>
  <si>
    <t>JAN162453</t>
  </si>
  <si>
    <t>ONE PIECE MASTER STARS PIECE JEANS ZORO A FIG (Net) (C: 1-1-</t>
  </si>
  <si>
    <t>JAN162454</t>
  </si>
  <si>
    <t>ONE PIECE MASTER STARS PIECE JEANS ZORO B FIG (Net) (C: 1-1-</t>
  </si>
  <si>
    <t>JAN162455</t>
  </si>
  <si>
    <t>ONE PIECE MASTER STARS PIECE JEANS HANCOCK FIG ASST (Net) (C</t>
  </si>
  <si>
    <t>JAN162456</t>
  </si>
  <si>
    <t>ONE PIECE MASTER STARS PIECE JEANS HANCOCK A FIG (Net) (C: 1</t>
  </si>
  <si>
    <t>JAN162457</t>
  </si>
  <si>
    <t>ONE PIECE MASTER STARS PIECE JEANS HANCOCK B FIG (Net) (C: 1</t>
  </si>
  <si>
    <t>JAN162458</t>
  </si>
  <si>
    <t>ONE PIECE DRAMATIC SHOWCASE SANJI/JEFF FIG ASST (Net) (C: 1-</t>
  </si>
  <si>
    <t>JAN162459</t>
  </si>
  <si>
    <t>ONE PIECE DRAMATIC SC SANJI/JEFF SANJI FIGURE (Net) (C: 1-1-</t>
  </si>
  <si>
    <t>JAN162460</t>
  </si>
  <si>
    <t>ONE PIECE DRAMATIC SC SANJI/JEFF JEFF FIGURE (Net) (C: 1-1-2</t>
  </si>
  <si>
    <t>JAN162461</t>
  </si>
  <si>
    <t>ONE PIECE WCF FIGHT FIG ASST (Net) (C: 1-1-2)</t>
  </si>
  <si>
    <t>JAN162462</t>
  </si>
  <si>
    <t>ONE PIECE WCF FIGHT LUFFY FIG (Net) (C: 1-1-2)</t>
  </si>
  <si>
    <t>JAN162463</t>
  </si>
  <si>
    <t>ONE PIECE WCF FIGHT DOFLAMINGO FIG (Net) (C: 1-1-2)</t>
  </si>
  <si>
    <t>JAN162464</t>
  </si>
  <si>
    <t>ONE PIECE WCF FIGHT ZORO FIG (Net) (C: 1-1-2)</t>
  </si>
  <si>
    <t>JAN162465</t>
  </si>
  <si>
    <t>ONE PIECE WCF FIGHT SANJI FIG (Net) (C: 1-1-2)</t>
  </si>
  <si>
    <t>JAN162466</t>
  </si>
  <si>
    <t>ONE PIECE WCF FIGHT FRANKY FIG (Net) (C: 1-1-2)</t>
  </si>
  <si>
    <t>JAN162467</t>
  </si>
  <si>
    <t>ONE PIECE WCF FIGHT SENOR PINK FIG (Net) (C: 1-1-2)</t>
  </si>
  <si>
    <t>JAN162468</t>
  </si>
  <si>
    <t>ONE PIECE SCULTURE BIG ZOKEIO4 LUFFY FIG (Net) (C: 1-1-2)</t>
  </si>
  <si>
    <t>JAN162469</t>
  </si>
  <si>
    <t>MAXIMUM CARNAGE FINE ART STATUE (O/A) (C: 1-1-2)</t>
  </si>
  <si>
    <t>JAN162470</t>
  </si>
  <si>
    <t>MARVEL WOLVERINE DANGER ROOM SESSIONS STATUE (O/A) (C: 1-1-2</t>
  </si>
  <si>
    <t>JAN162471</t>
  </si>
  <si>
    <t>DC COMICS WONDER WOMAN ARTFX STATUE (O/A) (C: 1-1-2)</t>
  </si>
  <si>
    <t>JAN162472</t>
  </si>
  <si>
    <t>DC COMICS BATWOMAN BISHOUJO STATUE (O/A) (C: 1-1-2)</t>
  </si>
  <si>
    <t>JAN162473</t>
  </si>
  <si>
    <t>SWORDS &amp; WIZARDS FUYUKA YUKISHIRO ANI STATUE (C: 1-1-2)</t>
  </si>
  <si>
    <t>JAN162474</t>
  </si>
  <si>
    <t>IS THE ORDER A RABBIT CHINO ANI STATUE (C: 1-1-2)</t>
  </si>
  <si>
    <t>Page: 533</t>
  </si>
  <si>
    <t>JAN162475</t>
  </si>
  <si>
    <t>FRAME ARMS GIRL ARCHITECT PLASTIC MDL KIT (C: 1-1-2)</t>
  </si>
  <si>
    <t>JAN162476</t>
  </si>
  <si>
    <t>SUPER ROBOT WARS OG SRD-S CYBASTER PLASTIC MDL KIT (C: 1-1-3</t>
  </si>
  <si>
    <t>JAN162477</t>
  </si>
  <si>
    <t>KENSHIN UESUGI SAMURAI CHOPSTICKS (C: 1-1-2)</t>
  </si>
  <si>
    <t>JAN162478</t>
  </si>
  <si>
    <t>TOSHIE MAEDA SAMURAI CHOPSTICKS (C: 1-1-2)</t>
  </si>
  <si>
    <t>JAN162479</t>
  </si>
  <si>
    <t>NAGAMASA AZAI SAMURAI CHOPSTICKS (C: 1-1-2)</t>
  </si>
  <si>
    <t>JAN162480</t>
  </si>
  <si>
    <t>TADAKATSU HONDA SAMURAI CHOPSTICKS (C: 1-1-2)</t>
  </si>
  <si>
    <t>Page: 534</t>
  </si>
  <si>
    <t>JAN162481</t>
  </si>
  <si>
    <t>ARPEGGIO OF BLUE STEEL KONGO 1/4 PVC FIG (C: 1-1-2)</t>
  </si>
  <si>
    <t>JAN162482</t>
  </si>
  <si>
    <t>METAL ACTION MAZINGER Z BODY LTD ED (C: 1-1-2)</t>
  </si>
  <si>
    <t>JAN162483</t>
  </si>
  <si>
    <t>PUROKAKU HEROES NJPW SHINSUKE NAKAMURA PVC FIG RED VER (C: 1</t>
  </si>
  <si>
    <t>Page: 535</t>
  </si>
  <si>
    <t>JAN162484</t>
  </si>
  <si>
    <t>RACING MIKU 2014 EV MIRAI VER FIGMA (O/A) (C: 1-1-2)</t>
  </si>
  <si>
    <t>JAN162485</t>
  </si>
  <si>
    <t>RACING MIKU EX RIDE SPRIDE 06 TT-ZERO 13 KAI VEHICLE (O/A)</t>
  </si>
  <si>
    <t>JAN162486</t>
  </si>
  <si>
    <t>S.H.FIGUARTS AF FEMALE DX SET GRAY VER (Net) (C: 1-1-2)</t>
  </si>
  <si>
    <t>JAN162487</t>
  </si>
  <si>
    <t>S.H.FIGUARTS AF MALE DX SET GRAY VER (Net) (C: 1-1-2)</t>
  </si>
  <si>
    <t>JAN162488</t>
  </si>
  <si>
    <t>S.H.FIGUARTS AF FEMALE PALE ORANGE VER (Net) (C: 1-1-2)</t>
  </si>
  <si>
    <t>JAN162489</t>
  </si>
  <si>
    <t>S.H.FIGUARTS AF MALE PALE ORANGE VER (Net) (C: 1-1-2)</t>
  </si>
  <si>
    <t>JAN162490</t>
  </si>
  <si>
    <t>SWORD ART ONLINE II SINON 1/7 PVC FIG (C: 1-1-2)</t>
  </si>
  <si>
    <t>Page: 536</t>
  </si>
  <si>
    <t>JAN162491</t>
  </si>
  <si>
    <t>ALIENS COLONIAL MARINE POWERLOADER PX 1/18 SCALE FIGURE (Net</t>
  </si>
  <si>
    <t>JAN162492</t>
  </si>
  <si>
    <t>ALIENS XENOMORPH BOILER PX 1/18 SCALE FIGURE (C: 1-1-2)</t>
  </si>
  <si>
    <t>JAN162493</t>
  </si>
  <si>
    <t>ALIENS XENOMORPH LURKER PX 1/18 SCALE FIGURE (C: 1-1-2)</t>
  </si>
  <si>
    <t>JAN162494</t>
  </si>
  <si>
    <t>ALIENS XENOMORPH SOLDIER PX 1/18 SCALE FIGURE (C: 1-1-2)</t>
  </si>
  <si>
    <t>JAN162495</t>
  </si>
  <si>
    <t>ALIENS XENOMORPH SPITTER PX 1/18 SCALE FIGURE (C: 1-1-2)</t>
  </si>
  <si>
    <t>JAN162496</t>
  </si>
  <si>
    <t>ALIENS COLONIAL MARINE HICKS PX 1/18 SCALE FIGURE (C: 1-1-2)</t>
  </si>
  <si>
    <t>Page: 537</t>
  </si>
  <si>
    <t>JAN162497</t>
  </si>
  <si>
    <t>ALIENS COLONIAL MARINE HUDSON PX 1/18 SCALE FIGURE (C: 1-1-2</t>
  </si>
  <si>
    <t>JAN162498</t>
  </si>
  <si>
    <t>ALIENS COLONIAL MARINE TBD PX 1/18 SCALE FIGURE (C: 1-1-2)</t>
  </si>
  <si>
    <t>JAN162499</t>
  </si>
  <si>
    <t>ALDNOAH ZERO KG-7 AREION VARIABLE ACTION FIG SPACE VER (C: 1</t>
  </si>
  <si>
    <t>JAN162500</t>
  </si>
  <si>
    <t>ANOHANA CHIBI MENMA 1/8 PVC FIG DRESS UP VER (C: 1-1-2)</t>
  </si>
  <si>
    <t>JAN162501</t>
  </si>
  <si>
    <t>CUTIE HONEY 1/6 PVC FIG INFINITE PREMIUM VER (A) (C: 1-1-2)</t>
  </si>
  <si>
    <t>JAN162502</t>
  </si>
  <si>
    <t>FAIRY TAIL LUCY 1/6 PVC FIG BLACK CAT GRAVURE VER (C: 1-1-2)</t>
  </si>
  <si>
    <t>JAN162503</t>
  </si>
  <si>
    <t>FAIRY TAIL LUCY 1/6 PVC FIG WHITE CAT GRAVURE VER (C: 1-1-2)</t>
  </si>
  <si>
    <t>Page: 538</t>
  </si>
  <si>
    <t>JAN162504</t>
  </si>
  <si>
    <t>FATE APOCRYPHA JEANNE D ARC RULER PPP PVC FIG (C: 1-1-2)</t>
  </si>
  <si>
    <t>JAN162505</t>
  </si>
  <si>
    <t>HIGH SCHOOL DXD BORN KONEKO TOUJOU 1/4 PVC FIG BUNNY VER (C:</t>
  </si>
  <si>
    <t>JAN162506</t>
  </si>
  <si>
    <t>HIMOUTO UMARU-CHAN UMARU LIFE SIZE PLUSH (C: 1-1-2)</t>
  </si>
  <si>
    <t>JAN162507</t>
  </si>
  <si>
    <t>KYONYUU FANTASY GAIDEN SHAMSIEL KYONYUU 1/6 PVC GENSOU VER (</t>
  </si>
  <si>
    <t>JAN162508</t>
  </si>
  <si>
    <t>MAHOU SHOUJO MISA SUZUHARA PVC FIG SAILOR BLOUSE WET VER (A)</t>
  </si>
  <si>
    <t>JAN162509</t>
  </si>
  <si>
    <t>MGLN THE MOVIE SIGNUM PVC FIG SWIMSUIT VER (C: 1-1-2)</t>
  </si>
  <si>
    <t>JAN162510</t>
  </si>
  <si>
    <t>ROLLING GIRLS NOZOMI MORITOMO NENDOROID (C: 1-1-2)</t>
  </si>
  <si>
    <t>Page: 539</t>
  </si>
  <si>
    <t>JAN162511</t>
  </si>
  <si>
    <t>SCHOOL LIVE YUKI TAKEYA PVC FIG (C: 1-1-2)</t>
  </si>
  <si>
    <t>JAN162512</t>
  </si>
  <si>
    <t>YOWAMUSHI PEDAL ONODA SAKAMICHI PALMATE PVC FIG (C: 1-1-2)</t>
  </si>
  <si>
    <t>JAN162513</t>
  </si>
  <si>
    <t>ATTACK ON TITAN WAVE 01 12PC BMB DS (Net) (C: 1-1-2)</t>
  </si>
  <si>
    <t>JAN162514</t>
  </si>
  <si>
    <t>ATTACK ON TITAN ARMIN ARLERT RAH (O/A) (C: 1-1-2)</t>
  </si>
  <si>
    <t>JAN162515</t>
  </si>
  <si>
    <t>JAN162516</t>
  </si>
  <si>
    <t>ATTACK ON TITAN EREN YEAGER RAH (O/A) (C: 1-1-2)</t>
  </si>
  <si>
    <t>JAN162517</t>
  </si>
  <si>
    <t>ATTACK ON TITAN LEVI RAH (O/A) (C: 1-1-2)</t>
  </si>
  <si>
    <t>Page: 540</t>
  </si>
  <si>
    <t>JAN162518</t>
  </si>
  <si>
    <t>AVENGERS AGE OF ULTRON HULK ARTFX+ STATUE (O/A) (C: 1-1-2)</t>
  </si>
  <si>
    <t>JAN162519</t>
  </si>
  <si>
    <t>AVENGERS AGE OF ULTRON IRON MAN MARK 43 ARTFX STATUE (C: 1-1</t>
  </si>
  <si>
    <t>JAN162520</t>
  </si>
  <si>
    <t>HYBRID METAL FIGURATION BATMOBILE 1966 VER (Net) (C: 1-1-2)</t>
  </si>
  <si>
    <t>JAN162521</t>
  </si>
  <si>
    <t>BATMAN VS SUPERMAN 400% BEA WONDER WINTER FESTIVAL 2016 VER</t>
  </si>
  <si>
    <t>JAN162522</t>
  </si>
  <si>
    <t>BATMAN ARKHAM KNIGHT PLAY ARTS KAI ARKHAM KNIGHT (O/A) (C: 1</t>
  </si>
  <si>
    <t>JAN162523</t>
  </si>
  <si>
    <t>BATMAN ARKHAM KNIGHT PLAY ARTS KAI HARLEY QUINN (O/A) (C: 1-</t>
  </si>
  <si>
    <t>JAN162524</t>
  </si>
  <si>
    <t>BATMAN ARKHAM KNIGHT PLAY ARTS KAI ROBIN (O/A) (C: 1-0-1)</t>
  </si>
  <si>
    <t>Page: 541</t>
  </si>
  <si>
    <t>JAN162525</t>
  </si>
  <si>
    <t>DARK KNIGHT JOKER PX MAF EX (O/A) (C: 1-1-2)</t>
  </si>
  <si>
    <t>JAN162526</t>
  </si>
  <si>
    <t>DARK KNIGHT RISES SELINA KYLE CATWOMAN PX MAF EX (O/A) (C: 1</t>
  </si>
  <si>
    <t>JAN162527</t>
  </si>
  <si>
    <t>DC COMICS VARIANT PLAY ARTS KAI BATMAN TETSUYA VER (O/A) (C:</t>
  </si>
  <si>
    <t>JAN162528</t>
  </si>
  <si>
    <t>DC NEW 52 BATMAN PX RAH (O/A) (C: 1-1-2)</t>
  </si>
  <si>
    <t>JAN162529</t>
  </si>
  <si>
    <t>CARDCAPTOR SAKURA PS PETIT CHARA LAND 6PC RELEASE THE SEAL (</t>
  </si>
  <si>
    <t>JAN162530</t>
  </si>
  <si>
    <t>DC COMICS AQUAMAN ARTFX+ STATUE NEW 52 VER (O/A) (C: 1-0-1)</t>
  </si>
  <si>
    <t>JAN162531</t>
  </si>
  <si>
    <t>DC COMICS FLASH ARTFX+ STATUE NEW 52 VER (O/A) (C: 1-0-0)</t>
  </si>
  <si>
    <t>JAN162532</t>
  </si>
  <si>
    <t>DC COMICS GREEN LANTERN ARTFX+ STATUE NEW 52 VER (O/A) (C: 1</t>
  </si>
  <si>
    <t>JAN162533</t>
  </si>
  <si>
    <t>DC COMICS NIGHTWING ARTFX+ STATUE NEW 52 VER (O/A) (C: 1-1-2</t>
  </si>
  <si>
    <t>Page: 542</t>
  </si>
  <si>
    <t>JAN162534</t>
  </si>
  <si>
    <t>DC UNIVERSE GREEN LANTERN CLASSIC COSTUME ARTFX+ STATUE (O/A</t>
  </si>
  <si>
    <t>JAN162535</t>
  </si>
  <si>
    <t>HARLEY QUINN INJUSTICE VER S.H. FIGUARTS (Net) (O/A) (C: 1-1</t>
  </si>
  <si>
    <t>JAN162536</t>
  </si>
  <si>
    <t>INJUSTICE GODS AMONG US BATMAN S.H.FIGUARTS (Net) (O/A) (C:</t>
  </si>
  <si>
    <t>JAN162537</t>
  </si>
  <si>
    <t>INJUSTICE GODS AMONG US JOKER S.H.FIGUARTS (Net) (O/A) (C: 1</t>
  </si>
  <si>
    <t>JAN162538</t>
  </si>
  <si>
    <t>SUPERMAN INJUSTICE GODS AMONG US S.H. FIGUARTS AF (Net) (O/A</t>
  </si>
  <si>
    <t>JAN162539</t>
  </si>
  <si>
    <t>DC NEW 52 SUPERMAN PX RAH (O/A) (C: 1-1-2)</t>
  </si>
  <si>
    <t>JAN162540</t>
  </si>
  <si>
    <t>DIGIMON ADVENTURE DIGI COLLE DATA 03 8PC ASST (C: 1-1-2)</t>
  </si>
  <si>
    <t>JAN162541</t>
  </si>
  <si>
    <t>DIGIMON ADVENTURE TAKAISHI TAKERU &amp; PATAMON GEM PVC FIG (C:</t>
  </si>
  <si>
    <t>JAN162542</t>
  </si>
  <si>
    <t>DIGIMON ADVENTURE WIZARMON &amp; TAILMON GEM PVC FIG (C: 1-1-2)</t>
  </si>
  <si>
    <t>JAN162543</t>
  </si>
  <si>
    <t>DIGIMON ADVENTURE YAGAMI HIKARI &amp; TAILMON GEM PVC FIG (C: 1-</t>
  </si>
  <si>
    <t>JAN162544</t>
  </si>
  <si>
    <t>DIGIMON OUR WAR GAME WARGREYMON AF (Net) (C: 1-1-2)</t>
  </si>
  <si>
    <t>Page: 543</t>
  </si>
  <si>
    <t>JAN162545</t>
  </si>
  <si>
    <t>DORAEMON DORAMI FIGUARTS ZERO AF (Net) (C: 1-1-2)</t>
  </si>
  <si>
    <t>JAN162546</t>
  </si>
  <si>
    <t>DORAEMON MINAMOTO SHIZUKA FIGUARTS ZERO AF (Net) (C: 1-1-2)</t>
  </si>
  <si>
    <t>JAN162547</t>
  </si>
  <si>
    <t>DRAGONBALL DB GALS BULMA PVC FIG BUNNY GIRL VER (C: 1-1-2)</t>
  </si>
  <si>
    <t>JAN162548</t>
  </si>
  <si>
    <t>DRAGONBALL DRA CAP MEMORIAL 01 SON GOKU PVC FIG (C: 1-1-2)</t>
  </si>
  <si>
    <t>JAN162549</t>
  </si>
  <si>
    <t>DRAGONBALL DRA CAP MEMORIAL 02 SUPER SAIYAN SON GOKU PVC FIG</t>
  </si>
  <si>
    <t>JAN162550</t>
  </si>
  <si>
    <t>DRAGONBALL DRA CAP MEMORIAL 03 SAIYAN 3 SON GOKU PVC FIG (C:</t>
  </si>
  <si>
    <t>JAN162551</t>
  </si>
  <si>
    <t>DBZ BEERUS S.H.FIGUARTS AF (Net) (C: 1-1-2)</t>
  </si>
  <si>
    <t>JAN162552</t>
  </si>
  <si>
    <t>DBZ SON GOKU DOD PVC FIG CHILD HOOD VER (C: 1-1-2)</t>
  </si>
  <si>
    <t>Page: 544</t>
  </si>
  <si>
    <t>JAN162553</t>
  </si>
  <si>
    <t>DBZ SON GOKU REAL MCCOY 02 DESKTOP STATUE REPAINTED VER (C:</t>
  </si>
  <si>
    <t>JAN162554</t>
  </si>
  <si>
    <t>DBZ SUPER SAIYAN GOD VEGETA S.H.FIGUARTS RESURRECTION F VER</t>
  </si>
  <si>
    <t>JAN162555</t>
  </si>
  <si>
    <t>LUPIN THE THIRD IMAGING RUBBER COLLECTION 6PC DIS (C: 1-1-2)</t>
  </si>
  <si>
    <t>JAN162556</t>
  </si>
  <si>
    <t>DBZ BULMA REAL MCCOY 03 DESKTOP STATUE (O/A) (C: 1-1-2)</t>
  </si>
  <si>
    <t>JAN162557</t>
  </si>
  <si>
    <t>EVANGELION 2.0 LR-048 EVANGELION TEST TYPE-01 FIG (C: 1-1-2)</t>
  </si>
  <si>
    <t>JAN162558</t>
  </si>
  <si>
    <t>EVANGELION 2.0 YCNA ASUKA LANGLY 1/8 SCALE COLD CAST FIG (C:</t>
  </si>
  <si>
    <t>JAN162559</t>
  </si>
  <si>
    <t>EVANGELION REVIVAL EVANGELION 12PC BMB DS (Net) (C: 1-1-2)</t>
  </si>
  <si>
    <t>Page: 545</t>
  </si>
  <si>
    <t>JAN162560</t>
  </si>
  <si>
    <t>FATE/EXTRA CCC SABER BRIDE PVC FIG (C: 1-1-2)</t>
  </si>
  <si>
    <t>JAN162561</t>
  </si>
  <si>
    <t>FATE/STAY NIGHT PICKTAM 6PC TRADING STRAP (C: 1-1-2)</t>
  </si>
  <si>
    <t>JAN162562</t>
  </si>
  <si>
    <t>GINTAMA METAL CHARM COLLECTION 02 6PC DIS (C: 1-1-2)</t>
  </si>
  <si>
    <t>JAN162563</t>
  </si>
  <si>
    <t>GIRLS UND PANZER HANA ISUZU NENDOROID (C: 1-1-2)</t>
  </si>
  <si>
    <t>JAN162564</t>
  </si>
  <si>
    <t>GIRLS UND PANZER MAKI REIZEI NENDOROID (C: 1-1-2)</t>
  </si>
  <si>
    <t>JAN162565</t>
  </si>
  <si>
    <t>GIRLS UND PANZER MIHO NISHIZUMI FIGMA SCHOOL UNIFORM VER (C:</t>
  </si>
  <si>
    <t>JAN162566</t>
  </si>
  <si>
    <t>GIRLS UND PANZER YUKARI AKIYAMA PVC FIG (C: 1-1-2)</t>
  </si>
  <si>
    <t>Page: 546</t>
  </si>
  <si>
    <t>JAN162567</t>
  </si>
  <si>
    <t>GODZILLA 100% BEA DESGODZI BURNING VER (Net) (C: 1-1-2)</t>
  </si>
  <si>
    <t>JAN162568</t>
  </si>
  <si>
    <t>GODZILLA 400% BEA DESGODZI BURNING VER (Net) (C: 1-1-2)</t>
  </si>
  <si>
    <t>JAN162569</t>
  </si>
  <si>
    <t>GODZILLA 1000% BEA DESGODZI BURNING VER (Net) (C: 1-1-2)</t>
  </si>
  <si>
    <t>JAN162570</t>
  </si>
  <si>
    <t>FW GUNDAM CONVERGE #2 TRAD FIG 10PC ASST (Net) (C: 1-1-2)</t>
  </si>
  <si>
    <t>JAN162571</t>
  </si>
  <si>
    <t>GUNDAM IBO GAELIO CHARACTER STAND PLATE (Net) (C: 1-1-2)</t>
  </si>
  <si>
    <t>JAN162572</t>
  </si>
  <si>
    <t>GUNDAM IBO SCHWALBE GRAZE MCGILLIS CUSTOM 1/100 MDL KIT (Net</t>
  </si>
  <si>
    <t>JAN162573</t>
  </si>
  <si>
    <t>GUNDAM SD EX STANDARD 007 ASTRAY RED FRAME MINI FIG (Net) (C</t>
  </si>
  <si>
    <t>JAN162574</t>
  </si>
  <si>
    <t>HG ORPHANS GUNDAM 1/144 MS OPTION SET 3 MDL KIT (Net) (C: 1-</t>
  </si>
  <si>
    <t>Page: 547</t>
  </si>
  <si>
    <t>JAN162575</t>
  </si>
  <si>
    <t>HG ORPHANS GUNDAM KIMARIS 1/144 MDL KIT (Net) (C: 1-1-2)</t>
  </si>
  <si>
    <t>JAN162576</t>
  </si>
  <si>
    <t>NXEDGE STYLE GUNDAM MS UNIT GUNDAM KIMARIS FIG (Net) (C: 1-1</t>
  </si>
  <si>
    <t>JAN162577</t>
  </si>
  <si>
    <t>RG GUNDAM IBO WING GUNDAM E 1/144 MDL KIT (Net) (C: 1-1-2)</t>
  </si>
  <si>
    <t>JAN162578</t>
  </si>
  <si>
    <t>GS ASTRAY GUNDAM METAL BUILD FLIGHT UNIT (Net) (C: 1-1-2)</t>
  </si>
  <si>
    <t>JAN162579</t>
  </si>
  <si>
    <t>GS ASTRAY RED FRAME GUNDAM METAL BUILD AF (Net) (C: 1-1-2)</t>
  </si>
  <si>
    <t>JAN162580</t>
  </si>
  <si>
    <t>NXEDGE STYLE GUNDAM SEED ASTRAY BLUE FRAME FIG (Net) (C: 1-1</t>
  </si>
  <si>
    <t>Page: 548</t>
  </si>
  <si>
    <t>JAN162581</t>
  </si>
  <si>
    <t>HAIKYUU SHOYO HINATA NENDOROID (C: 1-1-2)</t>
  </si>
  <si>
    <t>JAN162582</t>
  </si>
  <si>
    <t>HAIKYU TOBIO KAGEYAMA NENDOROID (C: 1-1-2)</t>
  </si>
  <si>
    <t>JAN162583</t>
  </si>
  <si>
    <t>HARRY POTTER CHAMBER OF SECRETS 1/6 DRACO AF QUIDDITCH VER (</t>
  </si>
  <si>
    <t>JAN162584</t>
  </si>
  <si>
    <t>HARRY POTTER CHAMBER OF SECRETS 1/6 HARRY &amp; DRACO QUIDDITCH</t>
  </si>
  <si>
    <t>JAN162585</t>
  </si>
  <si>
    <t>HARRY POTTER CHAMBER OF SECRETS 1/6 HARRY AF QUIDDITCH VER (</t>
  </si>
  <si>
    <t>Page: 549</t>
  </si>
  <si>
    <t>JAN162586</t>
  </si>
  <si>
    <t>HARRY POTTER HALF BLOOD PRINCE 1/6 SEVERUS SNAPE AF (Net) (C</t>
  </si>
  <si>
    <t>JAN162587</t>
  </si>
  <si>
    <t>IKKI TOUSEN CHOUN SHIRYU BUNNY PVC FIG (A) (C: 1-1-2)</t>
  </si>
  <si>
    <t>JAN162588</t>
  </si>
  <si>
    <t>IKKI TOUSEN CHOUN SHIRYU BUNNY PVC FIG TYPE R VER (A) (C: 1-</t>
  </si>
  <si>
    <t>JAN162589</t>
  </si>
  <si>
    <t>MENSHDGE TECHNICAL PVC STATUE NO 7 CA CRAB LE WISTARIA VER (</t>
  </si>
  <si>
    <t>JAN162590</t>
  </si>
  <si>
    <t>TAKEYASHIKI JIZAI OKIMONO KT-008 HORSE FIG FULL COLOR VER (C</t>
  </si>
  <si>
    <t>JAN162591</t>
  </si>
  <si>
    <t>MASKED RIDER KAMEN RIDER DECADE S.H.FIGUARTS (Net) (C: 1-1-2</t>
  </si>
  <si>
    <t>Page: 550</t>
  </si>
  <si>
    <t>JAN162592</t>
  </si>
  <si>
    <t>KANCOLLE AKITSUSHIMA NENDOROID (C: 1-1-2)</t>
  </si>
  <si>
    <t>JAN162593</t>
  </si>
  <si>
    <t>KANCOLLE FUBUKI NENDOROID ANIMATION VER (C: 1-1-2)</t>
  </si>
  <si>
    <t>JAN162594</t>
  </si>
  <si>
    <t>KANCOLLE NAKA KAINI AGP AF (Net) (C: 1-1-2)</t>
  </si>
  <si>
    <t>JAN162595</t>
  </si>
  <si>
    <t>KANCOLLE ZUIHOU MEDICCHU PVC FIG (C: 1-1-2)</t>
  </si>
  <si>
    <t>JAN162596</t>
  </si>
  <si>
    <t>KINGDOM HEARTS II RIKU PLAY ARTS KAI AF (C: 1-1-2)</t>
  </si>
  <si>
    <t>JAN162597</t>
  </si>
  <si>
    <t>KINGDOM HEARTS II SORA PLAY ARTS KAI AF HALLOWEEN TOWN VER (</t>
  </si>
  <si>
    <t>Page: 551</t>
  </si>
  <si>
    <t>JAN162598</t>
  </si>
  <si>
    <t>LOVE LIVE CORD MASCOT 10PC DIS (C: 1-1-2)</t>
  </si>
  <si>
    <t>JAN162599</t>
  </si>
  <si>
    <t>LOVE LIVE ELI AYASE NENDOROID TRAINING OUTFIT VER (C: 1-1-2)</t>
  </si>
  <si>
    <t>JAN162600</t>
  </si>
  <si>
    <t>LOVE LIVE NIKO YAZAWA BIRTHDAY FIGURE PROJECT PVC FIG (C: 1-</t>
  </si>
  <si>
    <t>JAN162601</t>
  </si>
  <si>
    <t>LOVE LIVE NOZOMI TOJO NENDOROID TRAINING OUTFIT VER (C: 1-1-</t>
  </si>
  <si>
    <t>JAN162602</t>
  </si>
  <si>
    <t>LOVE LIVE SCHOOL IDOL FESTIVAL NICO YAZAWA 1/7 PVC FIG (C: 1</t>
  </si>
  <si>
    <t>Page: 552</t>
  </si>
  <si>
    <t>JAN162603</t>
  </si>
  <si>
    <t>TOYS ROCKA SPACE PIRATE COBRA &amp; AIRBIKE DX FIG SET (C: 1-1-2</t>
  </si>
  <si>
    <t>JAN162604</t>
  </si>
  <si>
    <t>TOYS ROCKA SPACE PIRATE COBRA FIG (C: 1-1-2)</t>
  </si>
  <si>
    <t>JAN162605</t>
  </si>
  <si>
    <t>TOYS ROCKA SPACE PIRATE COBRA FIG BEFORE SURGERY VER (C: 1-1</t>
  </si>
  <si>
    <t>JAN162606</t>
  </si>
  <si>
    <t>AVENGERS AOU EGG ATTACK 011 CAPTAIN AMERICA AF (Net) (C: 1-1</t>
  </si>
  <si>
    <t>JAN162607</t>
  </si>
  <si>
    <t>AVENGERS AOU EGG ATTACK 013 THOR AF (Net) (C: 1-1-2)</t>
  </si>
  <si>
    <t>JAN162608</t>
  </si>
  <si>
    <t>AVENGERS AOU EGG ATTACK MARK XLIII STATUE (Net) (C: 1-1-2)</t>
  </si>
  <si>
    <t>Page: 553</t>
  </si>
  <si>
    <t>JAN162609</t>
  </si>
  <si>
    <t>IRON MAN 3 MARK XXXVIII IGOR SUPER ALLOY 1/12 SCL FIG (Net)</t>
  </si>
  <si>
    <t>JAN162610</t>
  </si>
  <si>
    <t>JAN162611</t>
  </si>
  <si>
    <t>IRON MAN 3 IRON PATRIOT SUPER ALLOY 1/12 SCL FIG (Net) (O/A)</t>
  </si>
  <si>
    <t>JAN162612</t>
  </si>
  <si>
    <t>IRON MAN 3 IRON MAN MARK XL SUPER ALLOY 1/12 SCL SHOTGUN VER</t>
  </si>
  <si>
    <t>JAN162613</t>
  </si>
  <si>
    <t>MARVEL UNIVERSE VARIANT PLAY ARTS KAI SPIDER-MAN AF (O/A) (C</t>
  </si>
  <si>
    <t>JAN162614</t>
  </si>
  <si>
    <t>MARVEL WASP BISHOUJO STATUE (O/A) (C: 1-1-2)</t>
  </si>
  <si>
    <t>JAN162615</t>
  </si>
  <si>
    <t>DAFT PUNK GUY-MANUEL RAH RAM VER (O/A) (C: 1-1-2)</t>
  </si>
  <si>
    <t>JAN162616</t>
  </si>
  <si>
    <t>DAFT PUNK THOMAS RAH RAM VER (O/A) (C: 1-1-2)</t>
  </si>
  <si>
    <t>Page: 554</t>
  </si>
  <si>
    <t>JAN162617</t>
  </si>
  <si>
    <t>FREDDIE MERCURY S.H.FIGUARTS AF LIVE AT WEMBLEY STADIUM VER</t>
  </si>
  <si>
    <t>JAN162618</t>
  </si>
  <si>
    <t>ETOTAMA NYA TAN NENDOROID (C: 1-1-2)</t>
  </si>
  <si>
    <t>JAN162619</t>
  </si>
  <si>
    <t>NENDOROID POUCH SLEEPING BAG &amp; EYE MASK LOVE LIVE VER (C: 1-</t>
  </si>
  <si>
    <t>JAN162620</t>
  </si>
  <si>
    <t>ONE PUNCH MAN SAITAMA NENDOROID (C: 1-1-2)</t>
  </si>
  <si>
    <t>JAN162621</t>
  </si>
  <si>
    <t>TOUKEN RANBU NENDOROID POUCH ICHIGO HITOFURI VER (C: 1-1-2)</t>
  </si>
  <si>
    <t>JAN162622</t>
  </si>
  <si>
    <t>TOUKEN RANBU ONLINE ICHIGO HITOFURI NENDOROID (C: 1-1-2)</t>
  </si>
  <si>
    <t>Page: 555</t>
  </si>
  <si>
    <t>JAN162623</t>
  </si>
  <si>
    <t>SUPER MARIO BROS BOWSER S.H.FIGUARTS AF (Net) (C: 1-1-2)</t>
  </si>
  <si>
    <t>JAN162624</t>
  </si>
  <si>
    <t>SUPER MARIO BROS DIORAMA PLAYSET E S.H.FIGUARTS (Net) (C: 1-</t>
  </si>
  <si>
    <t>JAN162625</t>
  </si>
  <si>
    <t>LOZ WIND WAKER LINK NENDOROID (O/A) (C: 1-1-2)</t>
  </si>
  <si>
    <t>JAN162626</t>
  </si>
  <si>
    <t>METROID OTHER M SAMUS ARUN PVC FIG ZERO SUIT VER (C: 1-1-2)</t>
  </si>
  <si>
    <t>JAN162627</t>
  </si>
  <si>
    <t>SUPER MARIO BROS FIRE MARIO S.H.FIGUARTS AF (Net) (O/A) (C:</t>
  </si>
  <si>
    <t>Page: 556</t>
  </si>
  <si>
    <t>JAN162628</t>
  </si>
  <si>
    <t>SUPER MARIO BROS LUIGI S.H.FIGUARTS AF (Net) (O/A) (C: 1-1-2</t>
  </si>
  <si>
    <t>JAN162629</t>
  </si>
  <si>
    <t>SUPER MARIO BROS MARIO S.H.FIGUARTS AF (Net) (O/A) (C: 1-1-2</t>
  </si>
  <si>
    <t>JAN162630</t>
  </si>
  <si>
    <t>SUPER MARIO BROS YOSHI S.H.FIGUARTS AF (Net) (O/A) (C: 1-1-2</t>
  </si>
  <si>
    <t>JAN162631</t>
  </si>
  <si>
    <t>SUPER MARIO LUIGI NENDOROID (O/A) (C: 1-1-2)</t>
  </si>
  <si>
    <t>JAN162632</t>
  </si>
  <si>
    <t>SUPER MARIO MARIO NENDOROID (O/A) (C: 1-1-2)</t>
  </si>
  <si>
    <t>JAN162633</t>
  </si>
  <si>
    <t>ONE PIECE LUFFY &amp; ACE &amp; SABO FIGUARTS ZERO BROTHERS VER (Net</t>
  </si>
  <si>
    <t>JAN162634</t>
  </si>
  <si>
    <t>ONE PIECE POP NAMI LTD ED EX MODEL PVC FIG PINK VER (C: 1-1-</t>
  </si>
  <si>
    <t>JAN162635</t>
  </si>
  <si>
    <t>ONE PIECE TONY TONY CHOPPER VARIABLE ACTION HERO PVC FIG (C:</t>
  </si>
  <si>
    <t>Page: 557</t>
  </si>
  <si>
    <t>JAN162636</t>
  </si>
  <si>
    <t>ROBOT SPIRITS DORAEMON AF 2016 MOVIE VER (Net) (C: 1-1-2)</t>
  </si>
  <si>
    <t>JAN162637</t>
  </si>
  <si>
    <t>ROBOT SPIRITS MSG SIDE MS R7-78-2 AF ANIME VER (Net) (C: 1-1</t>
  </si>
  <si>
    <t>JAN162638</t>
  </si>
  <si>
    <t>ROBOT SPIRITS MSG SIDE MS-06S ZAKU II CHARS CUST ANIME VER (</t>
  </si>
  <si>
    <t>JAN162639</t>
  </si>
  <si>
    <t>SAILOR MOON COSMIC HEART COMPACT PROPLICA (Net) (C: 1-1-2)</t>
  </si>
  <si>
    <t>JAN162640</t>
  </si>
  <si>
    <t>SAILOR MOON RAINBOW MOON CHALICE PROPLICA (Net) (C: 1-1-2)</t>
  </si>
  <si>
    <t>Page: 558</t>
  </si>
  <si>
    <t>JAN162641</t>
  </si>
  <si>
    <t>SAILOR MOON FIGUARTS ZERO PVC FIG (Net) (O/A) (C: 1-1-2)</t>
  </si>
  <si>
    <t>JAN162642</t>
  </si>
  <si>
    <t>SAILOR MOON SAILOR CHIBI MOON S.H.FIGUARTS AF (Net) (O/A) (C</t>
  </si>
  <si>
    <t>JAN162643</t>
  </si>
  <si>
    <t>SAILOR MOON SAILOR JUPITER TAMASHII BUDDIES FIGURE (Net) (O/</t>
  </si>
  <si>
    <t>JAN162644</t>
  </si>
  <si>
    <t>SAILOR MOON SAILOR MERCURY TAMASHII BUDDIES FIGURE (Net) (O/</t>
  </si>
  <si>
    <t>JAN162645</t>
  </si>
  <si>
    <t>SAILOR VENUS S.H.FIGUARTS AF (Net) (O/A) (C: 1-1-2)</t>
  </si>
  <si>
    <t>JAN162646</t>
  </si>
  <si>
    <t>GLUTAMINE SOFUBI (C: 1-1-2)</t>
  </si>
  <si>
    <t>JAN162647</t>
  </si>
  <si>
    <t>GOGAMEJIRA SOFUBI CLEAR VER (C: 1-1-2)</t>
  </si>
  <si>
    <t>JAN162648</t>
  </si>
  <si>
    <t>GUERILLA PUNCH SOFUBI (C: 1-1-2)</t>
  </si>
  <si>
    <t>JAN162649</t>
  </si>
  <si>
    <t>IRON MEGA MEAT SOFUBI (C: 1-1-2)</t>
  </si>
  <si>
    <t>JAN162650</t>
  </si>
  <si>
    <t>KIKAIJYU ROKURON SOFUBI (C: 1-1-2)</t>
  </si>
  <si>
    <t>Page: 559</t>
  </si>
  <si>
    <t>JAN162651</t>
  </si>
  <si>
    <t>LITTLE GREY SOFUBI (C: 1-1-2)</t>
  </si>
  <si>
    <t>JAN162652</t>
  </si>
  <si>
    <t>MIRRORMAN SOFUBI (C: 1-1-2)</t>
  </si>
  <si>
    <t>JAN162653</t>
  </si>
  <si>
    <t>RIKIDOUZAN SOFUBI (C: 1-1-2)</t>
  </si>
  <si>
    <t>JAN162654</t>
  </si>
  <si>
    <t>ULTRA ACTION BOY ASTRO-MU 5 DEVIL BADO SOFUBI (C: 1-1-2)</t>
  </si>
  <si>
    <t>JAN162655</t>
  </si>
  <si>
    <t>ULTRA ACTION BOY ASTRO-MU 5 ULTRA EARTH SOFUBI (C: 1-1-2)</t>
  </si>
  <si>
    <t>JAN162656</t>
  </si>
  <si>
    <t>YATTODETAMAN DAITENBA SOFUBI (C: 1-1-2)</t>
  </si>
  <si>
    <t>JAN162657</t>
  </si>
  <si>
    <t>ABSOLUTE CHOGOKIN DYNAMIC SERIES AF ASST (Net) (C: 1-1-2)</t>
  </si>
  <si>
    <t>Page: 560</t>
  </si>
  <si>
    <t>JAN162658</t>
  </si>
  <si>
    <t>ABSOLUTE CHOGOKIN FUJIKO FUJIO CHARACTERS AF ASST (Net) (C:</t>
  </si>
  <si>
    <t>JAN162659</t>
  </si>
  <si>
    <t>STRIKE WITCHES 2 SANYA &amp; EILA 1/8 PVC FIG SWIMSUIT VER (C: 1</t>
  </si>
  <si>
    <t>JAN162660</t>
  </si>
  <si>
    <t>STRIKE WITCHES OVA ERICA HARTMANN PVC FIG BUNNY VER (C: 1-1-</t>
  </si>
  <si>
    <t>JAN162661</t>
  </si>
  <si>
    <t>MAZINKAISER SKL SUPER ROBOT CHOGOKIN AF FINAL COUNT VER (Net</t>
  </si>
  <si>
    <t>JAN162662</t>
  </si>
  <si>
    <t>SUPER SONICO PAISLA PVC FIG BIKINI HIYAKE VER (MR) (C: 1-1-2</t>
  </si>
  <si>
    <t>JAN162663</t>
  </si>
  <si>
    <t>SUPER SONICO SUPER PACHACO PVC FIG SUNTANNED SWIMSUIT VER (M</t>
  </si>
  <si>
    <t>Page: 561</t>
  </si>
  <si>
    <t>JAN162664</t>
  </si>
  <si>
    <t>TMNT DONATELLO PVC FIG (O/A) (C: 0-1-2)</t>
  </si>
  <si>
    <t>JAN162665</t>
  </si>
  <si>
    <t>TMNT LEONARDO PVC FIG (O/A) (C: 1-1-2)</t>
  </si>
  <si>
    <t>JAN162666</t>
  </si>
  <si>
    <t>FF STATIC ARTS MINI GOLLUM (C: 1-1-2)</t>
  </si>
  <si>
    <t>JAN162667</t>
  </si>
  <si>
    <t>IDOLMASTER CG HONDA MIO WUO PVC FIG (C: 1-1-2)</t>
  </si>
  <si>
    <t>JAN162668</t>
  </si>
  <si>
    <t>IDOLMASTER CG SHIBUYA RIN WUO PVC FIG VER 1.1 (C: 1-1-2)</t>
  </si>
  <si>
    <t>JAN162669</t>
  </si>
  <si>
    <t>IDOLMASTER CG SHIMAMURA UZUKI WUO PVC FIG (C: 1-1-2)</t>
  </si>
  <si>
    <t>JAN162670</t>
  </si>
  <si>
    <t>TITANFALL STRYDER MODEL SPEC FIG (Net) (RES) (C: 0-1-2)</t>
  </si>
  <si>
    <t>JAN162671</t>
  </si>
  <si>
    <t>TRANSFORMERS STARSCREAM PREMIUM SCALE COLLECTIBLE FIG (Net)</t>
  </si>
  <si>
    <t>Page: 562</t>
  </si>
  <si>
    <t>JAN162672</t>
  </si>
  <si>
    <t>ULTRAMAN SEVEN ULTRA-ACT AF (Net) (C: 1-1-2)</t>
  </si>
  <si>
    <t>JAN162673</t>
  </si>
  <si>
    <t>DRAGONS CROWN AMAZON 1/6 PVC FIG (C: 1-1-2)</t>
  </si>
  <si>
    <t>JAN162674</t>
  </si>
  <si>
    <t>FF SERIES PLUSH BLACK MAGE 2016 (C: 1-1-2)</t>
  </si>
  <si>
    <t>JAN162675</t>
  </si>
  <si>
    <t>FF SERIES PLUSH CACTUAR 2016 (C: 1-1-2)</t>
  </si>
  <si>
    <t>JAN162676</t>
  </si>
  <si>
    <t>FF SERIES PLUSH MOOGLE 2016 (C: 1-1-2)</t>
  </si>
  <si>
    <t>JAN162677</t>
  </si>
  <si>
    <t>FF SERIES PLUSH TONBERRY 2016 (C: 1-1-2)</t>
  </si>
  <si>
    <t>JAN162678</t>
  </si>
  <si>
    <t>FF SERIES PLUSH WHITE MAGE 2016 (C: 1-1-2)</t>
  </si>
  <si>
    <t>JAN162679</t>
  </si>
  <si>
    <t>FFXIV STUFFED MOOGLE KUPLU KOPO 2016 (C: 1-1-2)</t>
  </si>
  <si>
    <t>JAN162680</t>
  </si>
  <si>
    <t>HDGE TECHNICAL PVC STATUE NO 12 CA CALRA (C: 1-1-2)</t>
  </si>
  <si>
    <t>JAN162681</t>
  </si>
  <si>
    <t>JINGAI MAKYO IGNIS 1/7 PVC FIG (MR) (C: 1-1-2)</t>
  </si>
  <si>
    <t>JAN162682</t>
  </si>
  <si>
    <t>ODIN SPHERE GWENDOLYN 1/8 PVC FIG (C: 1-1-2)</t>
  </si>
  <si>
    <t>JAN162683</t>
  </si>
  <si>
    <t>ODIN SPHERE MERCEDES 1/8 PVC FIG (C: 1-1-2)</t>
  </si>
  <si>
    <t>Page: 563</t>
  </si>
  <si>
    <t>JAN162684</t>
  </si>
  <si>
    <t>OLET NIPAKO CHAN NENDOROID (C: 1-1-2)</t>
  </si>
  <si>
    <t>JAN162685</t>
  </si>
  <si>
    <t>RISE OF THE TOMB RAIDER LARA CROFT PLAY ARTS KAI AF (C: 1-1-</t>
  </si>
  <si>
    <t>JAN162686</t>
  </si>
  <si>
    <t>SHIROHIME QUEST KANAZAWA JOU 1/8 PVC FIG (C: 1-1-2)</t>
  </si>
  <si>
    <t>JAN162687</t>
  </si>
  <si>
    <t>TOUKEN RANBU ONLINE MIKAZUKI MUNECHIKA 1/8 PVC FIG (C: 1-1-2</t>
  </si>
  <si>
    <t>JAN162688</t>
  </si>
  <si>
    <t>YOSUGANOSORA SORA BLACK CHINA DRESS VER LE PVC FIG (RES) (C:</t>
  </si>
  <si>
    <t>JAN162689</t>
  </si>
  <si>
    <t>STREET FIGHTER SAKURA BISHOUJO STATUE (O/A) (C: 1-1-2)</t>
  </si>
  <si>
    <t>Page: 564</t>
  </si>
  <si>
    <t>JAN162690</t>
  </si>
  <si>
    <t>CHARACTER VOCAL SER 01 HATSUNE MIKU PVC FIG MEBAE VER (C: 1-</t>
  </si>
  <si>
    <t>JAN162691</t>
  </si>
  <si>
    <t>CHARACTER VOCAL SER 02 KAGAMINE LEN PVC FIG TONY VER (C: 1-1</t>
  </si>
  <si>
    <t>JAN162692</t>
  </si>
  <si>
    <t>CHARACTER VOCAL SER 02 KAGAMINE RIN PVC FIG TONY VER (C: 1-1</t>
  </si>
  <si>
    <t>JAN162693</t>
  </si>
  <si>
    <t>YU GI OH DARK MAGIGICIAN GIRL 1/7 PVC FIG (C: 1-1-2)</t>
  </si>
  <si>
    <t>JAN162694</t>
  </si>
  <si>
    <t>YU GI OH YAMI YUGI FIGMA (C: 1-1-2)</t>
  </si>
  <si>
    <t>JAN162695</t>
  </si>
  <si>
    <t>MR SUPER TOOL SET (Net) (C: 1-1-2)</t>
  </si>
  <si>
    <t>Page: 566</t>
  </si>
  <si>
    <t>JAN162696</t>
  </si>
  <si>
    <t>GHOSTBUSTERS STAY PUFT APRON &amp; CHEF HAT (O/A) (C: 0-1-2)</t>
  </si>
  <si>
    <t>JAN162697</t>
  </si>
  <si>
    <t>GHOSTBUSTERS COOKIE CUTTER SET (C: 1-1-2)</t>
  </si>
  <si>
    <t>Page: 567</t>
  </si>
  <si>
    <t>JAN162698</t>
  </si>
  <si>
    <t>FLEISCHER SUPERMAN RESCUE LOIS LANE STATUE (C: 0-1-2)</t>
  </si>
  <si>
    <t>JAN162699</t>
  </si>
  <si>
    <t>DC BOMBSHELLS BLACK CANARY OPENER KEYCHAIN 24PC BAG (C: 0-1-</t>
  </si>
  <si>
    <t>JAN162700</t>
  </si>
  <si>
    <t>DC BOMBSHELLS POISON IVY OPENER KEYCHAIN 24PC BAG (C: 0-1-2)</t>
  </si>
  <si>
    <t>JAN162701</t>
  </si>
  <si>
    <t>DC BOMBSHELLS WONDER WOMAN OPENER KEYCHAIN 24PC BAG (C: 0-1-</t>
  </si>
  <si>
    <t>JAN162702</t>
  </si>
  <si>
    <t>DC BOMBSHELLS HARLEY QUINN OPENER KEYCHAIN 24PC BAG (C: 0-1-</t>
  </si>
  <si>
    <t>JAN162703</t>
  </si>
  <si>
    <t>DC BOMBSHELLS CATWOMAN OPENER KEYCHAIN 24PC BAG (C: 0-1-2)</t>
  </si>
  <si>
    <t>JAN162704</t>
  </si>
  <si>
    <t>DC BOMBSHELLS SUPERGIRL OPENER KEYCHAIN 24PC BAG (C: 0-1-2)</t>
  </si>
  <si>
    <t>Page: 568</t>
  </si>
  <si>
    <t>JAN162705</t>
  </si>
  <si>
    <t>ADVENTURE TIME CARD WARS JAKE MUG (C: 1-1-1)</t>
  </si>
  <si>
    <t>JAN162706</t>
  </si>
  <si>
    <t>ADVENTURE TIME CARD WARS FINN MUG (C: 1-1-1)</t>
  </si>
  <si>
    <t>JAN162707</t>
  </si>
  <si>
    <t>ADVENTURE TIME JAKE MOLDED BOTTOM MUG (C: 0-1-1)</t>
  </si>
  <si>
    <t>JAN162708</t>
  </si>
  <si>
    <t>SENRAN KAGURA MURASAKI DAKIMAKURA HUGGING PILLOW CASE (C: 1-</t>
  </si>
  <si>
    <t>JAN162709</t>
  </si>
  <si>
    <t>SENRAN KAGURA MURASAKI OPPAI MOUSE PAD (C: 1-1-2)</t>
  </si>
  <si>
    <t>JAN162710</t>
  </si>
  <si>
    <t>TOKYO GHOUL FOIL CUP 4PK (C: 1-1-2)</t>
  </si>
  <si>
    <t>Page: 569</t>
  </si>
  <si>
    <t>JAN162711</t>
  </si>
  <si>
    <t>AOT 3D MANEUVERING GEAR HANDLE PX MOLDED MUG (C: 1-1-2)</t>
  </si>
  <si>
    <t>JAN162712</t>
  </si>
  <si>
    <t>DCU BATMAN BAD BLOOD BD + DVD (Net) (C: 0-1-1)</t>
  </si>
  <si>
    <t>JAN162713</t>
  </si>
  <si>
    <t>DCU BATMAN BAD BLOOD DVD (Net) (C: 0-1-1)</t>
  </si>
  <si>
    <t>JAN162714</t>
  </si>
  <si>
    <t>CTHULHU STRESS TOY (C: 1-1-1)</t>
  </si>
  <si>
    <t>JAN162715</t>
  </si>
  <si>
    <t>CTHULHU TRIBAL METAL KEYRING (C: 0-1-2)</t>
  </si>
  <si>
    <t>JAN162716</t>
  </si>
  <si>
    <t>CTHULHU INVOCATION METAL KEYRING (C: 0-1-2)</t>
  </si>
  <si>
    <t>JAN162717</t>
  </si>
  <si>
    <t>CTHULHU LOGO METAL KEYRING (C: 0-1-2)</t>
  </si>
  <si>
    <t>Page: 570</t>
  </si>
  <si>
    <t>JAN162718</t>
  </si>
  <si>
    <t>ARROW TV SEASON 1 PX STATUE BOOKEND (C: 1-1-2)</t>
  </si>
  <si>
    <t>JAN162719</t>
  </si>
  <si>
    <t>DC HEROES NIGHTWING BUST BANK (C: 1-1-2)</t>
  </si>
  <si>
    <t>JAN162720</t>
  </si>
  <si>
    <t>DC HEROES PENGUIN BUST BANK (C: 1-1-2)</t>
  </si>
  <si>
    <t>JAN162721</t>
  </si>
  <si>
    <t>DC HEROES ROBIN BUST BANK (C: 1-1-2)</t>
  </si>
  <si>
    <t>JAN162722</t>
  </si>
  <si>
    <t>DC HEROES CATWOMAN BUST BANK (C: 1-1-2)</t>
  </si>
  <si>
    <t>JAN162723</t>
  </si>
  <si>
    <t>DC HEROES RIDDLER BUST BANK (C: 1-1-2)</t>
  </si>
  <si>
    <t>JAN162724</t>
  </si>
  <si>
    <t>DC BOMBSHELLS HARLEY QUINN WOVEN TAPESTRY BLANKET PX (O/A) (</t>
  </si>
  <si>
    <t>JAN162725</t>
  </si>
  <si>
    <t>DC BOMBSHELLS WONDER WOMAN WOVEN TAPESTRY BLANKET PX (O/A) (</t>
  </si>
  <si>
    <t>Page: 572</t>
  </si>
  <si>
    <t>JAN162726</t>
  </si>
  <si>
    <t>DC BOMBSHELLS BATGIRL PX TAPESTRY BLANKET (O/A) (C: 1-1-2)</t>
  </si>
  <si>
    <t>JAN162727</t>
  </si>
  <si>
    <t>BATMAN 1989 BATWING REPLICA KEYCHAIN (C: 1-1-1)</t>
  </si>
  <si>
    <t>JAN162728</t>
  </si>
  <si>
    <t>DRAGONBALL Z VEGETA ETCHED PINT GLASS (C: 1-1-2)</t>
  </si>
  <si>
    <t>JAN162729</t>
  </si>
  <si>
    <t>DRAGONBALL Z VILLIANS 4PK SHOT GLASS SET (C: 1-1-2)</t>
  </si>
  <si>
    <t>JAN162730</t>
  </si>
  <si>
    <t>DRAGONBALL Z HEROES 4PK SHOT GLASS SET (C: 1-1-2)</t>
  </si>
  <si>
    <t>JAN162731</t>
  </si>
  <si>
    <t>LOTR DELUXE COLLECTORS ED OST LP RALPH BAKSHI VER (Net) (C:</t>
  </si>
  <si>
    <t>JAN162732</t>
  </si>
  <si>
    <t>JESSICA JONES ALIAS INVESTIGATIONS PX COFFEE MUG (C: 1-1-2)</t>
  </si>
  <si>
    <t>Page: 573</t>
  </si>
  <si>
    <t>JAN162733</t>
  </si>
  <si>
    <t>STARK INDUSTRIES PX LASER ETCHED GLASS TUMBLER 2PK (C: 1-1-2</t>
  </si>
  <si>
    <t>JAN162734</t>
  </si>
  <si>
    <t>MARVEL HEROES DEADPOOL LIFE-SIZE STANDUP (C: 1-1-2)</t>
  </si>
  <si>
    <t>JAN162735</t>
  </si>
  <si>
    <t>MARVEL HEROES ALL NEW CAPTAIN AMERICA LIFE-SIZE STANDUP (C:</t>
  </si>
  <si>
    <t>JAN162736</t>
  </si>
  <si>
    <t>MARVEL HEROES SUPERIOR IRON MAN LIFE-SIZE STANDUP (C: 1-1-2)</t>
  </si>
  <si>
    <t>JAN162737</t>
  </si>
  <si>
    <t>MARVEL HEROES SPIDER-GWEN LIFE-SIZE STANDUP (C: 1-1-2)</t>
  </si>
  <si>
    <t>JAN162738</t>
  </si>
  <si>
    <t>MARVEL HEROES MS MARVEL LIFE-SIZE STANDUP (C: 1-1-2)</t>
  </si>
  <si>
    <t>JAN162739</t>
  </si>
  <si>
    <t>MARVEL HEROES VENOM EMBOSSED MUG (C: 1-1-1)</t>
  </si>
  <si>
    <t>JAN162740</t>
  </si>
  <si>
    <t>MARVEL HEROES SHIELD CARNAGE CONTAINMENT UNIT PX LAVA LITE (</t>
  </si>
  <si>
    <t>JAN162741</t>
  </si>
  <si>
    <t>DEADPOOL OUTTA MY WAY PX VINYL DECAL (C: 1-1-1)</t>
  </si>
  <si>
    <t>JAN162742</t>
  </si>
  <si>
    <t>DEADPOOL SKULL &amp; CROSSGUNS PX VINYL DECAL (C: 1-1-1)</t>
  </si>
  <si>
    <t>Page: 574</t>
  </si>
  <si>
    <t>JAN162743</t>
  </si>
  <si>
    <t>MARVEL HYDRA &amp; SHIELD FOIL CUP 2PK (C: 1-1-2)</t>
  </si>
  <si>
    <t>JAN162744</t>
  </si>
  <si>
    <t>GUARDIANS OF THE GALAXY SYMBOL MEDALLION PINT GLASS (C: 1-1-</t>
  </si>
  <si>
    <t>JAN162745</t>
  </si>
  <si>
    <t>AVENGERS AGE OF ULTRON VISION CERAMIC COIN BANK (C: 1-1-2)</t>
  </si>
  <si>
    <t>JAN162746</t>
  </si>
  <si>
    <t>GUARDIANS OF THE GALAXY GROOT CERAMIC COIN BANK (C: 1-1-2)</t>
  </si>
  <si>
    <t>JAN162747</t>
  </si>
  <si>
    <t>GUARDIANS OF THE GALAXY GUARDIANS LINEUP 4PK PINT SET (C: 1-</t>
  </si>
  <si>
    <t>JAN162748</t>
  </si>
  <si>
    <t>SW E7 BB-8 PREMIUM TALKING PLUSH (C: 1-1-2)</t>
  </si>
  <si>
    <t>JAN162749</t>
  </si>
  <si>
    <t>SW E7 KYLO REN PREMIUM TALKING PLUSH (C: 1-1-2)</t>
  </si>
  <si>
    <t>JAN162750</t>
  </si>
  <si>
    <t>SW E7 STORMTROOPER PREMIUM TALKING PLUSH (C: 1-1-2)</t>
  </si>
  <si>
    <t>JAN162751</t>
  </si>
  <si>
    <t>SW DEATH STAR 12IN PREMIUM TALKING PLUSH (C: 1-1-2)</t>
  </si>
  <si>
    <t>Page: 575</t>
  </si>
  <si>
    <t>JAN162752</t>
  </si>
  <si>
    <t>SW E7 KYLO REN 12IN PREMIUM TALKING PLUSH (C: 1-1-2)</t>
  </si>
  <si>
    <t>JAN162753</t>
  </si>
  <si>
    <t>SW E7 BB-8 12IN PREMIUM TALKING PLUSH (C: 1-1-2)</t>
  </si>
  <si>
    <t>JAN162754</t>
  </si>
  <si>
    <t>SW DEATH STAR SALT &amp; PEPPER SHAKER SET (C: 1-1-2)</t>
  </si>
  <si>
    <t>JAN162755</t>
  </si>
  <si>
    <t>SW IMPERIAL SYMBOL KEY FOB (C: 1-1-1)</t>
  </si>
  <si>
    <t>JAN162756</t>
  </si>
  <si>
    <t>SW REBEL ALLIANCE SYMBOL KEY FOB (C: 1-1-1)</t>
  </si>
  <si>
    <t>JAN162757</t>
  </si>
  <si>
    <t>TRANSFORMERS DECEPTICONS FAMILY PACK VINYL DECALS (C: 1-1-1)</t>
  </si>
  <si>
    <t>JAN162758</t>
  </si>
  <si>
    <t>TRANSFORMERS AUTOBOTS FAMILY PACK VINYL DECALS (C: 1-1-1)</t>
  </si>
  <si>
    <t>Page: 576</t>
  </si>
  <si>
    <t>JAN162759</t>
  </si>
  <si>
    <t>FALLOUT 4 THUMBS UP VAULT BOY PASSENGER DRIVERS SIDE DECAL (</t>
  </si>
  <si>
    <t>JAN162760</t>
  </si>
  <si>
    <t>FALLOUT 4 HOME SHELTER 111 DECAL (C: 1-1-1)</t>
  </si>
  <si>
    <t>JAN162761</t>
  </si>
  <si>
    <t>FALLOUT 4 THUMBS UP VAULT BOY MINI DECAL (C: 1-1-1)</t>
  </si>
  <si>
    <t>JAN162762</t>
  </si>
  <si>
    <t>FALLOUT 4 FAMILY DECALS (C: 1-1-1)</t>
  </si>
  <si>
    <t>JAN162763</t>
  </si>
  <si>
    <t>WALKING DEAD RICK GRIMES LIFE-SIZE STANDUP (C: 1-1-2)</t>
  </si>
  <si>
    <t>JAN162764</t>
  </si>
  <si>
    <t>JAN162765</t>
  </si>
  <si>
    <t>WALKING DEAD GLENN RHEE LIFE-SIZE STANDUP (C: 1-1-2)</t>
  </si>
  <si>
    <t>JAN162766</t>
  </si>
  <si>
    <t>WALKING DEAD MAGGIE GREENE LIFE-SIZE STANDUP (C: 1-1-2)</t>
  </si>
  <si>
    <t>JAN162767</t>
  </si>
  <si>
    <t>JAN162768</t>
  </si>
  <si>
    <t>WALKING DEAD WALKER 1 LIFE-SIZE STANDUP (C: 1-1-2)</t>
  </si>
  <si>
    <t>JAN162769</t>
  </si>
  <si>
    <t>WALKING DEAD WALKER 2 LIFE-SIZE STANDUP (C: 1-1-2)</t>
  </si>
  <si>
    <t>JAN162770</t>
  </si>
  <si>
    <t>WALKING DEAD WALKER 3 LIFE-SIZE STANDUP (C: 1-1-2)</t>
  </si>
  <si>
    <t>Page: 577</t>
  </si>
  <si>
    <t>JAN162771</t>
  </si>
  <si>
    <t>X-FILES FIGHT THE FUTURE HEAT REVEAL MUG (C: 1-1-2)</t>
  </si>
  <si>
    <t>JAN162772</t>
  </si>
  <si>
    <t>X-FILES I WANT TO BELIEVE PINT GLASS (C: 1-1-2)</t>
  </si>
  <si>
    <t>JAN162773</t>
  </si>
  <si>
    <t>X-FILES I WANT TO BELIEVE RED WRISTBAND (C: 1-1-2)</t>
  </si>
  <si>
    <t>JAN162774</t>
  </si>
  <si>
    <t>X-FILES MULDER ID LANYARD (C: 1-1-2)</t>
  </si>
  <si>
    <t>JAN162775</t>
  </si>
  <si>
    <t>X-FILES SCULLY ID LANYARD (C: 1-1-2)</t>
  </si>
  <si>
    <t>Page: 580</t>
  </si>
  <si>
    <t>JAN162776</t>
  </si>
  <si>
    <t>WARHAMMER 40K CRUSADES END SC (C: 0-1-2)</t>
  </si>
  <si>
    <t>JAN162777</t>
  </si>
  <si>
    <t>WARHAMMER 40K EMPEROR EXPECTS HC (C: 0-1-2)</t>
  </si>
  <si>
    <t>JAN162778</t>
  </si>
  <si>
    <t>WARHAMMER 40K WAR OF THE FANG SC (C: 0-1-2)</t>
  </si>
  <si>
    <t>JAN162779</t>
  </si>
  <si>
    <t>DC DBG CROSSOVER EXP PK 4 WATCHMEN (C: 1-1-2)</t>
  </si>
  <si>
    <t>JAN162780</t>
  </si>
  <si>
    <t>TICKET TO RIDE (C: 0-1-2)</t>
  </si>
  <si>
    <t>JAN162781</t>
  </si>
  <si>
    <t>ANDROID NETRUNNER LCG LIBERATED MIND DATA PACK (C: 0-1-2)</t>
  </si>
  <si>
    <t>Page: 581</t>
  </si>
  <si>
    <t>JAN162782</t>
  </si>
  <si>
    <t>LORD RINGS LCG FLIGHT OF THE STORMCALLER ADV PACK (C: 0-1-2)</t>
  </si>
  <si>
    <t>JAN162783</t>
  </si>
  <si>
    <t>STAR WARS LCG PRESS THE ATTACK FORCE PACK (C: 0-1-2)</t>
  </si>
  <si>
    <t>JAN162784</t>
  </si>
  <si>
    <t>STAR WARS REBELLION BOARD GAME (C: 0-1-2)</t>
  </si>
  <si>
    <t>JAN162785</t>
  </si>
  <si>
    <t>STAR WARS RPG FORCE AND DESTINY NEXUS OF POWER BK (C: 0-1-2)</t>
  </si>
  <si>
    <t>JAN162786</t>
  </si>
  <si>
    <t>STAR WARS BATTLESHIP GAME CS (Net) (C: 1-1-1)</t>
  </si>
  <si>
    <t>JAN162787</t>
  </si>
  <si>
    <t>STAR WARS E7 CATCH PHRASE GAME CS (Net) (C: 1-1-1)</t>
  </si>
  <si>
    <t>JAN162788</t>
  </si>
  <si>
    <t>STAR WARS E7 CHESS GAME CS (Net) (C: 1-1-1)</t>
  </si>
  <si>
    <t>Page: 582</t>
  </si>
  <si>
    <t>JAN162789</t>
  </si>
  <si>
    <t>STAR WARS E7 MONOPOLY CS (Net) (C: 1-1-1)</t>
  </si>
  <si>
    <t>JAN162790</t>
  </si>
  <si>
    <t>PATHFINDER ADV PATH HELLS VENGEANCE 2 WRATH OF THRUNE (C: 0-</t>
  </si>
  <si>
    <t>JAN162791</t>
  </si>
  <si>
    <t>PATHFINDER CAMPAIGN SETTING: INNER SEA FAITHS (C: 0-1-2)</t>
  </si>
  <si>
    <t>JAN162792</t>
  </si>
  <si>
    <t>PATHFINDER COMBAT PAD (C: 0-1-2)</t>
  </si>
  <si>
    <t>JAN162793</t>
  </si>
  <si>
    <t>PATHFINDER FLIP-MAT CLASSICS: DUNGEON (C: 0-1-2)</t>
  </si>
  <si>
    <t>JAN162794</t>
  </si>
  <si>
    <t>PATHFINDER FLIP-MAT CLASSICS: TOWN SQUARE (C: 0-1-2)</t>
  </si>
  <si>
    <t>JAN162795</t>
  </si>
  <si>
    <t>PATHFINDER FLIP-MAT: TWISTED CAVERNS (C: 0-1-2)</t>
  </si>
  <si>
    <t>Page: 583</t>
  </si>
  <si>
    <t>JAN162796</t>
  </si>
  <si>
    <t>PATHFINDER HELLS REBELS ADVENTURE PATH PAWN COLL (C: 0-1-2)</t>
  </si>
  <si>
    <t>JAN162797</t>
  </si>
  <si>
    <t>CTHULHU MONOPOLY (Net) (C: 1-1-2)</t>
  </si>
  <si>
    <t>JAN162798</t>
  </si>
  <si>
    <t>CTHULHU YAHTZEE (Net) (C: 1-1-2)</t>
  </si>
  <si>
    <t>JAN162799</t>
  </si>
  <si>
    <t>DC DICE MASTERS WORLDS FINEST 90 CT DIS (C: 1-1-2)</t>
  </si>
  <si>
    <t>JAN162800</t>
  </si>
  <si>
    <t>DC DICE MASTERS WORLDS FINEST COLLECTORS BOX (C: 1-1-2)</t>
  </si>
  <si>
    <t>JAN162801</t>
  </si>
  <si>
    <t>DC DICE MASTERS WORLDS FINEST DICE BAG (C: 1-1-2)</t>
  </si>
  <si>
    <t>JAN162802</t>
  </si>
  <si>
    <t>DC DICE MASTERS WORLDS FINEST MAGNETIC DICE BOX (C: 1-1-2)</t>
  </si>
  <si>
    <t>JAN162803</t>
  </si>
  <si>
    <t>DC DICE MASTERS WORLDS FINEST PLAYMAT (C: 1-1-2)</t>
  </si>
  <si>
    <t>JAN162804</t>
  </si>
  <si>
    <t>DC DICE MASTERS WORLDS FINEST STARTER SET (C: 1-1-2)</t>
  </si>
  <si>
    <t>JAN162805</t>
  </si>
  <si>
    <t>TMNT HEROCLIX 24CT GRAV FEED (C: 1-1-2) (NOTE: Quantities are limited.  Allocations may occur.)</t>
  </si>
  <si>
    <t>JAN162806</t>
  </si>
  <si>
    <t>TMNT HEROCLIX DICE &amp; TOKEN PACK (C: 1-1-2) (NOTE: Quantities are limited.  Allocations may occur.)</t>
  </si>
  <si>
    <t>JAN162807</t>
  </si>
  <si>
    <t>TMNT HEROCLIX FAST FORCES 6PK (C: 1-1-2) (NOTE: Quantities are limited.  Allocations may occur.)</t>
  </si>
  <si>
    <t>JAN162808</t>
  </si>
  <si>
    <t>TMNT HEROCLIX MOUSER MAYHEM STARTER SET (C: 1-1-2) (NOTE: Quantities are limited.  Allocations may occur.)</t>
  </si>
  <si>
    <t>Previews Accessories</t>
  </si>
  <si>
    <t>If you e-mail your Excel order form, a customer service representative will tell you the number of books you qualify to receive.</t>
  </si>
  <si>
    <t xml:space="preserve">Customers qualify for Free Comic Book Day books based on comic purchases you made with us last year. If you are using the Excel upload feature, the number of books you qualify for will be available at checkout.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</si>
</sst>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9">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b/>
      <i/>
      <u val="single"/>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b/>
      <i/>
      <sz val="10"/>
      <color indexed="8"/>
      <name val="Arial"/>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color indexed="63"/>
      </left>
      <right style="thin">
        <color indexed="9"/>
      </right>
      <top>
        <color indexed="63"/>
      </top>
      <bottom style="medium">
        <color rgb="FF002060"/>
      </bottom>
    </border>
    <border>
      <left style="thin">
        <color indexed="9"/>
      </left>
      <right style="thin">
        <color indexed="9"/>
      </right>
      <top style="thin">
        <color indexed="9"/>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3"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21">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60" fillId="0" borderId="10" xfId="45" applyNumberFormat="1" applyFont="1" applyFill="1" applyBorder="1" applyAlignment="1">
      <alignment horizontal="left"/>
    </xf>
    <xf numFmtId="0" fontId="61" fillId="0" borderId="0" xfId="0" applyFont="1" applyAlignment="1">
      <alignment/>
    </xf>
    <xf numFmtId="43" fontId="5" fillId="33" borderId="15" xfId="42" applyNumberFormat="1" applyFont="1" applyFill="1" applyBorder="1" applyAlignment="1">
      <alignment horizontal="left" indent="2"/>
    </xf>
    <xf numFmtId="0" fontId="61" fillId="33" borderId="10" xfId="0" applyFont="1" applyFill="1" applyBorder="1" applyAlignment="1">
      <alignment/>
    </xf>
    <xf numFmtId="0" fontId="60"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2" fillId="33" borderId="0" xfId="0" applyFont="1" applyFill="1" applyBorder="1" applyAlignment="1">
      <alignment/>
    </xf>
    <xf numFmtId="10" fontId="8" fillId="33" borderId="10" xfId="64" applyNumberFormat="1" applyFont="1" applyFill="1" applyBorder="1" applyAlignment="1">
      <alignment horizontal="left"/>
    </xf>
    <xf numFmtId="171" fontId="60" fillId="0" borderId="0" xfId="45" applyNumberFormat="1" applyFont="1" applyFill="1" applyBorder="1" applyAlignment="1">
      <alignment horizontal="left"/>
    </xf>
    <xf numFmtId="171" fontId="60" fillId="0" borderId="0" xfId="0" applyNumberFormat="1" applyFont="1" applyFill="1" applyAlignment="1">
      <alignment horizontal="left"/>
    </xf>
    <xf numFmtId="0" fontId="60" fillId="0" borderId="10" xfId="0" applyFont="1" applyFill="1" applyBorder="1" applyAlignment="1">
      <alignment/>
    </xf>
    <xf numFmtId="44" fontId="60" fillId="0" borderId="10" xfId="45" applyFont="1" applyFill="1" applyBorder="1" applyAlignment="1">
      <alignment horizontal="center"/>
    </xf>
    <xf numFmtId="171" fontId="60" fillId="0" borderId="12" xfId="45" applyNumberFormat="1" applyFont="1" applyFill="1" applyBorder="1" applyAlignment="1">
      <alignment horizontal="left"/>
    </xf>
    <xf numFmtId="44" fontId="60" fillId="35" borderId="20" xfId="45" applyFont="1" applyFill="1" applyBorder="1" applyAlignment="1">
      <alignment horizontal="center"/>
    </xf>
    <xf numFmtId="0" fontId="63" fillId="0" borderId="0" xfId="0" applyFont="1" applyAlignment="1">
      <alignment/>
    </xf>
    <xf numFmtId="0" fontId="60" fillId="0" borderId="0" xfId="0" applyFont="1" applyAlignment="1">
      <alignment/>
    </xf>
    <xf numFmtId="44" fontId="63" fillId="35" borderId="23" xfId="45" applyFont="1" applyFill="1" applyBorder="1" applyAlignment="1">
      <alignment horizontal="center"/>
    </xf>
    <xf numFmtId="44" fontId="63" fillId="35" borderId="24" xfId="45" applyFont="1" applyFill="1" applyBorder="1" applyAlignment="1">
      <alignment horizontal="center"/>
    </xf>
    <xf numFmtId="0" fontId="61" fillId="0" borderId="0" xfId="0" applyFont="1" applyFill="1" applyAlignment="1">
      <alignment/>
    </xf>
    <xf numFmtId="0" fontId="61"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60" fillId="0" borderId="20" xfId="0" applyNumberFormat="1" applyFont="1" applyFill="1" applyBorder="1" applyAlignment="1">
      <alignment horizontal="left"/>
    </xf>
    <xf numFmtId="0" fontId="61" fillId="33" borderId="0" xfId="0" applyFont="1" applyFill="1" applyBorder="1" applyAlignment="1">
      <alignment/>
    </xf>
    <xf numFmtId="0" fontId="61" fillId="0" borderId="0" xfId="0" applyFont="1" applyFill="1" applyBorder="1" applyAlignment="1">
      <alignment/>
    </xf>
    <xf numFmtId="0" fontId="61"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61"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1" fillId="0" borderId="0" xfId="45" applyFont="1" applyAlignment="1">
      <alignment horizontal="center"/>
    </xf>
    <xf numFmtId="44" fontId="63"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61" fillId="0" borderId="0" xfId="45" applyFont="1" applyAlignment="1">
      <alignment/>
    </xf>
    <xf numFmtId="0" fontId="0" fillId="0" borderId="30" xfId="0" applyBorder="1" applyAlignment="1">
      <alignment/>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33" borderId="10" xfId="0" applyFont="1" applyFill="1" applyBorder="1" applyAlignment="1">
      <alignment/>
    </xf>
    <xf numFmtId="0" fontId="60" fillId="0" borderId="30" xfId="0" applyFont="1" applyBorder="1" applyAlignment="1">
      <alignment/>
    </xf>
    <xf numFmtId="44" fontId="1" fillId="0" borderId="31" xfId="45" applyFont="1" applyBorder="1" applyAlignment="1">
      <alignment/>
    </xf>
    <xf numFmtId="0" fontId="64" fillId="33" borderId="10" xfId="0" applyFont="1" applyFill="1" applyBorder="1" applyAlignment="1">
      <alignment horizontal="left"/>
    </xf>
    <xf numFmtId="0" fontId="65" fillId="35" borderId="20" xfId="0" applyFont="1" applyFill="1" applyBorder="1" applyAlignment="1">
      <alignment horizontal="right"/>
    </xf>
    <xf numFmtId="164" fontId="62" fillId="33" borderId="10" xfId="42" applyNumberFormat="1" applyFont="1" applyFill="1" applyBorder="1" applyAlignment="1">
      <alignment horizontal="right"/>
    </xf>
    <xf numFmtId="0" fontId="62" fillId="34" borderId="20" xfId="0" applyFont="1" applyFill="1" applyBorder="1" applyAlignment="1">
      <alignment horizontal="right"/>
    </xf>
    <xf numFmtId="0" fontId="62" fillId="0" borderId="10" xfId="0" applyFont="1" applyFill="1" applyBorder="1" applyAlignment="1">
      <alignment horizontal="right"/>
    </xf>
    <xf numFmtId="164" fontId="64" fillId="33" borderId="19" xfId="42" applyNumberFormat="1" applyFont="1" applyFill="1" applyBorder="1" applyAlignment="1">
      <alignment horizontal="right"/>
    </xf>
    <xf numFmtId="0" fontId="64" fillId="33" borderId="10" xfId="0" applyFont="1" applyFill="1" applyBorder="1" applyAlignment="1">
      <alignment horizontal="right"/>
    </xf>
    <xf numFmtId="164" fontId="66" fillId="33" borderId="10" xfId="42" applyNumberFormat="1" applyFont="1" applyFill="1" applyBorder="1" applyAlignment="1">
      <alignment horizontal="right"/>
    </xf>
    <xf numFmtId="164" fontId="64" fillId="33" borderId="13" xfId="42" applyNumberFormat="1" applyFont="1" applyFill="1" applyBorder="1" applyAlignment="1">
      <alignment horizontal="right"/>
    </xf>
    <xf numFmtId="164" fontId="64" fillId="33" borderId="17" xfId="42" applyNumberFormat="1" applyFont="1" applyFill="1" applyBorder="1" applyAlignment="1">
      <alignment horizontal="right"/>
    </xf>
    <xf numFmtId="164" fontId="62" fillId="33" borderId="11" xfId="42" applyNumberFormat="1" applyFont="1" applyFill="1" applyBorder="1" applyAlignment="1">
      <alignment horizontal="right"/>
    </xf>
    <xf numFmtId="164" fontId="64" fillId="33" borderId="10" xfId="42" applyNumberFormat="1" applyFont="1" applyFill="1" applyBorder="1" applyAlignment="1">
      <alignment horizontal="right"/>
    </xf>
    <xf numFmtId="164" fontId="64" fillId="33" borderId="20" xfId="42" applyNumberFormat="1" applyFont="1" applyFill="1" applyBorder="1" applyAlignment="1">
      <alignment horizontal="right"/>
    </xf>
    <xf numFmtId="0" fontId="62" fillId="35" borderId="20" xfId="0" applyFont="1" applyFill="1" applyBorder="1" applyAlignment="1">
      <alignment horizontal="right"/>
    </xf>
    <xf numFmtId="164" fontId="62" fillId="33" borderId="0" xfId="42" applyNumberFormat="1" applyFont="1" applyFill="1" applyBorder="1" applyAlignment="1">
      <alignment horizontal="right"/>
    </xf>
    <xf numFmtId="164" fontId="62" fillId="35" borderId="20" xfId="42" applyNumberFormat="1" applyFont="1" applyFill="1" applyBorder="1" applyAlignment="1">
      <alignment horizontal="right"/>
    </xf>
    <xf numFmtId="0" fontId="62" fillId="0" borderId="0" xfId="0" applyFont="1" applyAlignment="1">
      <alignment horizontal="right"/>
    </xf>
    <xf numFmtId="44" fontId="63" fillId="35" borderId="23" xfId="45" applyFont="1" applyFill="1" applyBorder="1" applyAlignment="1">
      <alignment horizontal="right"/>
    </xf>
    <xf numFmtId="44" fontId="63" fillId="35" borderId="24" xfId="45" applyFont="1" applyFill="1" applyBorder="1" applyAlignment="1">
      <alignment horizontal="right"/>
    </xf>
    <xf numFmtId="164" fontId="67" fillId="36" borderId="10" xfId="42" applyNumberFormat="1" applyFont="1" applyFill="1" applyBorder="1" applyAlignment="1">
      <alignment horizontal="right"/>
    </xf>
    <xf numFmtId="164" fontId="67" fillId="35" borderId="20" xfId="42" applyNumberFormat="1" applyFont="1" applyFill="1" applyBorder="1" applyAlignment="1">
      <alignment horizontal="right"/>
    </xf>
    <xf numFmtId="164" fontId="67" fillId="36" borderId="10" xfId="44" applyNumberFormat="1" applyFont="1" applyFill="1" applyBorder="1" applyAlignment="1" applyProtection="1">
      <alignment horizontal="right"/>
      <protection/>
    </xf>
    <xf numFmtId="164" fontId="61" fillId="36" borderId="10" xfId="42" applyNumberFormat="1" applyFont="1" applyFill="1" applyBorder="1" applyAlignment="1">
      <alignment horizontal="right"/>
    </xf>
    <xf numFmtId="164" fontId="67" fillId="36" borderId="32" xfId="42" applyNumberFormat="1" applyFont="1" applyFill="1" applyBorder="1" applyAlignment="1">
      <alignment horizontal="right"/>
    </xf>
    <xf numFmtId="164" fontId="1" fillId="36" borderId="10" xfId="42" applyNumberFormat="1" applyFont="1" applyFill="1" applyBorder="1" applyAlignment="1">
      <alignment horizontal="right"/>
    </xf>
    <xf numFmtId="164" fontId="67" fillId="0" borderId="28" xfId="42" applyNumberFormat="1" applyFont="1" applyBorder="1" applyAlignment="1">
      <alignment horizontal="right"/>
    </xf>
    <xf numFmtId="164" fontId="67" fillId="33" borderId="11" xfId="42" applyNumberFormat="1" applyFont="1" applyFill="1" applyBorder="1" applyAlignment="1">
      <alignment horizontal="right"/>
    </xf>
    <xf numFmtId="164" fontId="67" fillId="33" borderId="10" xfId="42" applyNumberFormat="1" applyFont="1" applyFill="1" applyBorder="1" applyAlignment="1">
      <alignment horizontal="right"/>
    </xf>
    <xf numFmtId="164" fontId="67" fillId="33" borderId="12" xfId="42" applyNumberFormat="1" applyFont="1" applyFill="1" applyBorder="1" applyAlignment="1">
      <alignment horizontal="right"/>
    </xf>
    <xf numFmtId="0" fontId="7" fillId="0" borderId="20" xfId="0" applyFont="1" applyFill="1" applyBorder="1" applyAlignment="1">
      <alignment horizontal="left"/>
    </xf>
    <xf numFmtId="164" fontId="67"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7" fillId="36" borderId="10" xfId="42" applyNumberFormat="1" applyFont="1" applyFill="1" applyBorder="1" applyAlignment="1">
      <alignment horizontal="center"/>
    </xf>
    <xf numFmtId="9" fontId="0" fillId="0" borderId="0" xfId="64" applyFont="1" applyAlignment="1">
      <alignment horizontal="center"/>
    </xf>
    <xf numFmtId="164" fontId="61" fillId="36" borderId="10" xfId="42" applyNumberFormat="1" applyFont="1" applyFill="1" applyBorder="1" applyAlignment="1">
      <alignment horizontal="center"/>
    </xf>
    <xf numFmtId="0" fontId="41" fillId="33" borderId="0" xfId="0" applyFont="1" applyFill="1" applyBorder="1" applyAlignment="1">
      <alignment/>
    </xf>
    <xf numFmtId="0" fontId="42" fillId="0" borderId="0" xfId="0" applyFont="1" applyAlignment="1">
      <alignment/>
    </xf>
    <xf numFmtId="0" fontId="7" fillId="35" borderId="20" xfId="0" applyFont="1" applyFill="1" applyBorder="1" applyAlignment="1">
      <alignment horizontal="left"/>
    </xf>
    <xf numFmtId="0" fontId="7" fillId="35" borderId="20" xfId="0" applyFont="1" applyFill="1" applyBorder="1" applyAlignment="1">
      <alignment/>
    </xf>
    <xf numFmtId="164" fontId="67"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7" fillId="0" borderId="20" xfId="42" applyNumberFormat="1" applyFont="1" applyFill="1" applyBorder="1" applyAlignment="1">
      <alignment horizontal="center"/>
    </xf>
    <xf numFmtId="44" fontId="60"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0" fillId="0" borderId="0" xfId="0" applyFill="1" applyBorder="1" applyAlignment="1">
      <alignment/>
    </xf>
    <xf numFmtId="0" fontId="61" fillId="0" borderId="11" xfId="0" applyFont="1" applyFill="1" applyBorder="1" applyAlignment="1">
      <alignment/>
    </xf>
    <xf numFmtId="0" fontId="0" fillId="0" borderId="10" xfId="0" applyFont="1" applyFill="1" applyBorder="1" applyAlignment="1">
      <alignment/>
    </xf>
    <xf numFmtId="44" fontId="0" fillId="0" borderId="30" xfId="45" applyFont="1" applyBorder="1" applyAlignment="1">
      <alignment/>
    </xf>
    <xf numFmtId="9" fontId="0" fillId="0" borderId="30" xfId="64" applyFont="1" applyBorder="1" applyAlignment="1">
      <alignment horizontal="center"/>
    </xf>
    <xf numFmtId="44" fontId="0" fillId="0" borderId="0" xfId="45" applyFont="1" applyFill="1" applyAlignment="1">
      <alignment/>
    </xf>
    <xf numFmtId="9" fontId="0" fillId="0" borderId="0" xfId="64" applyFont="1" applyFill="1" applyAlignment="1">
      <alignment horizontal="center"/>
    </xf>
    <xf numFmtId="44" fontId="1" fillId="0" borderId="0" xfId="45" applyFont="1" applyFill="1" applyAlignment="1">
      <alignment/>
    </xf>
    <xf numFmtId="0" fontId="61" fillId="0" borderId="20" xfId="0" applyFont="1" applyFill="1" applyBorder="1" applyAlignment="1">
      <alignment/>
    </xf>
    <xf numFmtId="164" fontId="61" fillId="0" borderId="20" xfId="42" applyNumberFormat="1" applyFont="1" applyFill="1" applyBorder="1" applyAlignment="1">
      <alignment horizontal="right"/>
    </xf>
    <xf numFmtId="44" fontId="61" fillId="0" borderId="20" xfId="45" applyFont="1" applyFill="1" applyBorder="1" applyAlignment="1">
      <alignment horizontal="center"/>
    </xf>
    <xf numFmtId="9" fontId="61" fillId="0" borderId="20" xfId="64" applyFont="1" applyFill="1" applyBorder="1" applyAlignment="1">
      <alignment horizontal="center"/>
    </xf>
    <xf numFmtId="0" fontId="61" fillId="0" borderId="20"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January 20, 2016</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January 2016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JAN16</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February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January 20, 2016.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440"/>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87" customWidth="1"/>
    <col min="4" max="4" width="81.8515625" style="5" customWidth="1"/>
    <col min="5" max="5" width="12.7109375" style="124" customWidth="1"/>
    <col min="6" max="6" width="11.8515625" style="115" customWidth="1"/>
    <col min="7" max="7" width="12.7109375" style="124" customWidth="1"/>
    <col min="8" max="8" width="4.00390625" style="83" customWidth="1"/>
    <col min="9" max="9" width="15.28125" style="142" customWidth="1"/>
    <col min="10" max="10" width="15.140625" style="143" customWidth="1"/>
    <col min="11" max="11" width="8.8515625" style="1" customWidth="1"/>
    <col min="12" max="16384" width="8.8515625" style="2" customWidth="1"/>
  </cols>
  <sheetData>
    <row r="1" spans="1:10" ht="15.75">
      <c r="A1" s="41"/>
      <c r="B1" s="41" t="s">
        <v>3</v>
      </c>
      <c r="C1" s="160"/>
      <c r="D1" s="42"/>
      <c r="E1" s="46"/>
      <c r="F1" s="101"/>
      <c r="G1" s="117"/>
      <c r="H1" s="56"/>
      <c r="I1" s="127"/>
      <c r="J1" s="128"/>
    </row>
    <row r="2" spans="1:10" ht="12.75">
      <c r="A2" s="64"/>
      <c r="B2" s="8" t="s">
        <v>483</v>
      </c>
      <c r="C2" s="161"/>
      <c r="D2" s="4"/>
      <c r="E2" s="117"/>
      <c r="F2" s="102"/>
      <c r="G2" s="117"/>
      <c r="H2" s="56"/>
      <c r="I2" s="127"/>
      <c r="J2" s="128"/>
    </row>
    <row r="3" spans="1:10" ht="12.75">
      <c r="A3" s="64"/>
      <c r="B3" s="8"/>
      <c r="C3" s="161"/>
      <c r="D3" s="4"/>
      <c r="E3" s="117"/>
      <c r="F3" s="102"/>
      <c r="G3" s="117"/>
      <c r="H3" s="56"/>
      <c r="I3" s="127"/>
      <c r="J3" s="128"/>
    </row>
    <row r="4" spans="1:11" s="17" customFormat="1" ht="12.75">
      <c r="A4" s="65"/>
      <c r="B4" s="91" t="s">
        <v>4</v>
      </c>
      <c r="C4" s="162"/>
      <c r="D4" s="40"/>
      <c r="E4" s="47"/>
      <c r="F4" s="103"/>
      <c r="G4" s="118"/>
      <c r="H4" s="56"/>
      <c r="I4" s="129"/>
      <c r="J4" s="130"/>
      <c r="K4" s="206"/>
    </row>
    <row r="5" spans="1:10" ht="12.75">
      <c r="A5" s="10"/>
      <c r="B5" s="8"/>
      <c r="C5" s="161"/>
      <c r="D5" s="7"/>
      <c r="E5" s="117"/>
      <c r="F5" s="102"/>
      <c r="G5" s="117"/>
      <c r="H5" s="56"/>
      <c r="I5" s="127"/>
      <c r="J5" s="128"/>
    </row>
    <row r="6" spans="1:10" ht="12.75">
      <c r="A6" s="10"/>
      <c r="B6" s="8" t="s">
        <v>130</v>
      </c>
      <c r="C6" s="161"/>
      <c r="D6" s="7"/>
      <c r="E6" s="117"/>
      <c r="F6" s="102"/>
      <c r="G6" s="117"/>
      <c r="H6" s="56"/>
      <c r="I6" s="127"/>
      <c r="J6" s="128"/>
    </row>
    <row r="7" spans="1:10" ht="12.75">
      <c r="A7" s="10"/>
      <c r="B7" s="8" t="s">
        <v>224</v>
      </c>
      <c r="C7" s="161"/>
      <c r="D7" s="4"/>
      <c r="E7" s="117"/>
      <c r="F7" s="102"/>
      <c r="G7" s="117"/>
      <c r="H7" s="56"/>
      <c r="I7" s="127"/>
      <c r="J7" s="128"/>
    </row>
    <row r="8" spans="1:10" ht="12.75">
      <c r="A8" s="10"/>
      <c r="B8" s="8" t="s">
        <v>225</v>
      </c>
      <c r="C8" s="161"/>
      <c r="D8" s="4"/>
      <c r="E8" s="117"/>
      <c r="F8" s="102"/>
      <c r="G8" s="117"/>
      <c r="H8" s="56"/>
      <c r="I8" s="127"/>
      <c r="J8" s="128"/>
    </row>
    <row r="9" spans="1:10" ht="12.75">
      <c r="A9" s="10"/>
      <c r="B9" s="8"/>
      <c r="C9" s="161"/>
      <c r="D9" s="4"/>
      <c r="E9" s="117"/>
      <c r="F9" s="102"/>
      <c r="G9" s="117"/>
      <c r="H9" s="56"/>
      <c r="I9" s="127"/>
      <c r="J9" s="128"/>
    </row>
    <row r="10" spans="1:10" ht="12.75">
      <c r="A10" s="10"/>
      <c r="B10" s="8" t="s">
        <v>5</v>
      </c>
      <c r="C10" s="161"/>
      <c r="D10" s="4"/>
      <c r="E10" s="117"/>
      <c r="F10" s="102"/>
      <c r="G10" s="117"/>
      <c r="H10" s="56"/>
      <c r="I10" s="127"/>
      <c r="J10" s="128"/>
    </row>
    <row r="11" spans="1:10" ht="12.75">
      <c r="A11" s="63"/>
      <c r="B11" s="2"/>
      <c r="C11" s="161"/>
      <c r="D11" s="2"/>
      <c r="E11" s="117"/>
      <c r="F11" s="102"/>
      <c r="G11" s="117"/>
      <c r="H11" s="56"/>
      <c r="I11" s="127"/>
      <c r="J11" s="128"/>
    </row>
    <row r="12" spans="1:11" s="17" customFormat="1" ht="12.75">
      <c r="A12" s="65"/>
      <c r="B12" s="91" t="s">
        <v>57</v>
      </c>
      <c r="C12" s="162"/>
      <c r="D12" s="40"/>
      <c r="E12" s="47"/>
      <c r="F12" s="103"/>
      <c r="G12" s="118"/>
      <c r="H12" s="56"/>
      <c r="I12" s="129"/>
      <c r="J12" s="130"/>
      <c r="K12" s="206"/>
    </row>
    <row r="13" spans="1:10" ht="12.75">
      <c r="A13" s="63"/>
      <c r="B13" s="2"/>
      <c r="C13" s="161"/>
      <c r="D13" s="2"/>
      <c r="E13" s="117"/>
      <c r="F13" s="102"/>
      <c r="G13" s="117"/>
      <c r="H13" s="56"/>
      <c r="I13" s="127"/>
      <c r="J13" s="128"/>
    </row>
    <row r="14" spans="1:10" ht="12.75">
      <c r="A14" s="63"/>
      <c r="B14" s="2"/>
      <c r="C14" s="161"/>
      <c r="D14" s="2"/>
      <c r="E14" s="117"/>
      <c r="F14" s="102"/>
      <c r="G14" s="117"/>
      <c r="H14" s="56"/>
      <c r="I14" s="127"/>
      <c r="J14" s="128"/>
    </row>
    <row r="15" spans="1:10" ht="12.75">
      <c r="A15" s="63"/>
      <c r="B15" s="2"/>
      <c r="C15" s="161"/>
      <c r="D15" s="2"/>
      <c r="E15" s="117"/>
      <c r="F15" s="102"/>
      <c r="G15" s="117"/>
      <c r="H15" s="56"/>
      <c r="I15" s="127"/>
      <c r="J15" s="128"/>
    </row>
    <row r="16" spans="1:10" ht="12.75">
      <c r="A16" s="63"/>
      <c r="B16" s="2"/>
      <c r="C16" s="161"/>
      <c r="D16" s="2"/>
      <c r="E16" s="117"/>
      <c r="F16" s="102"/>
      <c r="G16" s="117"/>
      <c r="H16" s="56"/>
      <c r="I16" s="127"/>
      <c r="J16" s="128"/>
    </row>
    <row r="17" spans="1:10" ht="12.75">
      <c r="A17" s="63"/>
      <c r="B17" s="2"/>
      <c r="C17" s="161"/>
      <c r="D17" s="2"/>
      <c r="E17" s="117"/>
      <c r="F17" s="102"/>
      <c r="G17" s="117"/>
      <c r="H17" s="56"/>
      <c r="I17" s="127"/>
      <c r="J17" s="128"/>
    </row>
    <row r="18" spans="1:10" ht="12.75">
      <c r="A18" s="63"/>
      <c r="B18" s="2"/>
      <c r="C18" s="161"/>
      <c r="D18" s="2"/>
      <c r="E18" s="117"/>
      <c r="F18" s="102"/>
      <c r="G18" s="117"/>
      <c r="H18" s="56"/>
      <c r="I18" s="127"/>
      <c r="J18" s="128"/>
    </row>
    <row r="19" spans="1:10" ht="12.75">
      <c r="A19" s="63"/>
      <c r="B19" s="2"/>
      <c r="C19" s="161"/>
      <c r="D19" s="2"/>
      <c r="E19" s="117"/>
      <c r="F19" s="102"/>
      <c r="G19" s="117"/>
      <c r="H19" s="56"/>
      <c r="I19" s="127"/>
      <c r="J19" s="128"/>
    </row>
    <row r="20" spans="1:10" ht="12.75">
      <c r="A20" s="63"/>
      <c r="B20" s="2"/>
      <c r="C20" s="161"/>
      <c r="D20" s="2"/>
      <c r="E20" s="117"/>
      <c r="F20" s="102"/>
      <c r="G20" s="117"/>
      <c r="H20" s="56"/>
      <c r="I20" s="127"/>
      <c r="J20" s="128"/>
    </row>
    <row r="21" spans="1:10" ht="12.75">
      <c r="A21" s="63"/>
      <c r="B21" s="2"/>
      <c r="C21" s="161"/>
      <c r="D21" s="2"/>
      <c r="E21" s="117"/>
      <c r="F21" s="102"/>
      <c r="G21" s="117"/>
      <c r="H21" s="56"/>
      <c r="I21" s="127"/>
      <c r="J21" s="128"/>
    </row>
    <row r="22" spans="1:10" ht="12.75">
      <c r="A22" s="63"/>
      <c r="B22" s="2"/>
      <c r="C22" s="161"/>
      <c r="D22" s="2"/>
      <c r="E22" s="117"/>
      <c r="F22" s="102"/>
      <c r="G22" s="117"/>
      <c r="H22" s="56"/>
      <c r="I22" s="127"/>
      <c r="J22" s="128"/>
    </row>
    <row r="23" spans="1:10" ht="12.75">
      <c r="A23" s="63"/>
      <c r="B23" s="2"/>
      <c r="C23" s="161"/>
      <c r="D23" s="2"/>
      <c r="E23" s="117"/>
      <c r="F23" s="102"/>
      <c r="G23" s="117"/>
      <c r="H23" s="56"/>
      <c r="I23" s="127"/>
      <c r="J23" s="128"/>
    </row>
    <row r="24" spans="1:10" ht="12.75">
      <c r="A24" s="63"/>
      <c r="B24" s="2"/>
      <c r="C24" s="161"/>
      <c r="D24" s="2"/>
      <c r="E24" s="117"/>
      <c r="F24" s="102"/>
      <c r="G24" s="117"/>
      <c r="H24" s="56"/>
      <c r="I24" s="127"/>
      <c r="J24" s="128"/>
    </row>
    <row r="25" spans="1:10" ht="12.75">
      <c r="A25" s="63"/>
      <c r="B25" s="2"/>
      <c r="C25" s="161"/>
      <c r="D25" s="2"/>
      <c r="E25" s="117"/>
      <c r="F25" s="102"/>
      <c r="G25" s="117"/>
      <c r="H25" s="56"/>
      <c r="I25" s="127"/>
      <c r="J25" s="128"/>
    </row>
    <row r="26" spans="1:10" ht="12.75">
      <c r="A26" s="63"/>
      <c r="B26" s="2"/>
      <c r="C26" s="161"/>
      <c r="D26" s="2"/>
      <c r="E26" s="117"/>
      <c r="F26" s="102"/>
      <c r="G26" s="117"/>
      <c r="H26" s="56"/>
      <c r="I26" s="127"/>
      <c r="J26" s="128"/>
    </row>
    <row r="27" spans="1:10" ht="12.75">
      <c r="A27" s="63"/>
      <c r="B27" s="2"/>
      <c r="C27" s="161"/>
      <c r="D27" s="2"/>
      <c r="E27" s="117"/>
      <c r="F27" s="102"/>
      <c r="G27" s="117"/>
      <c r="H27" s="56"/>
      <c r="I27" s="127"/>
      <c r="J27" s="128"/>
    </row>
    <row r="28" spans="1:10" ht="12.75">
      <c r="A28" s="63"/>
      <c r="B28" s="2"/>
      <c r="C28" s="161"/>
      <c r="D28" s="2"/>
      <c r="E28" s="117"/>
      <c r="F28" s="102"/>
      <c r="G28" s="117"/>
      <c r="H28" s="56"/>
      <c r="I28" s="127"/>
      <c r="J28" s="128"/>
    </row>
    <row r="29" spans="1:10" ht="12.75">
      <c r="A29" s="63"/>
      <c r="B29" s="2"/>
      <c r="C29" s="161"/>
      <c r="D29" s="2"/>
      <c r="E29" s="117"/>
      <c r="F29" s="102"/>
      <c r="G29" s="117"/>
      <c r="H29" s="56"/>
      <c r="I29" s="127"/>
      <c r="J29" s="128"/>
    </row>
    <row r="30" spans="1:10" ht="12.75">
      <c r="A30" s="63"/>
      <c r="B30" s="2"/>
      <c r="C30" s="161"/>
      <c r="D30" s="2"/>
      <c r="E30" s="117"/>
      <c r="F30" s="102"/>
      <c r="G30" s="117"/>
      <c r="H30" s="56"/>
      <c r="I30" s="127"/>
      <c r="J30" s="128"/>
    </row>
    <row r="31" spans="1:10" ht="12.75">
      <c r="A31" s="63"/>
      <c r="B31" s="2"/>
      <c r="C31" s="161"/>
      <c r="D31" s="2"/>
      <c r="E31" s="117"/>
      <c r="F31" s="102"/>
      <c r="G31" s="117"/>
      <c r="H31" s="56"/>
      <c r="I31" s="127"/>
      <c r="J31" s="128"/>
    </row>
    <row r="32" spans="1:10" ht="12.75">
      <c r="A32" s="63"/>
      <c r="B32" s="2"/>
      <c r="C32" s="161"/>
      <c r="D32" s="2"/>
      <c r="E32" s="117"/>
      <c r="F32" s="102"/>
      <c r="G32" s="117"/>
      <c r="H32" s="56"/>
      <c r="I32" s="127"/>
      <c r="J32" s="128"/>
    </row>
    <row r="33" spans="1:10" ht="12.75">
      <c r="A33" s="63"/>
      <c r="B33" s="2"/>
      <c r="C33" s="161"/>
      <c r="D33" s="2"/>
      <c r="E33" s="117"/>
      <c r="F33" s="102"/>
      <c r="G33" s="117"/>
      <c r="H33" s="56"/>
      <c r="I33" s="127"/>
      <c r="J33" s="128"/>
    </row>
    <row r="34" spans="1:10" ht="12.75">
      <c r="A34" s="63"/>
      <c r="B34" s="2"/>
      <c r="C34" s="161"/>
      <c r="D34" s="2"/>
      <c r="E34" s="117"/>
      <c r="F34" s="102"/>
      <c r="G34" s="117"/>
      <c r="H34" s="56"/>
      <c r="I34" s="127"/>
      <c r="J34" s="128"/>
    </row>
    <row r="35" spans="1:10" ht="12.75">
      <c r="A35" s="63"/>
      <c r="B35" s="2"/>
      <c r="C35" s="161"/>
      <c r="D35" s="2"/>
      <c r="E35" s="117"/>
      <c r="F35" s="102"/>
      <c r="G35" s="117"/>
      <c r="H35" s="56"/>
      <c r="I35" s="127"/>
      <c r="J35" s="128"/>
    </row>
    <row r="36" spans="1:10" ht="12.75">
      <c r="A36" s="63"/>
      <c r="B36" s="2"/>
      <c r="C36" s="161"/>
      <c r="D36" s="2"/>
      <c r="E36" s="117"/>
      <c r="F36" s="102"/>
      <c r="G36" s="117"/>
      <c r="H36" s="56"/>
      <c r="I36" s="127"/>
      <c r="J36" s="128"/>
    </row>
    <row r="37" spans="1:10" ht="12.75">
      <c r="A37" s="63"/>
      <c r="B37" s="2"/>
      <c r="C37" s="161"/>
      <c r="D37" s="2"/>
      <c r="E37" s="117"/>
      <c r="F37" s="102"/>
      <c r="G37" s="117"/>
      <c r="H37" s="56"/>
      <c r="I37" s="127"/>
      <c r="J37" s="128"/>
    </row>
    <row r="38" spans="1:10" ht="12.75">
      <c r="A38" s="63"/>
      <c r="B38" s="2"/>
      <c r="C38" s="161"/>
      <c r="D38" s="2"/>
      <c r="E38" s="117"/>
      <c r="F38" s="102"/>
      <c r="G38" s="117"/>
      <c r="H38" s="56"/>
      <c r="I38" s="127"/>
      <c r="J38" s="128"/>
    </row>
    <row r="39" spans="1:10" ht="12.75">
      <c r="A39" s="63"/>
      <c r="B39" s="2"/>
      <c r="C39" s="161"/>
      <c r="D39" s="2"/>
      <c r="E39" s="117"/>
      <c r="F39" s="102"/>
      <c r="G39" s="117"/>
      <c r="H39" s="56"/>
      <c r="I39" s="127"/>
      <c r="J39" s="128"/>
    </row>
    <row r="40" spans="1:10" ht="12.75">
      <c r="A40" s="63"/>
      <c r="B40" s="91" t="s">
        <v>6</v>
      </c>
      <c r="C40" s="162"/>
      <c r="D40" s="40"/>
      <c r="E40" s="47"/>
      <c r="F40" s="103"/>
      <c r="G40" s="117"/>
      <c r="H40" s="56"/>
      <c r="I40" s="127"/>
      <c r="J40" s="128"/>
    </row>
    <row r="41" spans="1:10" s="1" customFormat="1" ht="12.75">
      <c r="A41" s="66"/>
      <c r="B41" s="9"/>
      <c r="C41" s="163"/>
      <c r="D41" s="14"/>
      <c r="E41" s="118"/>
      <c r="F41" s="104"/>
      <c r="G41" s="118"/>
      <c r="H41" s="56"/>
      <c r="I41" s="129"/>
      <c r="J41" s="130"/>
    </row>
    <row r="42" spans="1:10" ht="12.75">
      <c r="A42" s="10"/>
      <c r="B42" s="18"/>
      <c r="C42" s="164" t="s">
        <v>7</v>
      </c>
      <c r="D42" s="21"/>
      <c r="E42" s="22"/>
      <c r="F42" s="105"/>
      <c r="G42" s="117"/>
      <c r="H42" s="56"/>
      <c r="I42" s="127"/>
      <c r="J42" s="128"/>
    </row>
    <row r="43" spans="1:10" ht="12.75">
      <c r="A43" s="10"/>
      <c r="B43" s="18"/>
      <c r="C43" s="164" t="s">
        <v>8</v>
      </c>
      <c r="D43" s="45"/>
      <c r="E43" s="22"/>
      <c r="F43" s="105"/>
      <c r="G43" s="117"/>
      <c r="H43" s="56"/>
      <c r="I43" s="127"/>
      <c r="J43" s="128"/>
    </row>
    <row r="44" spans="1:10" ht="12.75">
      <c r="A44" s="10"/>
      <c r="B44" s="18"/>
      <c r="C44" s="164" t="s">
        <v>9</v>
      </c>
      <c r="D44" s="21"/>
      <c r="E44" s="22"/>
      <c r="F44" s="105"/>
      <c r="G44" s="117"/>
      <c r="H44" s="56"/>
      <c r="I44" s="127"/>
      <c r="J44" s="128"/>
    </row>
    <row r="45" spans="1:10" ht="12.75">
      <c r="A45" s="10"/>
      <c r="B45" s="18"/>
      <c r="C45" s="164"/>
      <c r="D45" s="21"/>
      <c r="E45" s="22"/>
      <c r="F45" s="105"/>
      <c r="G45" s="117"/>
      <c r="H45" s="56"/>
      <c r="I45" s="127"/>
      <c r="J45" s="128"/>
    </row>
    <row r="46" spans="1:10" ht="12.75">
      <c r="A46" s="10"/>
      <c r="B46" s="18"/>
      <c r="C46" s="164" t="s">
        <v>10</v>
      </c>
      <c r="D46" s="21"/>
      <c r="E46" s="22"/>
      <c r="F46" s="105"/>
      <c r="G46" s="117"/>
      <c r="H46" s="56"/>
      <c r="I46" s="127"/>
      <c r="J46" s="128"/>
    </row>
    <row r="47" spans="1:10" ht="12.75">
      <c r="A47" s="10"/>
      <c r="B47" s="18"/>
      <c r="C47" s="164" t="s">
        <v>11</v>
      </c>
      <c r="D47" s="21"/>
      <c r="E47" s="22"/>
      <c r="F47" s="105"/>
      <c r="G47" s="117"/>
      <c r="H47" s="56"/>
      <c r="I47" s="127"/>
      <c r="J47" s="128"/>
    </row>
    <row r="48" spans="1:10" ht="12.75">
      <c r="A48" s="10"/>
      <c r="B48" s="18"/>
      <c r="C48" s="164" t="s">
        <v>12</v>
      </c>
      <c r="D48" s="19"/>
      <c r="E48" s="22"/>
      <c r="F48" s="105"/>
      <c r="G48" s="117"/>
      <c r="H48" s="56"/>
      <c r="I48" s="127"/>
      <c r="J48" s="128"/>
    </row>
    <row r="49" spans="1:10" ht="12.75">
      <c r="A49" s="10"/>
      <c r="B49" s="18"/>
      <c r="C49" s="164" t="s">
        <v>13</v>
      </c>
      <c r="D49" s="19"/>
      <c r="E49" s="22"/>
      <c r="F49" s="105"/>
      <c r="G49" s="117"/>
      <c r="H49" s="56"/>
      <c r="I49" s="127"/>
      <c r="J49" s="128"/>
    </row>
    <row r="50" spans="1:10" ht="12.75">
      <c r="A50" s="10"/>
      <c r="B50" s="24"/>
      <c r="C50" s="164" t="s">
        <v>14</v>
      </c>
      <c r="D50" s="25"/>
      <c r="E50" s="22"/>
      <c r="F50" s="105"/>
      <c r="G50" s="117"/>
      <c r="H50" s="56"/>
      <c r="I50" s="127"/>
      <c r="J50" s="128"/>
    </row>
    <row r="51" spans="1:10" ht="12.75">
      <c r="A51" s="10"/>
      <c r="B51" s="18"/>
      <c r="C51" s="165"/>
      <c r="D51" s="26"/>
      <c r="E51" s="27"/>
      <c r="F51" s="105"/>
      <c r="G51" s="117"/>
      <c r="H51" s="56"/>
      <c r="I51" s="127"/>
      <c r="J51" s="128"/>
    </row>
    <row r="52" spans="1:10" ht="12.75">
      <c r="A52" s="11"/>
      <c r="B52" s="12" t="s">
        <v>15</v>
      </c>
      <c r="C52" s="166"/>
      <c r="D52" s="26"/>
      <c r="E52" s="27"/>
      <c r="F52" s="105"/>
      <c r="G52" s="117"/>
      <c r="H52" s="56"/>
      <c r="I52" s="127"/>
      <c r="J52" s="128"/>
    </row>
    <row r="53" spans="1:10" ht="12.75">
      <c r="A53" s="10"/>
      <c r="B53" s="28"/>
      <c r="C53" s="167"/>
      <c r="D53" s="28"/>
      <c r="E53" s="29"/>
      <c r="F53" s="106"/>
      <c r="G53" s="117"/>
      <c r="H53" s="56"/>
      <c r="I53" s="127"/>
      <c r="J53" s="128"/>
    </row>
    <row r="54" spans="1:10" ht="12.75">
      <c r="A54" s="67"/>
      <c r="B54" s="30"/>
      <c r="C54" s="168"/>
      <c r="D54" s="31"/>
      <c r="E54" s="32"/>
      <c r="F54" s="107"/>
      <c r="G54" s="120"/>
      <c r="H54" s="56"/>
      <c r="I54" s="127"/>
      <c r="J54" s="128"/>
    </row>
    <row r="55" spans="1:10" ht="12.75">
      <c r="A55" s="10"/>
      <c r="B55" s="3"/>
      <c r="C55" s="169"/>
      <c r="D55" s="3"/>
      <c r="E55" s="119"/>
      <c r="F55" s="108"/>
      <c r="G55" s="117"/>
      <c r="H55" s="56"/>
      <c r="I55" s="127"/>
      <c r="J55" s="128"/>
    </row>
    <row r="56" spans="1:10" ht="12.75">
      <c r="A56" s="10"/>
      <c r="B56" s="2"/>
      <c r="C56" s="170"/>
      <c r="D56" s="15"/>
      <c r="E56" s="117"/>
      <c r="F56" s="102"/>
      <c r="G56" s="117"/>
      <c r="H56" s="56"/>
      <c r="I56" s="127"/>
      <c r="J56" s="128"/>
    </row>
    <row r="57" spans="1:10" ht="12.75">
      <c r="A57" s="63"/>
      <c r="B57" s="91" t="s">
        <v>16</v>
      </c>
      <c r="C57" s="162"/>
      <c r="D57" s="40"/>
      <c r="E57" s="47"/>
      <c r="F57" s="103"/>
      <c r="G57" s="117"/>
      <c r="H57" s="56"/>
      <c r="I57" s="127"/>
      <c r="J57" s="128"/>
    </row>
    <row r="58" spans="1:10" s="1" customFormat="1" ht="12.75">
      <c r="A58" s="66"/>
      <c r="B58" s="9"/>
      <c r="C58" s="163"/>
      <c r="D58" s="14"/>
      <c r="E58" s="118"/>
      <c r="F58" s="104"/>
      <c r="G58" s="118"/>
      <c r="H58" s="56"/>
      <c r="I58" s="129"/>
      <c r="J58" s="130"/>
    </row>
    <row r="59" spans="1:10" ht="12.75">
      <c r="A59" s="10"/>
      <c r="B59" s="18"/>
      <c r="C59" s="164" t="s">
        <v>7</v>
      </c>
      <c r="D59" s="21"/>
      <c r="E59" s="22"/>
      <c r="F59" s="105"/>
      <c r="G59" s="117"/>
      <c r="H59" s="56"/>
      <c r="I59" s="127"/>
      <c r="J59" s="128"/>
    </row>
    <row r="60" spans="1:10" ht="12.75">
      <c r="A60" s="10"/>
      <c r="B60" s="18"/>
      <c r="C60" s="164" t="s">
        <v>8</v>
      </c>
      <c r="D60" s="23"/>
      <c r="E60" s="22"/>
      <c r="F60" s="105"/>
      <c r="G60" s="117"/>
      <c r="H60" s="56"/>
      <c r="I60" s="127"/>
      <c r="J60" s="128"/>
    </row>
    <row r="61" spans="1:10" ht="12.75">
      <c r="A61" s="10"/>
      <c r="B61" s="18"/>
      <c r="C61" s="164" t="s">
        <v>9</v>
      </c>
      <c r="D61" s="21"/>
      <c r="E61" s="22"/>
      <c r="F61" s="105"/>
      <c r="G61" s="117"/>
      <c r="H61" s="56"/>
      <c r="I61" s="127"/>
      <c r="J61" s="128"/>
    </row>
    <row r="62" spans="1:10" ht="12.75">
      <c r="A62" s="10"/>
      <c r="B62" s="18"/>
      <c r="C62" s="164"/>
      <c r="D62" s="21"/>
      <c r="E62" s="22"/>
      <c r="F62" s="105"/>
      <c r="G62" s="117"/>
      <c r="H62" s="56"/>
      <c r="I62" s="127"/>
      <c r="J62" s="128"/>
    </row>
    <row r="63" spans="1:10" ht="12.75">
      <c r="A63" s="10"/>
      <c r="B63" s="18"/>
      <c r="C63" s="164" t="s">
        <v>10</v>
      </c>
      <c r="D63" s="21"/>
      <c r="E63" s="22"/>
      <c r="F63" s="105"/>
      <c r="G63" s="117"/>
      <c r="H63" s="56"/>
      <c r="I63" s="127"/>
      <c r="J63" s="128"/>
    </row>
    <row r="64" spans="1:10" ht="12.75">
      <c r="A64" s="10"/>
      <c r="B64" s="18"/>
      <c r="C64" s="164" t="s">
        <v>11</v>
      </c>
      <c r="D64" s="21"/>
      <c r="E64" s="22"/>
      <c r="F64" s="105"/>
      <c r="G64" s="117"/>
      <c r="H64" s="56"/>
      <c r="I64" s="127"/>
      <c r="J64" s="128"/>
    </row>
    <row r="65" spans="1:10" ht="12.75">
      <c r="A65" s="10"/>
      <c r="B65" s="18"/>
      <c r="C65" s="164" t="s">
        <v>12</v>
      </c>
      <c r="D65" s="19"/>
      <c r="E65" s="22"/>
      <c r="F65" s="105"/>
      <c r="G65" s="117"/>
      <c r="H65" s="56"/>
      <c r="I65" s="127"/>
      <c r="J65" s="128"/>
    </row>
    <row r="66" spans="1:10" ht="12.75">
      <c r="A66" s="10"/>
      <c r="B66" s="18"/>
      <c r="C66" s="164" t="s">
        <v>13</v>
      </c>
      <c r="D66" s="19"/>
      <c r="E66" s="22"/>
      <c r="F66" s="105"/>
      <c r="G66" s="117"/>
      <c r="H66" s="56"/>
      <c r="I66" s="127"/>
      <c r="J66" s="128"/>
    </row>
    <row r="67" spans="1:10" ht="12.75">
      <c r="A67" s="10"/>
      <c r="B67" s="24"/>
      <c r="C67" s="164" t="s">
        <v>14</v>
      </c>
      <c r="D67" s="25"/>
      <c r="E67" s="22"/>
      <c r="F67" s="105"/>
      <c r="G67" s="117"/>
      <c r="H67" s="56"/>
      <c r="I67" s="127"/>
      <c r="J67" s="128"/>
    </row>
    <row r="68" spans="1:10" ht="12.75">
      <c r="A68" s="10"/>
      <c r="B68" s="37"/>
      <c r="C68" s="171"/>
      <c r="D68" s="38"/>
      <c r="E68" s="39"/>
      <c r="F68" s="109"/>
      <c r="G68" s="117"/>
      <c r="H68" s="56"/>
      <c r="I68" s="127"/>
      <c r="J68" s="128"/>
    </row>
    <row r="69" spans="1:10" ht="12.75">
      <c r="A69" s="10"/>
      <c r="B69" s="92" t="s">
        <v>53</v>
      </c>
      <c r="C69" s="162"/>
      <c r="D69" s="43"/>
      <c r="E69" s="47"/>
      <c r="F69" s="103"/>
      <c r="G69" s="117"/>
      <c r="H69" s="56"/>
      <c r="I69" s="127"/>
      <c r="J69" s="128"/>
    </row>
    <row r="70" spans="1:10" s="1" customFormat="1" ht="12.75">
      <c r="A70" s="13"/>
      <c r="B70" s="61" t="s">
        <v>125</v>
      </c>
      <c r="C70" s="163"/>
      <c r="D70" s="16"/>
      <c r="E70" s="118"/>
      <c r="F70" s="104"/>
      <c r="G70" s="118"/>
      <c r="H70" s="56"/>
      <c r="I70" s="129"/>
      <c r="J70" s="130"/>
    </row>
    <row r="71" spans="1:10" ht="12.75">
      <c r="A71" s="10"/>
      <c r="B71" s="2"/>
      <c r="C71" s="164" t="s">
        <v>17</v>
      </c>
      <c r="D71" s="19"/>
      <c r="E71" s="120"/>
      <c r="F71" s="102"/>
      <c r="G71" s="117"/>
      <c r="H71" s="56"/>
      <c r="I71" s="127"/>
      <c r="J71" s="128"/>
    </row>
    <row r="72" spans="1:10" ht="12.75">
      <c r="A72" s="10"/>
      <c r="B72" s="2"/>
      <c r="C72" s="164" t="s">
        <v>18</v>
      </c>
      <c r="D72" s="19"/>
      <c r="E72" s="120"/>
      <c r="F72" s="102"/>
      <c r="G72" s="117"/>
      <c r="H72" s="56"/>
      <c r="I72" s="127"/>
      <c r="J72" s="128"/>
    </row>
    <row r="73" spans="1:10" ht="12.75">
      <c r="A73" s="10"/>
      <c r="B73" s="2"/>
      <c r="C73" s="164" t="s">
        <v>19</v>
      </c>
      <c r="D73" s="19"/>
      <c r="E73" s="120"/>
      <c r="F73" s="102"/>
      <c r="G73" s="117"/>
      <c r="H73" s="56"/>
      <c r="I73" s="127"/>
      <c r="J73" s="128"/>
    </row>
    <row r="74" spans="1:10" ht="12.75">
      <c r="A74" s="10"/>
      <c r="B74" s="2"/>
      <c r="C74" s="164" t="s">
        <v>20</v>
      </c>
      <c r="D74" s="20"/>
      <c r="E74" s="120"/>
      <c r="F74" s="102"/>
      <c r="G74" s="117"/>
      <c r="H74" s="56"/>
      <c r="I74" s="127"/>
      <c r="J74" s="128"/>
    </row>
    <row r="75" spans="1:10" ht="12.75">
      <c r="A75" s="10"/>
      <c r="B75" s="2"/>
      <c r="C75" s="161"/>
      <c r="D75" s="15"/>
      <c r="E75" s="117"/>
      <c r="F75" s="102"/>
      <c r="G75" s="117"/>
      <c r="H75" s="56"/>
      <c r="I75" s="127"/>
      <c r="J75" s="128"/>
    </row>
    <row r="76" spans="1:10" ht="12.75">
      <c r="A76" s="10"/>
      <c r="B76" s="3"/>
      <c r="C76" s="169"/>
      <c r="D76" s="3"/>
      <c r="E76" s="119"/>
      <c r="F76" s="108"/>
      <c r="G76" s="117"/>
      <c r="H76" s="56"/>
      <c r="I76" s="127"/>
      <c r="J76" s="128"/>
    </row>
    <row r="77" spans="1:10" ht="12.75" hidden="1">
      <c r="A77" s="10"/>
      <c r="B77" s="91" t="s">
        <v>62</v>
      </c>
      <c r="C77" s="162"/>
      <c r="D77" s="40"/>
      <c r="E77" s="47"/>
      <c r="F77" s="103"/>
      <c r="G77" s="117"/>
      <c r="H77" s="56"/>
      <c r="I77" s="127"/>
      <c r="J77" s="128"/>
    </row>
    <row r="78" spans="1:10" ht="12.75" hidden="1">
      <c r="A78" s="68"/>
      <c r="B78" s="61" t="s">
        <v>63</v>
      </c>
      <c r="C78" s="169"/>
      <c r="D78" s="55"/>
      <c r="E78" s="119"/>
      <c r="F78" s="108"/>
      <c r="G78" s="117"/>
      <c r="H78" s="56"/>
      <c r="I78" s="127"/>
      <c r="J78" s="128"/>
    </row>
    <row r="79" spans="1:10" ht="12.75" hidden="1">
      <c r="A79" s="68"/>
      <c r="B79" s="2"/>
      <c r="C79" s="169"/>
      <c r="D79" s="49"/>
      <c r="E79" s="119"/>
      <c r="F79" s="108"/>
      <c r="G79" s="117"/>
      <c r="H79" s="56"/>
      <c r="I79" s="127"/>
      <c r="J79" s="128"/>
    </row>
    <row r="80" spans="1:10" ht="12.75" hidden="1">
      <c r="A80" s="68"/>
      <c r="B80" s="3"/>
      <c r="C80" s="164" t="s">
        <v>0</v>
      </c>
      <c r="D80" s="125"/>
      <c r="E80" s="121"/>
      <c r="F80" s="108"/>
      <c r="G80" s="117"/>
      <c r="H80" s="56"/>
      <c r="I80" s="127"/>
      <c r="J80" s="128"/>
    </row>
    <row r="81" spans="1:10" ht="12.75" hidden="1">
      <c r="A81" s="68"/>
      <c r="B81" s="3"/>
      <c r="C81" s="169"/>
      <c r="D81" s="3"/>
      <c r="E81" s="119"/>
      <c r="F81" s="108"/>
      <c r="G81" s="117"/>
      <c r="H81" s="56"/>
      <c r="I81" s="127"/>
      <c r="J81" s="128"/>
    </row>
    <row r="82" spans="1:10" ht="12.75">
      <c r="A82" s="10"/>
      <c r="B82" s="91" t="s">
        <v>21</v>
      </c>
      <c r="C82" s="162"/>
      <c r="D82" s="40"/>
      <c r="E82" s="47"/>
      <c r="F82" s="103"/>
      <c r="G82" s="117"/>
      <c r="H82" s="56"/>
      <c r="I82" s="127"/>
      <c r="J82" s="128"/>
    </row>
    <row r="83" spans="1:10" ht="12.75">
      <c r="A83" s="68"/>
      <c r="B83" s="3"/>
      <c r="C83" s="169"/>
      <c r="D83" s="3"/>
      <c r="E83" s="119"/>
      <c r="F83" s="108"/>
      <c r="G83" s="117"/>
      <c r="H83" s="56"/>
      <c r="I83" s="127"/>
      <c r="J83" s="128"/>
    </row>
    <row r="84" spans="1:10" ht="12.75">
      <c r="A84" s="10"/>
      <c r="B84" s="34">
        <f>+I3438</f>
        <v>0</v>
      </c>
      <c r="C84" s="159" t="s">
        <v>22</v>
      </c>
      <c r="D84" s="12"/>
      <c r="E84" s="117"/>
      <c r="F84" s="102"/>
      <c r="G84" s="117"/>
      <c r="H84" s="56"/>
      <c r="I84" s="127"/>
      <c r="J84" s="128"/>
    </row>
    <row r="85" spans="1:10" ht="12.75">
      <c r="A85" s="10"/>
      <c r="B85" s="35">
        <f>-B84+B86</f>
        <v>0</v>
      </c>
      <c r="C85" s="159" t="s">
        <v>23</v>
      </c>
      <c r="D85" s="12"/>
      <c r="E85" s="117"/>
      <c r="F85" s="102"/>
      <c r="G85" s="117"/>
      <c r="H85" s="56"/>
      <c r="I85" s="127"/>
      <c r="J85" s="128"/>
    </row>
    <row r="86" spans="1:10" ht="12.75">
      <c r="A86" s="10"/>
      <c r="B86" s="35">
        <f>+J3438</f>
        <v>0</v>
      </c>
      <c r="C86" s="159" t="s">
        <v>24</v>
      </c>
      <c r="D86" s="12"/>
      <c r="E86" s="117"/>
      <c r="F86" s="102"/>
      <c r="G86" s="117"/>
      <c r="H86" s="56"/>
      <c r="I86" s="127"/>
      <c r="J86" s="128"/>
    </row>
    <row r="87" spans="1:10" ht="12.75" hidden="1">
      <c r="A87" s="10"/>
      <c r="B87" s="58">
        <v>0</v>
      </c>
      <c r="C87" s="159" t="s">
        <v>1</v>
      </c>
      <c r="D87" s="12"/>
      <c r="E87" s="117"/>
      <c r="F87" s="102"/>
      <c r="G87" s="117"/>
      <c r="H87" s="56"/>
      <c r="I87" s="127"/>
      <c r="J87" s="128"/>
    </row>
    <row r="88" spans="1:10" ht="12.75" hidden="1">
      <c r="A88" s="10"/>
      <c r="B88" s="35">
        <f>IF(AND(B86&gt;0,B86&lt;50),6.95,0)</f>
        <v>0</v>
      </c>
      <c r="C88" s="159"/>
      <c r="D88" s="12"/>
      <c r="E88" s="117"/>
      <c r="F88" s="102"/>
      <c r="G88" s="117"/>
      <c r="H88" s="56"/>
      <c r="I88" s="127"/>
      <c r="J88" s="128"/>
    </row>
    <row r="89" spans="1:10" ht="12.75" hidden="1">
      <c r="A89" s="10"/>
      <c r="B89" s="35">
        <f>IF(AND(B86&gt;49.99999,B86&lt;100),7.95,0)</f>
        <v>0</v>
      </c>
      <c r="C89" s="159"/>
      <c r="D89" s="12"/>
      <c r="E89" s="117"/>
      <c r="F89" s="102"/>
      <c r="G89" s="117"/>
      <c r="H89" s="56"/>
      <c r="I89" s="127"/>
      <c r="J89" s="128"/>
    </row>
    <row r="90" spans="1:10" ht="12.75" hidden="1">
      <c r="A90" s="10"/>
      <c r="B90" s="35">
        <f>IF(AND(B86&gt;99.99999,B86&lt;150),9.95,0)</f>
        <v>0</v>
      </c>
      <c r="C90" s="159"/>
      <c r="D90" s="12"/>
      <c r="E90" s="117"/>
      <c r="F90" s="102"/>
      <c r="G90" s="117"/>
      <c r="H90" s="56"/>
      <c r="I90" s="127"/>
      <c r="J90" s="128"/>
    </row>
    <row r="91" spans="1:10" ht="12.75" hidden="1">
      <c r="A91" s="10"/>
      <c r="B91" s="35">
        <f>IF(AND(B86&gt;149.99999,B86&lt;200),12.95,0)</f>
        <v>0</v>
      </c>
      <c r="C91" s="159"/>
      <c r="D91" s="12"/>
      <c r="E91" s="117"/>
      <c r="F91" s="102"/>
      <c r="G91" s="117"/>
      <c r="H91" s="56"/>
      <c r="I91" s="127"/>
      <c r="J91" s="128"/>
    </row>
    <row r="92" spans="1:10" ht="12.75" hidden="1">
      <c r="A92" s="10"/>
      <c r="B92" s="35">
        <f>IF(AND(B86&gt;199.99999,B86&lt;300),14.95,0)</f>
        <v>0</v>
      </c>
      <c r="C92" s="159"/>
      <c r="D92" s="12"/>
      <c r="E92" s="117"/>
      <c r="F92" s="102"/>
      <c r="G92" s="117"/>
      <c r="H92" s="56"/>
      <c r="I92" s="127"/>
      <c r="J92" s="128"/>
    </row>
    <row r="93" spans="1:10" ht="12.75" hidden="1">
      <c r="A93" s="10"/>
      <c r="B93" s="35">
        <f>IF(AND(B86&gt;299.99999,B86&lt;400),16.95,0)</f>
        <v>0</v>
      </c>
      <c r="C93" s="159"/>
      <c r="D93" s="12"/>
      <c r="E93" s="117"/>
      <c r="F93" s="102"/>
      <c r="G93" s="117"/>
      <c r="H93" s="56"/>
      <c r="I93" s="127"/>
      <c r="J93" s="128"/>
    </row>
    <row r="94" spans="1:10" ht="12.75" hidden="1">
      <c r="A94" s="10"/>
      <c r="B94" s="35">
        <f>IF(AND(B86&gt;399.99999,B86&lt;500),19.95,0)</f>
        <v>0</v>
      </c>
      <c r="C94" s="159"/>
      <c r="D94" s="12"/>
      <c r="E94" s="117"/>
      <c r="F94" s="102"/>
      <c r="G94" s="117"/>
      <c r="H94" s="56"/>
      <c r="I94" s="127"/>
      <c r="J94" s="128"/>
    </row>
    <row r="95" spans="1:10" ht="12.75" hidden="1">
      <c r="A95" s="10"/>
      <c r="B95" s="35">
        <f>IF(B86&gt;499.99999,B86*0.04,0)</f>
        <v>0</v>
      </c>
      <c r="C95" s="159"/>
      <c r="D95" s="12"/>
      <c r="E95" s="117"/>
      <c r="F95" s="102"/>
      <c r="G95" s="117"/>
      <c r="H95" s="56"/>
      <c r="I95" s="127"/>
      <c r="J95" s="128"/>
    </row>
    <row r="96" spans="1:10" ht="12.75">
      <c r="A96" s="10"/>
      <c r="B96" s="35">
        <f>+IF(B86&gt;0,6.95,0)</f>
        <v>0</v>
      </c>
      <c r="C96" s="159" t="s">
        <v>131</v>
      </c>
      <c r="D96" s="12"/>
      <c r="E96" s="27"/>
      <c r="F96" s="102"/>
      <c r="G96" s="117"/>
      <c r="H96" s="56"/>
      <c r="I96" s="127"/>
      <c r="J96" s="128"/>
    </row>
    <row r="97" spans="1:10" ht="12.75">
      <c r="A97" s="10"/>
      <c r="B97" s="35">
        <f>IF(C120=1,12.95,IF(C119=1,6.95,0))</f>
        <v>0</v>
      </c>
      <c r="C97" s="159" t="s">
        <v>142</v>
      </c>
      <c r="D97" s="12"/>
      <c r="E97" s="27"/>
      <c r="F97" s="102"/>
      <c r="G97" s="117"/>
      <c r="H97" s="56"/>
      <c r="I97" s="127"/>
      <c r="J97" s="128"/>
    </row>
    <row r="98" spans="1:10" ht="12.75">
      <c r="A98" s="10"/>
      <c r="B98" s="35">
        <v>0</v>
      </c>
      <c r="C98" s="159" t="s">
        <v>168</v>
      </c>
      <c r="D98" s="12"/>
      <c r="E98" s="27"/>
      <c r="F98" s="102"/>
      <c r="G98" s="117"/>
      <c r="H98" s="56"/>
      <c r="I98" s="127"/>
      <c r="J98" s="128"/>
    </row>
    <row r="99" spans="1:10" ht="12.75">
      <c r="A99" s="10"/>
      <c r="B99" s="35">
        <f>IF(OR(D47="in",D47="indiana"),(B86+B87+B96+B97)*0.07,IF(OR(D47="tn",D47="tennessee"),(B86+B87+B96+B97)*0.0925,0))</f>
        <v>0</v>
      </c>
      <c r="C99" s="159" t="s">
        <v>196</v>
      </c>
      <c r="D99" s="12"/>
      <c r="E99" s="117"/>
      <c r="F99" s="102"/>
      <c r="G99" s="117"/>
      <c r="H99" s="56"/>
      <c r="I99" s="127"/>
      <c r="J99" s="128"/>
    </row>
    <row r="100" spans="1:10" ht="13.5" thickBot="1">
      <c r="A100" s="10"/>
      <c r="B100" s="33">
        <f>+B86+B87+B96+B97+B98+B99</f>
        <v>0</v>
      </c>
      <c r="C100" s="159" t="s">
        <v>25</v>
      </c>
      <c r="D100" s="78"/>
      <c r="E100" s="117"/>
      <c r="F100" s="102"/>
      <c r="G100" s="117"/>
      <c r="H100" s="56"/>
      <c r="I100" s="127"/>
      <c r="J100" s="128"/>
    </row>
    <row r="101" spans="1:10" ht="13.5" thickTop="1">
      <c r="A101" s="10"/>
      <c r="B101" s="17"/>
      <c r="C101" s="161"/>
      <c r="D101" s="2"/>
      <c r="E101" s="117"/>
      <c r="F101" s="102"/>
      <c r="G101" s="117"/>
      <c r="H101" s="56"/>
      <c r="I101" s="127"/>
      <c r="J101" s="128"/>
    </row>
    <row r="102" spans="1:10" ht="12.75">
      <c r="A102" s="69"/>
      <c r="B102" s="3"/>
      <c r="C102" s="161"/>
      <c r="D102" s="2"/>
      <c r="E102" s="117"/>
      <c r="F102" s="102"/>
      <c r="G102" s="117"/>
      <c r="H102" s="56"/>
      <c r="I102" s="127"/>
      <c r="J102" s="128"/>
    </row>
    <row r="103" spans="1:11" s="17" customFormat="1" ht="12.75">
      <c r="A103" s="36"/>
      <c r="B103" s="95" t="s">
        <v>484</v>
      </c>
      <c r="C103" s="172"/>
      <c r="D103" s="44"/>
      <c r="E103" s="48"/>
      <c r="F103" s="110"/>
      <c r="G103" s="53"/>
      <c r="H103" s="96"/>
      <c r="I103" s="127"/>
      <c r="J103" s="128"/>
      <c r="K103" s="206"/>
    </row>
    <row r="104" spans="1:11" s="17" customFormat="1" ht="12.75">
      <c r="A104" s="70"/>
      <c r="B104" s="54" t="s">
        <v>26</v>
      </c>
      <c r="C104" s="172"/>
      <c r="D104" s="44"/>
      <c r="E104" s="48"/>
      <c r="F104" s="110"/>
      <c r="G104" s="53"/>
      <c r="H104" s="96"/>
      <c r="I104" s="127"/>
      <c r="J104" s="128"/>
      <c r="K104" s="206"/>
    </row>
    <row r="105" spans="1:10" ht="12.75">
      <c r="A105" s="10"/>
      <c r="B105" s="2"/>
      <c r="C105" s="161"/>
      <c r="D105" s="2"/>
      <c r="E105" s="117"/>
      <c r="F105" s="102"/>
      <c r="G105" s="117"/>
      <c r="H105" s="56"/>
      <c r="I105" s="127"/>
      <c r="J105" s="128"/>
    </row>
    <row r="106" spans="1:10" ht="12.75">
      <c r="A106" s="62"/>
      <c r="B106" s="6"/>
      <c r="C106" s="173"/>
      <c r="D106" s="6"/>
      <c r="E106" s="116"/>
      <c r="F106" s="100"/>
      <c r="G106" s="116"/>
      <c r="H106" s="79"/>
      <c r="I106" s="126"/>
      <c r="J106" s="131"/>
    </row>
    <row r="107" spans="1:11" ht="12.75">
      <c r="A107" s="72" t="s">
        <v>38</v>
      </c>
      <c r="B107" s="44" t="s">
        <v>59</v>
      </c>
      <c r="C107" s="174"/>
      <c r="D107" s="44"/>
      <c r="E107" s="48"/>
      <c r="F107" s="110"/>
      <c r="G107" s="48"/>
      <c r="H107" s="84"/>
      <c r="I107" s="132"/>
      <c r="J107" s="132"/>
      <c r="K107" s="205"/>
    </row>
    <row r="108" spans="1:11" s="57" customFormat="1" ht="12.75">
      <c r="A108"/>
      <c r="B108" s="76" t="s">
        <v>61</v>
      </c>
      <c r="C108" s="175"/>
      <c r="D108"/>
      <c r="E108" s="122"/>
      <c r="F108" s="111"/>
      <c r="G108" s="122"/>
      <c r="H108" s="86"/>
      <c r="I108" s="133"/>
      <c r="J108" s="133"/>
      <c r="K108" s="89"/>
    </row>
    <row r="109" spans="1:11" s="57" customFormat="1" ht="12.75">
      <c r="A109"/>
      <c r="B109" s="76" t="s">
        <v>60</v>
      </c>
      <c r="C109" s="175"/>
      <c r="D109"/>
      <c r="E109" s="122"/>
      <c r="F109" s="111"/>
      <c r="G109" s="122"/>
      <c r="H109" s="86"/>
      <c r="I109" s="133"/>
      <c r="J109" s="133"/>
      <c r="K109" s="89"/>
    </row>
    <row r="110" spans="1:11" s="57" customFormat="1" ht="12.75">
      <c r="A110"/>
      <c r="B110"/>
      <c r="C110" s="175"/>
      <c r="D110"/>
      <c r="E110" s="122"/>
      <c r="F110" s="111"/>
      <c r="G110" s="122"/>
      <c r="H110" s="86"/>
      <c r="I110" s="133"/>
      <c r="J110" s="133"/>
      <c r="K110" s="89"/>
    </row>
    <row r="111" spans="1:11" s="57" customFormat="1" ht="12.75">
      <c r="A111"/>
      <c r="B111" s="93" t="s">
        <v>158</v>
      </c>
      <c r="C111" s="175"/>
      <c r="D111"/>
      <c r="E111" s="122"/>
      <c r="F111" s="111"/>
      <c r="G111" s="122"/>
      <c r="H111" s="86"/>
      <c r="I111" s="133"/>
      <c r="J111" s="133"/>
      <c r="K111" s="89"/>
    </row>
    <row r="112" spans="1:11" s="57" customFormat="1" ht="12.75">
      <c r="A112"/>
      <c r="B112"/>
      <c r="C112" s="175"/>
      <c r="D112"/>
      <c r="E112" s="122"/>
      <c r="F112" s="111"/>
      <c r="G112" s="122"/>
      <c r="H112" s="86"/>
      <c r="I112" s="133"/>
      <c r="J112" s="133"/>
      <c r="K112" s="89"/>
    </row>
    <row r="113" spans="1:11" s="146" customFormat="1" ht="12.75">
      <c r="A113" s="147"/>
      <c r="B113" s="134"/>
      <c r="C113" s="176" t="s">
        <v>27</v>
      </c>
      <c r="D113" s="134"/>
      <c r="E113" s="134"/>
      <c r="F113" s="148" t="s">
        <v>28</v>
      </c>
      <c r="G113" s="134" t="s">
        <v>28</v>
      </c>
      <c r="H113" s="87"/>
      <c r="I113" s="134" t="s">
        <v>29</v>
      </c>
      <c r="J113" s="134"/>
      <c r="K113" s="207"/>
    </row>
    <row r="114" spans="1:11" s="146" customFormat="1" ht="12.75">
      <c r="A114" s="149" t="s">
        <v>30</v>
      </c>
      <c r="B114" s="135" t="s">
        <v>31</v>
      </c>
      <c r="C114" s="177" t="s">
        <v>32</v>
      </c>
      <c r="D114" s="135" t="s">
        <v>33</v>
      </c>
      <c r="E114" s="135" t="s">
        <v>34</v>
      </c>
      <c r="F114" s="150" t="s">
        <v>35</v>
      </c>
      <c r="G114" s="135" t="s">
        <v>36</v>
      </c>
      <c r="H114" s="88"/>
      <c r="I114" s="135" t="s">
        <v>34</v>
      </c>
      <c r="J114" s="135" t="s">
        <v>37</v>
      </c>
      <c r="K114" s="207"/>
    </row>
    <row r="115" spans="1:11" ht="12.75">
      <c r="A115" s="71"/>
      <c r="C115" s="178"/>
      <c r="D115" s="57" t="s">
        <v>54</v>
      </c>
      <c r="E115" s="122"/>
      <c r="F115" s="111"/>
      <c r="G115" s="122"/>
      <c r="H115" s="80"/>
      <c r="I115" s="133"/>
      <c r="J115" s="133"/>
      <c r="K115" s="205"/>
    </row>
    <row r="116" spans="1:11" ht="12.75">
      <c r="A116" s="72" t="s">
        <v>38</v>
      </c>
      <c r="B116" s="44" t="s">
        <v>55</v>
      </c>
      <c r="C116" s="179"/>
      <c r="D116" s="44"/>
      <c r="E116" s="48"/>
      <c r="F116" s="110"/>
      <c r="G116" s="48"/>
      <c r="H116" s="84"/>
      <c r="I116" s="132"/>
      <c r="J116" s="132"/>
      <c r="K116" s="205"/>
    </row>
    <row r="117" spans="1:10" ht="12.75">
      <c r="A117" s="71"/>
      <c r="B117" s="52" t="s">
        <v>50</v>
      </c>
      <c r="C117" s="178"/>
      <c r="D117"/>
      <c r="E117" s="122"/>
      <c r="F117" s="111"/>
      <c r="G117" s="122"/>
      <c r="H117" s="60"/>
      <c r="I117" s="133"/>
      <c r="J117" s="133"/>
    </row>
    <row r="118" spans="1:10" ht="12.75">
      <c r="A118" s="71"/>
      <c r="B118"/>
      <c r="C118" s="178"/>
      <c r="D118"/>
      <c r="E118" s="122"/>
      <c r="F118" s="111"/>
      <c r="G118" s="122"/>
      <c r="H118" s="60"/>
      <c r="I118" s="133"/>
      <c r="J118" s="133"/>
    </row>
    <row r="119" spans="1:10" ht="12.75">
      <c r="A119" s="71"/>
      <c r="B119" s="94" t="s">
        <v>485</v>
      </c>
      <c r="C119" s="178"/>
      <c r="D119" s="94" t="s">
        <v>490</v>
      </c>
      <c r="E119" s="122">
        <v>6.95</v>
      </c>
      <c r="F119" s="111" t="s">
        <v>39</v>
      </c>
      <c r="G119" s="122">
        <v>6.95</v>
      </c>
      <c r="H119" s="60">
        <v>0</v>
      </c>
      <c r="I119" s="133">
        <f>C119*E119</f>
        <v>0</v>
      </c>
      <c r="J119" s="133">
        <f>C119*G119</f>
        <v>0</v>
      </c>
    </row>
    <row r="120" spans="1:10" ht="12.75">
      <c r="A120" s="71"/>
      <c r="B120" s="94" t="s">
        <v>486</v>
      </c>
      <c r="C120" s="178"/>
      <c r="D120" s="94" t="s">
        <v>494</v>
      </c>
      <c r="E120" s="122">
        <v>12.95</v>
      </c>
      <c r="F120" s="111" t="s">
        <v>39</v>
      </c>
      <c r="G120" s="122">
        <v>12.95</v>
      </c>
      <c r="H120" s="60">
        <v>0</v>
      </c>
      <c r="I120" s="133">
        <f>C120*E120</f>
        <v>0</v>
      </c>
      <c r="J120" s="133">
        <f>C120*G120</f>
        <v>0</v>
      </c>
    </row>
    <row r="121" spans="1:10" ht="12.75">
      <c r="A121" s="71"/>
      <c r="B121"/>
      <c r="C121" s="178"/>
      <c r="D121"/>
      <c r="E121" s="122"/>
      <c r="F121" s="111"/>
      <c r="G121" s="122"/>
      <c r="H121" s="81"/>
      <c r="I121" s="133"/>
      <c r="J121" s="133"/>
    </row>
    <row r="122" spans="1:10" ht="12.75">
      <c r="A122" s="73"/>
      <c r="B122" s="52" t="s">
        <v>51</v>
      </c>
      <c r="C122" s="178"/>
      <c r="D122" s="77" t="s">
        <v>141</v>
      </c>
      <c r="E122" s="123"/>
      <c r="F122" s="112"/>
      <c r="G122" s="123"/>
      <c r="H122" s="60"/>
      <c r="I122" s="136"/>
      <c r="J122" s="136"/>
    </row>
    <row r="123" spans="1:10" ht="13.5" thickBot="1">
      <c r="A123" s="73"/>
      <c r="B123" s="52"/>
      <c r="C123" s="178"/>
      <c r="D123" s="50"/>
      <c r="E123" s="123"/>
      <c r="F123" s="112"/>
      <c r="G123" s="123"/>
      <c r="H123" s="60"/>
      <c r="I123" s="137"/>
      <c r="J123" s="137"/>
    </row>
    <row r="124" spans="1:10" ht="13.5" thickBot="1">
      <c r="A124" s="153"/>
      <c r="B124" s="76" t="s">
        <v>487</v>
      </c>
      <c r="C124" s="180">
        <f>IF(A124="",0,(SUMIF(H$139:H$3436,"=1",C$139:C$3436)))</f>
        <v>0</v>
      </c>
      <c r="D124" s="94" t="s">
        <v>491</v>
      </c>
      <c r="E124" s="122">
        <v>0.12</v>
      </c>
      <c r="F124" s="111" t="s">
        <v>39</v>
      </c>
      <c r="G124" s="122">
        <v>0.12</v>
      </c>
      <c r="H124" s="60"/>
      <c r="I124" s="133">
        <f>C124*E124</f>
        <v>0</v>
      </c>
      <c r="J124" s="133">
        <f>C124*G124</f>
        <v>0</v>
      </c>
    </row>
    <row r="125" spans="1:10" ht="13.5" thickBot="1">
      <c r="A125" s="74"/>
      <c r="B125" s="76" t="s">
        <v>488</v>
      </c>
      <c r="C125" s="180">
        <f>IF(A125="",0,(SUMIF(H$139:H$3436,"=1",C$139:C$3436)))</f>
        <v>0</v>
      </c>
      <c r="D125" s="94" t="s">
        <v>492</v>
      </c>
      <c r="E125" s="122">
        <v>0.3</v>
      </c>
      <c r="F125" s="111" t="s">
        <v>39</v>
      </c>
      <c r="G125" s="122">
        <v>0.3</v>
      </c>
      <c r="H125" s="60"/>
      <c r="I125" s="133">
        <f>C125*E125</f>
        <v>0</v>
      </c>
      <c r="J125" s="133">
        <f>C125*G125</f>
        <v>0</v>
      </c>
    </row>
    <row r="126" spans="1:10" ht="13.5" thickBot="1">
      <c r="A126" s="74"/>
      <c r="B126" s="76" t="s">
        <v>489</v>
      </c>
      <c r="C126" s="180">
        <f>IF(A126="",0,(SUMIF(H$139:H$3436,"=1",C$139:C$3436)))</f>
        <v>0</v>
      </c>
      <c r="D126" s="94" t="s">
        <v>493</v>
      </c>
      <c r="E126" s="122">
        <v>0.5</v>
      </c>
      <c r="F126" s="111" t="s">
        <v>39</v>
      </c>
      <c r="G126" s="122">
        <v>0.5</v>
      </c>
      <c r="H126" s="60"/>
      <c r="I126" s="133">
        <f>C126*E126</f>
        <v>0</v>
      </c>
      <c r="J126" s="133">
        <f>C126*G126</f>
        <v>0</v>
      </c>
    </row>
    <row r="127" spans="1:10" ht="12.75">
      <c r="A127" s="71"/>
      <c r="B127"/>
      <c r="C127" s="178"/>
      <c r="D127"/>
      <c r="E127" s="122"/>
      <c r="F127" s="111"/>
      <c r="G127" s="122"/>
      <c r="H127" s="60"/>
      <c r="I127" s="133"/>
      <c r="J127" s="133"/>
    </row>
    <row r="128" spans="1:10" ht="12.75">
      <c r="A128" s="71"/>
      <c r="B128" s="52" t="s">
        <v>58</v>
      </c>
      <c r="C128" s="193"/>
      <c r="D128"/>
      <c r="E128" s="122"/>
      <c r="F128" s="194"/>
      <c r="G128" s="122"/>
      <c r="H128" s="60"/>
      <c r="I128" s="133"/>
      <c r="J128" s="133"/>
    </row>
    <row r="129" spans="1:10" ht="12.75">
      <c r="A129" s="71"/>
      <c r="B129" s="51"/>
      <c r="C129" s="193"/>
      <c r="D129"/>
      <c r="E129" s="122"/>
      <c r="F129" s="194"/>
      <c r="G129" s="122"/>
      <c r="H129" s="60"/>
      <c r="I129" s="133"/>
      <c r="J129" s="133"/>
    </row>
    <row r="130" spans="1:11" s="59" customFormat="1" ht="12.75">
      <c r="A130" s="57"/>
      <c r="B130" s="57" t="s">
        <v>621</v>
      </c>
      <c r="C130" s="195"/>
      <c r="D130" s="57" t="s">
        <v>622</v>
      </c>
      <c r="E130" s="138">
        <v>3.99</v>
      </c>
      <c r="F130" s="113">
        <v>0.75</v>
      </c>
      <c r="G130" s="138">
        <v>0.99</v>
      </c>
      <c r="H130" s="85">
        <v>14</v>
      </c>
      <c r="I130" s="138">
        <f>C130*E130</f>
        <v>0</v>
      </c>
      <c r="J130" s="138">
        <f>IF(C130&gt;0,(G130*1)+(C130-1)*E130*(1-0.4),0)</f>
        <v>0</v>
      </c>
      <c r="K130" s="90"/>
    </row>
    <row r="131" spans="1:11" s="59" customFormat="1" ht="12.75">
      <c r="A131" s="57"/>
      <c r="B131" s="57" t="s">
        <v>623</v>
      </c>
      <c r="C131" s="195"/>
      <c r="D131" s="57" t="s">
        <v>624</v>
      </c>
      <c r="E131" s="138">
        <v>1.25</v>
      </c>
      <c r="F131" s="113">
        <v>0.4</v>
      </c>
      <c r="G131" s="138">
        <v>0.75</v>
      </c>
      <c r="H131" s="85">
        <v>14</v>
      </c>
      <c r="I131" s="138">
        <v>0</v>
      </c>
      <c r="J131" s="138">
        <v>0</v>
      </c>
      <c r="K131" s="90"/>
    </row>
    <row r="132" spans="1:10" ht="12.75">
      <c r="A132"/>
      <c r="B132" t="s">
        <v>625</v>
      </c>
      <c r="C132" s="193"/>
      <c r="D132" t="s">
        <v>626</v>
      </c>
      <c r="E132" s="122">
        <v>0.35</v>
      </c>
      <c r="F132" s="114" t="s">
        <v>39</v>
      </c>
      <c r="G132" s="122">
        <v>0.35</v>
      </c>
      <c r="H132" s="86">
        <v>14</v>
      </c>
      <c r="I132" s="133">
        <v>0</v>
      </c>
      <c r="J132" s="133">
        <v>0</v>
      </c>
    </row>
    <row r="133" spans="1:11" s="57" customFormat="1" ht="12.75">
      <c r="A133"/>
      <c r="B133" t="s">
        <v>627</v>
      </c>
      <c r="C133" s="178"/>
      <c r="D133" t="s">
        <v>628</v>
      </c>
      <c r="E133" s="145">
        <v>0.63</v>
      </c>
      <c r="F133" s="114" t="s">
        <v>39</v>
      </c>
      <c r="G133" s="145">
        <v>0.63</v>
      </c>
      <c r="H133" s="86">
        <v>14</v>
      </c>
      <c r="I133" s="154">
        <f>C133*E133</f>
        <v>0</v>
      </c>
      <c r="J133" s="154">
        <f>C133*G133</f>
        <v>0</v>
      </c>
      <c r="K133" s="89"/>
    </row>
    <row r="134" spans="1:10" ht="12.75">
      <c r="A134"/>
      <c r="B134"/>
      <c r="C134" s="193"/>
      <c r="D134"/>
      <c r="E134" s="122"/>
      <c r="F134" s="114"/>
      <c r="G134" s="122"/>
      <c r="H134" s="86"/>
      <c r="I134" s="133"/>
      <c r="J134" s="133"/>
    </row>
    <row r="135" spans="1:10" ht="12.75">
      <c r="A135" s="71"/>
      <c r="B135" s="52" t="s">
        <v>6018</v>
      </c>
      <c r="C135" s="178"/>
      <c r="D135"/>
      <c r="E135" s="122"/>
      <c r="F135" s="111"/>
      <c r="G135" s="122"/>
      <c r="H135" s="60"/>
      <c r="I135" s="133"/>
      <c r="J135" s="133"/>
    </row>
    <row r="136" spans="1:10" ht="12.75">
      <c r="A136" s="71"/>
      <c r="B136" s="196" t="s">
        <v>6020</v>
      </c>
      <c r="C136" s="178"/>
      <c r="D136"/>
      <c r="E136" s="122"/>
      <c r="F136" s="111"/>
      <c r="G136" s="122"/>
      <c r="H136" s="60"/>
      <c r="I136" s="133"/>
      <c r="J136" s="133"/>
    </row>
    <row r="137" spans="1:10" ht="12.75">
      <c r="A137" s="71"/>
      <c r="B137" s="197" t="s">
        <v>6019</v>
      </c>
      <c r="C137" s="178"/>
      <c r="D137"/>
      <c r="E137" s="122"/>
      <c r="F137" s="111"/>
      <c r="G137" s="122"/>
      <c r="H137" s="60"/>
      <c r="I137" s="133"/>
      <c r="J137" s="133"/>
    </row>
    <row r="138" spans="1:11" s="6" customFormat="1" ht="12.75">
      <c r="A138" s="71"/>
      <c r="B138"/>
      <c r="C138" s="178"/>
      <c r="D138"/>
      <c r="E138" s="122"/>
      <c r="F138" s="111"/>
      <c r="G138" s="122"/>
      <c r="H138" s="60"/>
      <c r="I138" s="133"/>
      <c r="J138" s="133"/>
      <c r="K138" s="208"/>
    </row>
    <row r="139" spans="1:11" s="57" customFormat="1" ht="12.75">
      <c r="A139"/>
      <c r="B139" t="s">
        <v>495</v>
      </c>
      <c r="C139" s="178"/>
      <c r="D139" t="s">
        <v>496</v>
      </c>
      <c r="E139" s="145">
        <v>4.99</v>
      </c>
      <c r="F139" s="114">
        <v>0.3</v>
      </c>
      <c r="G139" s="145">
        <v>3.49</v>
      </c>
      <c r="H139" s="86">
        <v>5</v>
      </c>
      <c r="I139" s="154">
        <f>C139*E139</f>
        <v>0</v>
      </c>
      <c r="J139" s="154">
        <f>C139*G139</f>
        <v>0</v>
      </c>
      <c r="K139" s="89"/>
    </row>
    <row r="140" spans="1:11" s="57" customFormat="1" ht="12.75">
      <c r="A140" t="s">
        <v>71</v>
      </c>
      <c r="B140"/>
      <c r="C140" s="178"/>
      <c r="D140"/>
      <c r="E140" s="145"/>
      <c r="F140" s="114"/>
      <c r="G140" s="145"/>
      <c r="H140" s="86"/>
      <c r="I140" s="154"/>
      <c r="J140" s="154"/>
      <c r="K140" s="89"/>
    </row>
    <row r="141" spans="1:11" s="59" customFormat="1" ht="12.75">
      <c r="A141"/>
      <c r="B141" t="s">
        <v>497</v>
      </c>
      <c r="C141" s="178"/>
      <c r="D141" t="s">
        <v>498</v>
      </c>
      <c r="E141" s="145">
        <v>6.88</v>
      </c>
      <c r="F141" s="114" t="s">
        <v>39</v>
      </c>
      <c r="G141" s="145">
        <v>6.88</v>
      </c>
      <c r="H141" s="86">
        <v>15</v>
      </c>
      <c r="I141" s="154">
        <f aca="true" t="shared" si="0" ref="I141:I171">C141*E141</f>
        <v>0</v>
      </c>
      <c r="J141" s="154">
        <f aca="true" t="shared" si="1" ref="J141:J171">C141*G141</f>
        <v>0</v>
      </c>
      <c r="K141" s="90"/>
    </row>
    <row r="142" spans="1:11" s="59" customFormat="1" ht="12.75">
      <c r="A142"/>
      <c r="B142" t="s">
        <v>499</v>
      </c>
      <c r="C142" s="178"/>
      <c r="D142" t="s">
        <v>500</v>
      </c>
      <c r="E142" s="145">
        <v>8.44</v>
      </c>
      <c r="F142" s="114" t="s">
        <v>39</v>
      </c>
      <c r="G142" s="145">
        <v>8.44</v>
      </c>
      <c r="H142" s="86">
        <v>13</v>
      </c>
      <c r="I142" s="154">
        <f t="shared" si="0"/>
        <v>0</v>
      </c>
      <c r="J142" s="154">
        <f t="shared" si="1"/>
        <v>0</v>
      </c>
      <c r="K142" s="90"/>
    </row>
    <row r="143" spans="1:11" s="59" customFormat="1" ht="12.75">
      <c r="A143"/>
      <c r="B143" t="s">
        <v>501</v>
      </c>
      <c r="C143" s="178"/>
      <c r="D143" t="s">
        <v>502</v>
      </c>
      <c r="E143" s="145">
        <v>8.44</v>
      </c>
      <c r="F143" s="114" t="s">
        <v>39</v>
      </c>
      <c r="G143" s="145">
        <v>8.44</v>
      </c>
      <c r="H143" s="86">
        <v>13</v>
      </c>
      <c r="I143" s="154">
        <f t="shared" si="0"/>
        <v>0</v>
      </c>
      <c r="J143" s="154">
        <f t="shared" si="1"/>
        <v>0</v>
      </c>
      <c r="K143" s="90"/>
    </row>
    <row r="144" spans="1:11" s="59" customFormat="1" ht="12.75">
      <c r="A144"/>
      <c r="B144" t="s">
        <v>503</v>
      </c>
      <c r="C144" s="178"/>
      <c r="D144" t="s">
        <v>504</v>
      </c>
      <c r="E144" s="145">
        <v>8.44</v>
      </c>
      <c r="F144" s="114" t="s">
        <v>39</v>
      </c>
      <c r="G144" s="145">
        <v>8.44</v>
      </c>
      <c r="H144" s="86">
        <v>13</v>
      </c>
      <c r="I144" s="154">
        <f t="shared" si="0"/>
        <v>0</v>
      </c>
      <c r="J144" s="154">
        <f t="shared" si="1"/>
        <v>0</v>
      </c>
      <c r="K144" s="90"/>
    </row>
    <row r="145" spans="1:11" s="59" customFormat="1" ht="12.75">
      <c r="A145"/>
      <c r="B145" t="s">
        <v>505</v>
      </c>
      <c r="C145" s="178"/>
      <c r="D145" t="s">
        <v>506</v>
      </c>
      <c r="E145" s="145">
        <v>10.63</v>
      </c>
      <c r="F145" s="114" t="s">
        <v>39</v>
      </c>
      <c r="G145" s="145">
        <v>10.63</v>
      </c>
      <c r="H145" s="86">
        <v>13</v>
      </c>
      <c r="I145" s="154">
        <f t="shared" si="0"/>
        <v>0</v>
      </c>
      <c r="J145" s="154">
        <f t="shared" si="1"/>
        <v>0</v>
      </c>
      <c r="K145" s="90"/>
    </row>
    <row r="146" spans="1:11" s="59" customFormat="1" ht="12.75">
      <c r="A146"/>
      <c r="B146" t="s">
        <v>507</v>
      </c>
      <c r="C146" s="178"/>
      <c r="D146" t="s">
        <v>508</v>
      </c>
      <c r="E146" s="145">
        <v>10.63</v>
      </c>
      <c r="F146" s="114" t="s">
        <v>39</v>
      </c>
      <c r="G146" s="145">
        <v>10.63</v>
      </c>
      <c r="H146" s="86">
        <v>13</v>
      </c>
      <c r="I146" s="154">
        <f t="shared" si="0"/>
        <v>0</v>
      </c>
      <c r="J146" s="154">
        <f t="shared" si="1"/>
        <v>0</v>
      </c>
      <c r="K146" s="90"/>
    </row>
    <row r="147" spans="1:11" s="59" customFormat="1" ht="12.75">
      <c r="A147"/>
      <c r="B147" t="s">
        <v>509</v>
      </c>
      <c r="C147" s="178"/>
      <c r="D147" t="s">
        <v>510</v>
      </c>
      <c r="E147" s="145">
        <v>10.63</v>
      </c>
      <c r="F147" s="114" t="s">
        <v>39</v>
      </c>
      <c r="G147" s="145">
        <v>10.63</v>
      </c>
      <c r="H147" s="86">
        <v>13</v>
      </c>
      <c r="I147" s="154">
        <f t="shared" si="0"/>
        <v>0</v>
      </c>
      <c r="J147" s="154">
        <f t="shared" si="1"/>
        <v>0</v>
      </c>
      <c r="K147" s="90"/>
    </row>
    <row r="148" spans="1:11" s="59" customFormat="1" ht="12.75">
      <c r="A148"/>
      <c r="B148" t="s">
        <v>511</v>
      </c>
      <c r="C148" s="178"/>
      <c r="D148" t="s">
        <v>512</v>
      </c>
      <c r="E148" s="145">
        <v>10.63</v>
      </c>
      <c r="F148" s="114" t="s">
        <v>39</v>
      </c>
      <c r="G148" s="145">
        <v>10.63</v>
      </c>
      <c r="H148" s="86">
        <v>13</v>
      </c>
      <c r="I148" s="154">
        <f t="shared" si="0"/>
        <v>0</v>
      </c>
      <c r="J148" s="154">
        <f t="shared" si="1"/>
        <v>0</v>
      </c>
      <c r="K148" s="90"/>
    </row>
    <row r="149" spans="1:11" s="57" customFormat="1" ht="12.75">
      <c r="A149"/>
      <c r="B149" t="s">
        <v>513</v>
      </c>
      <c r="C149" s="178"/>
      <c r="D149" t="s">
        <v>514</v>
      </c>
      <c r="E149" s="145">
        <v>12.5</v>
      </c>
      <c r="F149" s="114" t="s">
        <v>39</v>
      </c>
      <c r="G149" s="145">
        <v>12.5</v>
      </c>
      <c r="H149" s="86">
        <v>13</v>
      </c>
      <c r="I149" s="154">
        <f t="shared" si="0"/>
        <v>0</v>
      </c>
      <c r="J149" s="154">
        <f t="shared" si="1"/>
        <v>0</v>
      </c>
      <c r="K149" s="89"/>
    </row>
    <row r="150" spans="1:11" s="57" customFormat="1" ht="12.75">
      <c r="A150"/>
      <c r="B150" t="s">
        <v>515</v>
      </c>
      <c r="C150" s="178"/>
      <c r="D150" t="s">
        <v>516</v>
      </c>
      <c r="E150" s="145">
        <v>12.5</v>
      </c>
      <c r="F150" s="114" t="s">
        <v>39</v>
      </c>
      <c r="G150" s="145">
        <v>12.5</v>
      </c>
      <c r="H150" s="86">
        <v>13</v>
      </c>
      <c r="I150" s="154">
        <f t="shared" si="0"/>
        <v>0</v>
      </c>
      <c r="J150" s="154">
        <f t="shared" si="1"/>
        <v>0</v>
      </c>
      <c r="K150" s="89"/>
    </row>
    <row r="151" spans="1:11" s="57" customFormat="1" ht="12.75">
      <c r="A151"/>
      <c r="B151" t="s">
        <v>517</v>
      </c>
      <c r="C151" s="178"/>
      <c r="D151" t="s">
        <v>518</v>
      </c>
      <c r="E151" s="145">
        <v>10.63</v>
      </c>
      <c r="F151" s="114" t="s">
        <v>39</v>
      </c>
      <c r="G151" s="145">
        <v>10.63</v>
      </c>
      <c r="H151" s="86">
        <v>13</v>
      </c>
      <c r="I151" s="154">
        <f t="shared" si="0"/>
        <v>0</v>
      </c>
      <c r="J151" s="154">
        <f t="shared" si="1"/>
        <v>0</v>
      </c>
      <c r="K151" s="89"/>
    </row>
    <row r="152" spans="1:11" s="59" customFormat="1" ht="12.75">
      <c r="A152"/>
      <c r="B152" t="s">
        <v>519</v>
      </c>
      <c r="C152" s="178"/>
      <c r="D152" t="s">
        <v>520</v>
      </c>
      <c r="E152" s="145">
        <v>10.63</v>
      </c>
      <c r="F152" s="114" t="s">
        <v>39</v>
      </c>
      <c r="G152" s="145">
        <v>10.63</v>
      </c>
      <c r="H152" s="86">
        <v>13</v>
      </c>
      <c r="I152" s="154">
        <f t="shared" si="0"/>
        <v>0</v>
      </c>
      <c r="J152" s="154">
        <f t="shared" si="1"/>
        <v>0</v>
      </c>
      <c r="K152" s="90"/>
    </row>
    <row r="153" spans="1:11" s="59" customFormat="1" ht="12.75">
      <c r="A153"/>
      <c r="B153" t="s">
        <v>521</v>
      </c>
      <c r="C153" s="178"/>
      <c r="D153" t="s">
        <v>522</v>
      </c>
      <c r="E153" s="145">
        <v>10.63</v>
      </c>
      <c r="F153" s="114" t="s">
        <v>39</v>
      </c>
      <c r="G153" s="145">
        <v>10.63</v>
      </c>
      <c r="H153" s="86">
        <v>13</v>
      </c>
      <c r="I153" s="154">
        <f t="shared" si="0"/>
        <v>0</v>
      </c>
      <c r="J153" s="154">
        <f t="shared" si="1"/>
        <v>0</v>
      </c>
      <c r="K153" s="90"/>
    </row>
    <row r="154" spans="1:11" s="59" customFormat="1" ht="12.75">
      <c r="A154"/>
      <c r="B154" t="s">
        <v>523</v>
      </c>
      <c r="C154" s="178"/>
      <c r="D154" t="s">
        <v>524</v>
      </c>
      <c r="E154" s="145">
        <v>10.63</v>
      </c>
      <c r="F154" s="114" t="s">
        <v>39</v>
      </c>
      <c r="G154" s="145">
        <v>10.63</v>
      </c>
      <c r="H154" s="86">
        <v>13</v>
      </c>
      <c r="I154" s="154">
        <f t="shared" si="0"/>
        <v>0</v>
      </c>
      <c r="J154" s="154">
        <f t="shared" si="1"/>
        <v>0</v>
      </c>
      <c r="K154" s="90"/>
    </row>
    <row r="155" spans="1:11" s="59" customFormat="1" ht="12.75">
      <c r="A155"/>
      <c r="B155" t="s">
        <v>525</v>
      </c>
      <c r="C155" s="178"/>
      <c r="D155" t="s">
        <v>526</v>
      </c>
      <c r="E155" s="145">
        <v>12.5</v>
      </c>
      <c r="F155" s="114" t="s">
        <v>39</v>
      </c>
      <c r="G155" s="145">
        <v>12.5</v>
      </c>
      <c r="H155" s="86">
        <v>13</v>
      </c>
      <c r="I155" s="154">
        <f t="shared" si="0"/>
        <v>0</v>
      </c>
      <c r="J155" s="154">
        <f t="shared" si="1"/>
        <v>0</v>
      </c>
      <c r="K155" s="90"/>
    </row>
    <row r="156" spans="1:11" s="59" customFormat="1" ht="12.75">
      <c r="A156"/>
      <c r="B156" t="s">
        <v>527</v>
      </c>
      <c r="C156" s="178"/>
      <c r="D156" t="s">
        <v>528</v>
      </c>
      <c r="E156" s="145">
        <v>12.5</v>
      </c>
      <c r="F156" s="114" t="s">
        <v>39</v>
      </c>
      <c r="G156" s="145">
        <v>12.5</v>
      </c>
      <c r="H156" s="86">
        <v>13</v>
      </c>
      <c r="I156" s="154">
        <f t="shared" si="0"/>
        <v>0</v>
      </c>
      <c r="J156" s="154">
        <f t="shared" si="1"/>
        <v>0</v>
      </c>
      <c r="K156" s="90"/>
    </row>
    <row r="157" spans="1:11" s="57" customFormat="1" ht="12.75">
      <c r="A157"/>
      <c r="B157" t="s">
        <v>529</v>
      </c>
      <c r="C157" s="178"/>
      <c r="D157" t="s">
        <v>530</v>
      </c>
      <c r="E157" s="145">
        <v>8.44</v>
      </c>
      <c r="F157" s="114" t="s">
        <v>39</v>
      </c>
      <c r="G157" s="145">
        <v>8.44</v>
      </c>
      <c r="H157" s="86">
        <v>13</v>
      </c>
      <c r="I157" s="154">
        <f t="shared" si="0"/>
        <v>0</v>
      </c>
      <c r="J157" s="154">
        <f t="shared" si="1"/>
        <v>0</v>
      </c>
      <c r="K157" s="89"/>
    </row>
    <row r="158" spans="1:11" s="57" customFormat="1" ht="12.75">
      <c r="A158"/>
      <c r="B158" t="s">
        <v>531</v>
      </c>
      <c r="C158" s="178"/>
      <c r="D158" t="s">
        <v>532</v>
      </c>
      <c r="E158" s="145">
        <v>8.44</v>
      </c>
      <c r="F158" s="114" t="s">
        <v>39</v>
      </c>
      <c r="G158" s="145">
        <v>8.44</v>
      </c>
      <c r="H158" s="86">
        <v>13</v>
      </c>
      <c r="I158" s="154">
        <f t="shared" si="0"/>
        <v>0</v>
      </c>
      <c r="J158" s="154">
        <f t="shared" si="1"/>
        <v>0</v>
      </c>
      <c r="K158" s="89"/>
    </row>
    <row r="159" spans="1:10" s="89" customFormat="1" ht="12.75">
      <c r="A159"/>
      <c r="B159" t="s">
        <v>533</v>
      </c>
      <c r="C159" s="178"/>
      <c r="D159" t="s">
        <v>534</v>
      </c>
      <c r="E159" s="145">
        <v>8.44</v>
      </c>
      <c r="F159" s="114" t="s">
        <v>39</v>
      </c>
      <c r="G159" s="145">
        <v>8.44</v>
      </c>
      <c r="H159" s="86">
        <v>13</v>
      </c>
      <c r="I159" s="154">
        <f t="shared" si="0"/>
        <v>0</v>
      </c>
      <c r="J159" s="154">
        <f t="shared" si="1"/>
        <v>0</v>
      </c>
    </row>
    <row r="160" spans="1:11" s="59" customFormat="1" ht="12.75">
      <c r="A160"/>
      <c r="B160" t="s">
        <v>535</v>
      </c>
      <c r="C160" s="178"/>
      <c r="D160" t="s">
        <v>536</v>
      </c>
      <c r="E160" s="145">
        <v>10.63</v>
      </c>
      <c r="F160" s="114" t="s">
        <v>39</v>
      </c>
      <c r="G160" s="145">
        <v>10.63</v>
      </c>
      <c r="H160" s="86">
        <v>13</v>
      </c>
      <c r="I160" s="154">
        <f t="shared" si="0"/>
        <v>0</v>
      </c>
      <c r="J160" s="154">
        <f t="shared" si="1"/>
        <v>0</v>
      </c>
      <c r="K160" s="90"/>
    </row>
    <row r="161" spans="1:11" s="57" customFormat="1" ht="12.75">
      <c r="A161"/>
      <c r="B161" t="s">
        <v>537</v>
      </c>
      <c r="C161" s="178"/>
      <c r="D161" t="s">
        <v>538</v>
      </c>
      <c r="E161" s="145">
        <v>10.63</v>
      </c>
      <c r="F161" s="114" t="s">
        <v>39</v>
      </c>
      <c r="G161" s="145">
        <v>10.63</v>
      </c>
      <c r="H161" s="86">
        <v>13</v>
      </c>
      <c r="I161" s="154">
        <f t="shared" si="0"/>
        <v>0</v>
      </c>
      <c r="J161" s="154">
        <f t="shared" si="1"/>
        <v>0</v>
      </c>
      <c r="K161" s="89"/>
    </row>
    <row r="162" spans="1:11" s="57" customFormat="1" ht="12.75">
      <c r="A162"/>
      <c r="B162" t="s">
        <v>539</v>
      </c>
      <c r="C162" s="178"/>
      <c r="D162" t="s">
        <v>540</v>
      </c>
      <c r="E162" s="145">
        <v>10.63</v>
      </c>
      <c r="F162" s="114" t="s">
        <v>39</v>
      </c>
      <c r="G162" s="145">
        <v>10.63</v>
      </c>
      <c r="H162" s="86">
        <v>13</v>
      </c>
      <c r="I162" s="154">
        <f t="shared" si="0"/>
        <v>0</v>
      </c>
      <c r="J162" s="154">
        <f t="shared" si="1"/>
        <v>0</v>
      </c>
      <c r="K162" s="89"/>
    </row>
    <row r="163" spans="1:11" s="57" customFormat="1" ht="12.75">
      <c r="A163"/>
      <c r="B163" t="s">
        <v>541</v>
      </c>
      <c r="C163" s="178"/>
      <c r="D163" t="s">
        <v>542</v>
      </c>
      <c r="E163" s="145">
        <v>10.63</v>
      </c>
      <c r="F163" s="114" t="s">
        <v>39</v>
      </c>
      <c r="G163" s="145">
        <v>10.63</v>
      </c>
      <c r="H163" s="86">
        <v>13</v>
      </c>
      <c r="I163" s="154">
        <f t="shared" si="0"/>
        <v>0</v>
      </c>
      <c r="J163" s="154">
        <f t="shared" si="1"/>
        <v>0</v>
      </c>
      <c r="K163" s="89"/>
    </row>
    <row r="164" spans="1:11" s="57" customFormat="1" ht="12.75">
      <c r="A164"/>
      <c r="B164" t="s">
        <v>543</v>
      </c>
      <c r="C164" s="178"/>
      <c r="D164" t="s">
        <v>544</v>
      </c>
      <c r="E164" s="145">
        <v>12.5</v>
      </c>
      <c r="F164" s="114" t="s">
        <v>39</v>
      </c>
      <c r="G164" s="145">
        <v>12.5</v>
      </c>
      <c r="H164" s="86">
        <v>13</v>
      </c>
      <c r="I164" s="154">
        <f t="shared" si="0"/>
        <v>0</v>
      </c>
      <c r="J164" s="154">
        <f t="shared" si="1"/>
        <v>0</v>
      </c>
      <c r="K164" s="89"/>
    </row>
    <row r="165" spans="1:11" s="57" customFormat="1" ht="12.75">
      <c r="A165"/>
      <c r="B165" t="s">
        <v>545</v>
      </c>
      <c r="C165" s="178"/>
      <c r="D165" t="s">
        <v>546</v>
      </c>
      <c r="E165" s="145">
        <v>12.5</v>
      </c>
      <c r="F165" s="114" t="s">
        <v>39</v>
      </c>
      <c r="G165" s="145">
        <v>12.5</v>
      </c>
      <c r="H165" s="86">
        <v>13</v>
      </c>
      <c r="I165" s="154">
        <f t="shared" si="0"/>
        <v>0</v>
      </c>
      <c r="J165" s="154">
        <f t="shared" si="1"/>
        <v>0</v>
      </c>
      <c r="K165" s="89"/>
    </row>
    <row r="166" spans="1:11" s="57" customFormat="1" ht="12.75">
      <c r="A166"/>
      <c r="B166" t="s">
        <v>547</v>
      </c>
      <c r="C166" s="178"/>
      <c r="D166" t="s">
        <v>548</v>
      </c>
      <c r="E166" s="145">
        <v>10.63</v>
      </c>
      <c r="F166" s="114" t="s">
        <v>39</v>
      </c>
      <c r="G166" s="145">
        <v>10.63</v>
      </c>
      <c r="H166" s="86">
        <v>13</v>
      </c>
      <c r="I166" s="154">
        <f t="shared" si="0"/>
        <v>0</v>
      </c>
      <c r="J166" s="154">
        <f t="shared" si="1"/>
        <v>0</v>
      </c>
      <c r="K166" s="89"/>
    </row>
    <row r="167" spans="1:11" s="59" customFormat="1" ht="12.75">
      <c r="A167"/>
      <c r="B167" t="s">
        <v>549</v>
      </c>
      <c r="C167" s="178"/>
      <c r="D167" t="s">
        <v>550</v>
      </c>
      <c r="E167" s="145">
        <v>10.63</v>
      </c>
      <c r="F167" s="114" t="s">
        <v>39</v>
      </c>
      <c r="G167" s="145">
        <v>10.63</v>
      </c>
      <c r="H167" s="86">
        <v>13</v>
      </c>
      <c r="I167" s="154">
        <f t="shared" si="0"/>
        <v>0</v>
      </c>
      <c r="J167" s="154">
        <f t="shared" si="1"/>
        <v>0</v>
      </c>
      <c r="K167" s="90"/>
    </row>
    <row r="168" spans="1:11" s="57" customFormat="1" ht="12.75">
      <c r="A168"/>
      <c r="B168" t="s">
        <v>551</v>
      </c>
      <c r="C168" s="178"/>
      <c r="D168" t="s">
        <v>552</v>
      </c>
      <c r="E168" s="145">
        <v>10.63</v>
      </c>
      <c r="F168" s="114" t="s">
        <v>39</v>
      </c>
      <c r="G168" s="145">
        <v>10.63</v>
      </c>
      <c r="H168" s="86">
        <v>13</v>
      </c>
      <c r="I168" s="154">
        <f t="shared" si="0"/>
        <v>0</v>
      </c>
      <c r="J168" s="154">
        <f t="shared" si="1"/>
        <v>0</v>
      </c>
      <c r="K168" s="89"/>
    </row>
    <row r="169" spans="1:11" s="57" customFormat="1" ht="12.75">
      <c r="A169"/>
      <c r="B169" t="s">
        <v>553</v>
      </c>
      <c r="C169" s="178"/>
      <c r="D169" t="s">
        <v>554</v>
      </c>
      <c r="E169" s="145">
        <v>10.63</v>
      </c>
      <c r="F169" s="114" t="s">
        <v>39</v>
      </c>
      <c r="G169" s="145">
        <v>10.63</v>
      </c>
      <c r="H169" s="86">
        <v>13</v>
      </c>
      <c r="I169" s="154">
        <f t="shared" si="0"/>
        <v>0</v>
      </c>
      <c r="J169" s="154">
        <f t="shared" si="1"/>
        <v>0</v>
      </c>
      <c r="K169" s="89"/>
    </row>
    <row r="170" spans="1:11" s="57" customFormat="1" ht="12.75">
      <c r="A170"/>
      <c r="B170" t="s">
        <v>555</v>
      </c>
      <c r="C170" s="178"/>
      <c r="D170" t="s">
        <v>556</v>
      </c>
      <c r="E170" s="145">
        <v>12.5</v>
      </c>
      <c r="F170" s="114" t="s">
        <v>39</v>
      </c>
      <c r="G170" s="145">
        <v>12.5</v>
      </c>
      <c r="H170" s="86">
        <v>13</v>
      </c>
      <c r="I170" s="154">
        <f t="shared" si="0"/>
        <v>0</v>
      </c>
      <c r="J170" s="154">
        <f t="shared" si="1"/>
        <v>0</v>
      </c>
      <c r="K170" s="89"/>
    </row>
    <row r="171" spans="1:11" s="57" customFormat="1" ht="12.75">
      <c r="A171"/>
      <c r="B171" t="s">
        <v>557</v>
      </c>
      <c r="C171" s="178"/>
      <c r="D171" t="s">
        <v>558</v>
      </c>
      <c r="E171" s="145">
        <v>12.5</v>
      </c>
      <c r="F171" s="114" t="s">
        <v>39</v>
      </c>
      <c r="G171" s="145">
        <v>12.5</v>
      </c>
      <c r="H171" s="86">
        <v>13</v>
      </c>
      <c r="I171" s="154">
        <f t="shared" si="0"/>
        <v>0</v>
      </c>
      <c r="J171" s="154">
        <f t="shared" si="1"/>
        <v>0</v>
      </c>
      <c r="K171" s="89"/>
    </row>
    <row r="172" spans="1:11" s="57" customFormat="1" ht="12.75">
      <c r="A172" t="s">
        <v>128</v>
      </c>
      <c r="B172"/>
      <c r="C172" s="178"/>
      <c r="D172"/>
      <c r="E172" s="145"/>
      <c r="F172" s="114"/>
      <c r="G172" s="145"/>
      <c r="H172" s="86"/>
      <c r="I172" s="154"/>
      <c r="J172" s="154"/>
      <c r="K172" s="89"/>
    </row>
    <row r="173" spans="1:11" s="59" customFormat="1" ht="12.75">
      <c r="A173"/>
      <c r="B173" t="s">
        <v>559</v>
      </c>
      <c r="C173" s="178"/>
      <c r="D173" t="s">
        <v>560</v>
      </c>
      <c r="E173" s="145">
        <v>6.88</v>
      </c>
      <c r="F173" s="114" t="s">
        <v>39</v>
      </c>
      <c r="G173" s="145">
        <v>6.88</v>
      </c>
      <c r="H173" s="86">
        <v>15</v>
      </c>
      <c r="I173" s="154">
        <f aca="true" t="shared" si="2" ref="I173:I203">C173*E173</f>
        <v>0</v>
      </c>
      <c r="J173" s="154">
        <f aca="true" t="shared" si="3" ref="J173:J203">C173*G173</f>
        <v>0</v>
      </c>
      <c r="K173" s="90"/>
    </row>
    <row r="174" spans="1:11" s="59" customFormat="1" ht="12.75">
      <c r="A174"/>
      <c r="B174" t="s">
        <v>561</v>
      </c>
      <c r="C174" s="178"/>
      <c r="D174" t="s">
        <v>562</v>
      </c>
      <c r="E174" s="145">
        <v>8.44</v>
      </c>
      <c r="F174" s="114" t="s">
        <v>39</v>
      </c>
      <c r="G174" s="145">
        <v>8.44</v>
      </c>
      <c r="H174" s="86">
        <v>13</v>
      </c>
      <c r="I174" s="154">
        <f t="shared" si="2"/>
        <v>0</v>
      </c>
      <c r="J174" s="154">
        <f t="shared" si="3"/>
        <v>0</v>
      </c>
      <c r="K174" s="90"/>
    </row>
    <row r="175" spans="1:11" s="57" customFormat="1" ht="12.75">
      <c r="A175"/>
      <c r="B175" t="s">
        <v>563</v>
      </c>
      <c r="C175" s="178"/>
      <c r="D175" t="s">
        <v>564</v>
      </c>
      <c r="E175" s="145">
        <v>8.44</v>
      </c>
      <c r="F175" s="114" t="s">
        <v>39</v>
      </c>
      <c r="G175" s="145">
        <v>8.44</v>
      </c>
      <c r="H175" s="86">
        <v>13</v>
      </c>
      <c r="I175" s="154">
        <f t="shared" si="2"/>
        <v>0</v>
      </c>
      <c r="J175" s="154">
        <f t="shared" si="3"/>
        <v>0</v>
      </c>
      <c r="K175" s="89"/>
    </row>
    <row r="176" spans="1:11" s="59" customFormat="1" ht="12.75">
      <c r="A176"/>
      <c r="B176" t="s">
        <v>565</v>
      </c>
      <c r="C176" s="178"/>
      <c r="D176" t="s">
        <v>566</v>
      </c>
      <c r="E176" s="145">
        <v>8.44</v>
      </c>
      <c r="F176" s="114" t="s">
        <v>39</v>
      </c>
      <c r="G176" s="145">
        <v>8.44</v>
      </c>
      <c r="H176" s="86">
        <v>13</v>
      </c>
      <c r="I176" s="154">
        <f t="shared" si="2"/>
        <v>0</v>
      </c>
      <c r="J176" s="154">
        <f t="shared" si="3"/>
        <v>0</v>
      </c>
      <c r="K176" s="90"/>
    </row>
    <row r="177" spans="1:11" s="57" customFormat="1" ht="12.75">
      <c r="A177"/>
      <c r="B177" t="s">
        <v>567</v>
      </c>
      <c r="C177" s="178"/>
      <c r="D177" t="s">
        <v>568</v>
      </c>
      <c r="E177" s="145">
        <v>10.63</v>
      </c>
      <c r="F177" s="114" t="s">
        <v>39</v>
      </c>
      <c r="G177" s="145">
        <v>10.63</v>
      </c>
      <c r="H177" s="86">
        <v>13</v>
      </c>
      <c r="I177" s="154">
        <f t="shared" si="2"/>
        <v>0</v>
      </c>
      <c r="J177" s="154">
        <f t="shared" si="3"/>
        <v>0</v>
      </c>
      <c r="K177" s="89"/>
    </row>
    <row r="178" spans="1:11" s="57" customFormat="1" ht="12.75">
      <c r="A178"/>
      <c r="B178" t="s">
        <v>569</v>
      </c>
      <c r="C178" s="178"/>
      <c r="D178" t="s">
        <v>570</v>
      </c>
      <c r="E178" s="145">
        <v>10.63</v>
      </c>
      <c r="F178" s="114" t="s">
        <v>39</v>
      </c>
      <c r="G178" s="145">
        <v>10.63</v>
      </c>
      <c r="H178" s="86">
        <v>13</v>
      </c>
      <c r="I178" s="154">
        <f t="shared" si="2"/>
        <v>0</v>
      </c>
      <c r="J178" s="154">
        <f t="shared" si="3"/>
        <v>0</v>
      </c>
      <c r="K178" s="89"/>
    </row>
    <row r="179" spans="1:11" s="57" customFormat="1" ht="12.75">
      <c r="A179"/>
      <c r="B179" t="s">
        <v>571</v>
      </c>
      <c r="C179" s="178"/>
      <c r="D179" t="s">
        <v>572</v>
      </c>
      <c r="E179" s="145">
        <v>10.63</v>
      </c>
      <c r="F179" s="114" t="s">
        <v>39</v>
      </c>
      <c r="G179" s="145">
        <v>10.63</v>
      </c>
      <c r="H179" s="86">
        <v>13</v>
      </c>
      <c r="I179" s="154">
        <f t="shared" si="2"/>
        <v>0</v>
      </c>
      <c r="J179" s="154">
        <f t="shared" si="3"/>
        <v>0</v>
      </c>
      <c r="K179" s="89"/>
    </row>
    <row r="180" spans="1:11" s="57" customFormat="1" ht="12.75">
      <c r="A180"/>
      <c r="B180" t="s">
        <v>573</v>
      </c>
      <c r="C180" s="178"/>
      <c r="D180" t="s">
        <v>574</v>
      </c>
      <c r="E180" s="145">
        <v>10.63</v>
      </c>
      <c r="F180" s="114" t="s">
        <v>39</v>
      </c>
      <c r="G180" s="145">
        <v>10.63</v>
      </c>
      <c r="H180" s="86">
        <v>13</v>
      </c>
      <c r="I180" s="154">
        <f t="shared" si="2"/>
        <v>0</v>
      </c>
      <c r="J180" s="154">
        <f t="shared" si="3"/>
        <v>0</v>
      </c>
      <c r="K180" s="89"/>
    </row>
    <row r="181" spans="1:11" s="59" customFormat="1" ht="12.75">
      <c r="A181"/>
      <c r="B181" t="s">
        <v>575</v>
      </c>
      <c r="C181" s="178"/>
      <c r="D181" t="s">
        <v>576</v>
      </c>
      <c r="E181" s="145">
        <v>12.5</v>
      </c>
      <c r="F181" s="114" t="s">
        <v>39</v>
      </c>
      <c r="G181" s="145">
        <v>12.5</v>
      </c>
      <c r="H181" s="86">
        <v>13</v>
      </c>
      <c r="I181" s="154">
        <f t="shared" si="2"/>
        <v>0</v>
      </c>
      <c r="J181" s="154">
        <f t="shared" si="3"/>
        <v>0</v>
      </c>
      <c r="K181" s="90"/>
    </row>
    <row r="182" spans="1:11" s="59" customFormat="1" ht="12.75">
      <c r="A182"/>
      <c r="B182" t="s">
        <v>577</v>
      </c>
      <c r="C182" s="178"/>
      <c r="D182" t="s">
        <v>578</v>
      </c>
      <c r="E182" s="145">
        <v>12.5</v>
      </c>
      <c r="F182" s="114" t="s">
        <v>39</v>
      </c>
      <c r="G182" s="145">
        <v>12.5</v>
      </c>
      <c r="H182" s="86">
        <v>13</v>
      </c>
      <c r="I182" s="154">
        <f t="shared" si="2"/>
        <v>0</v>
      </c>
      <c r="J182" s="154">
        <f t="shared" si="3"/>
        <v>0</v>
      </c>
      <c r="K182" s="90"/>
    </row>
    <row r="183" spans="1:11" s="59" customFormat="1" ht="12.75">
      <c r="A183"/>
      <c r="B183" t="s">
        <v>579</v>
      </c>
      <c r="C183" s="178"/>
      <c r="D183" t="s">
        <v>580</v>
      </c>
      <c r="E183" s="145">
        <v>10.63</v>
      </c>
      <c r="F183" s="114" t="s">
        <v>39</v>
      </c>
      <c r="G183" s="145">
        <v>10.63</v>
      </c>
      <c r="H183" s="86">
        <v>13</v>
      </c>
      <c r="I183" s="154">
        <f t="shared" si="2"/>
        <v>0</v>
      </c>
      <c r="J183" s="154">
        <f t="shared" si="3"/>
        <v>0</v>
      </c>
      <c r="K183" s="90"/>
    </row>
    <row r="184" spans="1:11" s="59" customFormat="1" ht="12.75">
      <c r="A184"/>
      <c r="B184" t="s">
        <v>581</v>
      </c>
      <c r="C184" s="178"/>
      <c r="D184" t="s">
        <v>582</v>
      </c>
      <c r="E184" s="145">
        <v>10.63</v>
      </c>
      <c r="F184" s="114" t="s">
        <v>39</v>
      </c>
      <c r="G184" s="145">
        <v>10.63</v>
      </c>
      <c r="H184" s="86">
        <v>13</v>
      </c>
      <c r="I184" s="154">
        <f t="shared" si="2"/>
        <v>0</v>
      </c>
      <c r="J184" s="154">
        <f t="shared" si="3"/>
        <v>0</v>
      </c>
      <c r="K184" s="90"/>
    </row>
    <row r="185" spans="1:11" s="59" customFormat="1" ht="12.75">
      <c r="A185"/>
      <c r="B185" t="s">
        <v>583</v>
      </c>
      <c r="C185" s="178"/>
      <c r="D185" t="s">
        <v>584</v>
      </c>
      <c r="E185" s="145">
        <v>10.63</v>
      </c>
      <c r="F185" s="114" t="s">
        <v>39</v>
      </c>
      <c r="G185" s="145">
        <v>10.63</v>
      </c>
      <c r="H185" s="86">
        <v>13</v>
      </c>
      <c r="I185" s="154">
        <f t="shared" si="2"/>
        <v>0</v>
      </c>
      <c r="J185" s="154">
        <f t="shared" si="3"/>
        <v>0</v>
      </c>
      <c r="K185" s="90"/>
    </row>
    <row r="186" spans="1:11" s="59" customFormat="1" ht="12.75">
      <c r="A186"/>
      <c r="B186" t="s">
        <v>585</v>
      </c>
      <c r="C186" s="178"/>
      <c r="D186" t="s">
        <v>586</v>
      </c>
      <c r="E186" s="145">
        <v>10.63</v>
      </c>
      <c r="F186" s="114" t="s">
        <v>39</v>
      </c>
      <c r="G186" s="145">
        <v>10.63</v>
      </c>
      <c r="H186" s="86">
        <v>13</v>
      </c>
      <c r="I186" s="154">
        <f t="shared" si="2"/>
        <v>0</v>
      </c>
      <c r="J186" s="154">
        <f t="shared" si="3"/>
        <v>0</v>
      </c>
      <c r="K186" s="90"/>
    </row>
    <row r="187" spans="1:11" s="59" customFormat="1" ht="12.75">
      <c r="A187"/>
      <c r="B187" t="s">
        <v>587</v>
      </c>
      <c r="C187" s="178"/>
      <c r="D187" t="s">
        <v>588</v>
      </c>
      <c r="E187" s="145">
        <v>12.5</v>
      </c>
      <c r="F187" s="114" t="s">
        <v>39</v>
      </c>
      <c r="G187" s="145">
        <v>12.5</v>
      </c>
      <c r="H187" s="86">
        <v>13</v>
      </c>
      <c r="I187" s="154">
        <f t="shared" si="2"/>
        <v>0</v>
      </c>
      <c r="J187" s="154">
        <f t="shared" si="3"/>
        <v>0</v>
      </c>
      <c r="K187" s="90"/>
    </row>
    <row r="188" spans="1:11" s="59" customFormat="1" ht="12.75">
      <c r="A188"/>
      <c r="B188" t="s">
        <v>589</v>
      </c>
      <c r="C188" s="178"/>
      <c r="D188" t="s">
        <v>590</v>
      </c>
      <c r="E188" s="145">
        <v>12.5</v>
      </c>
      <c r="F188" s="114" t="s">
        <v>39</v>
      </c>
      <c r="G188" s="145">
        <v>12.5</v>
      </c>
      <c r="H188" s="86">
        <v>13</v>
      </c>
      <c r="I188" s="154">
        <f t="shared" si="2"/>
        <v>0</v>
      </c>
      <c r="J188" s="154">
        <f t="shared" si="3"/>
        <v>0</v>
      </c>
      <c r="K188" s="90"/>
    </row>
    <row r="189" spans="1:11" s="59" customFormat="1" ht="12.75">
      <c r="A189"/>
      <c r="B189" t="s">
        <v>591</v>
      </c>
      <c r="C189" s="178"/>
      <c r="D189" t="s">
        <v>592</v>
      </c>
      <c r="E189" s="145">
        <v>8.44</v>
      </c>
      <c r="F189" s="114" t="s">
        <v>39</v>
      </c>
      <c r="G189" s="145">
        <v>8.44</v>
      </c>
      <c r="H189" s="86">
        <v>13</v>
      </c>
      <c r="I189" s="154">
        <f t="shared" si="2"/>
        <v>0</v>
      </c>
      <c r="J189" s="154">
        <f t="shared" si="3"/>
        <v>0</v>
      </c>
      <c r="K189" s="90"/>
    </row>
    <row r="190" spans="1:11" s="57" customFormat="1" ht="12.75">
      <c r="A190"/>
      <c r="B190" t="s">
        <v>593</v>
      </c>
      <c r="C190" s="178"/>
      <c r="D190" t="s">
        <v>594</v>
      </c>
      <c r="E190" s="145">
        <v>8.44</v>
      </c>
      <c r="F190" s="114" t="s">
        <v>39</v>
      </c>
      <c r="G190" s="145">
        <v>8.44</v>
      </c>
      <c r="H190" s="86">
        <v>13</v>
      </c>
      <c r="I190" s="154">
        <f t="shared" si="2"/>
        <v>0</v>
      </c>
      <c r="J190" s="154">
        <f t="shared" si="3"/>
        <v>0</v>
      </c>
      <c r="K190" s="89"/>
    </row>
    <row r="191" spans="1:11" s="59" customFormat="1" ht="12.75">
      <c r="A191"/>
      <c r="B191" t="s">
        <v>595</v>
      </c>
      <c r="C191" s="178"/>
      <c r="D191" t="s">
        <v>596</v>
      </c>
      <c r="E191" s="145">
        <v>8.44</v>
      </c>
      <c r="F191" s="114" t="s">
        <v>39</v>
      </c>
      <c r="G191" s="145">
        <v>8.44</v>
      </c>
      <c r="H191" s="86">
        <v>13</v>
      </c>
      <c r="I191" s="154">
        <f t="shared" si="2"/>
        <v>0</v>
      </c>
      <c r="J191" s="154">
        <f t="shared" si="3"/>
        <v>0</v>
      </c>
      <c r="K191" s="90"/>
    </row>
    <row r="192" spans="1:11" s="59" customFormat="1" ht="12.75">
      <c r="A192"/>
      <c r="B192" t="s">
        <v>597</v>
      </c>
      <c r="C192" s="178"/>
      <c r="D192" t="s">
        <v>598</v>
      </c>
      <c r="E192" s="145">
        <v>10.63</v>
      </c>
      <c r="F192" s="114" t="s">
        <v>39</v>
      </c>
      <c r="G192" s="145">
        <v>10.63</v>
      </c>
      <c r="H192" s="86">
        <v>13</v>
      </c>
      <c r="I192" s="154">
        <f t="shared" si="2"/>
        <v>0</v>
      </c>
      <c r="J192" s="154">
        <f t="shared" si="3"/>
        <v>0</v>
      </c>
      <c r="K192" s="90"/>
    </row>
    <row r="193" spans="1:11" s="59" customFormat="1" ht="12.75">
      <c r="A193"/>
      <c r="B193" t="s">
        <v>599</v>
      </c>
      <c r="C193" s="178"/>
      <c r="D193" t="s">
        <v>600</v>
      </c>
      <c r="E193" s="145">
        <v>10.63</v>
      </c>
      <c r="F193" s="114" t="s">
        <v>39</v>
      </c>
      <c r="G193" s="145">
        <v>10.63</v>
      </c>
      <c r="H193" s="86">
        <v>13</v>
      </c>
      <c r="I193" s="154">
        <f t="shared" si="2"/>
        <v>0</v>
      </c>
      <c r="J193" s="154">
        <f t="shared" si="3"/>
        <v>0</v>
      </c>
      <c r="K193" s="90"/>
    </row>
    <row r="194" spans="1:10" s="89" customFormat="1" ht="12.75">
      <c r="A194"/>
      <c r="B194" t="s">
        <v>601</v>
      </c>
      <c r="C194" s="178"/>
      <c r="D194" t="s">
        <v>602</v>
      </c>
      <c r="E194" s="145">
        <v>10.63</v>
      </c>
      <c r="F194" s="114" t="s">
        <v>39</v>
      </c>
      <c r="G194" s="145">
        <v>10.63</v>
      </c>
      <c r="H194" s="86">
        <v>13</v>
      </c>
      <c r="I194" s="154">
        <f t="shared" si="2"/>
        <v>0</v>
      </c>
      <c r="J194" s="154">
        <f t="shared" si="3"/>
        <v>0</v>
      </c>
    </row>
    <row r="195" spans="1:11" s="59" customFormat="1" ht="12.75">
      <c r="A195"/>
      <c r="B195" t="s">
        <v>603</v>
      </c>
      <c r="C195" s="178"/>
      <c r="D195" t="s">
        <v>604</v>
      </c>
      <c r="E195" s="145">
        <v>10.63</v>
      </c>
      <c r="F195" s="114" t="s">
        <v>39</v>
      </c>
      <c r="G195" s="145">
        <v>10.63</v>
      </c>
      <c r="H195" s="86">
        <v>13</v>
      </c>
      <c r="I195" s="154">
        <f t="shared" si="2"/>
        <v>0</v>
      </c>
      <c r="J195" s="154">
        <f t="shared" si="3"/>
        <v>0</v>
      </c>
      <c r="K195" s="90"/>
    </row>
    <row r="196" spans="1:11" s="59" customFormat="1" ht="12.75">
      <c r="A196"/>
      <c r="B196" t="s">
        <v>605</v>
      </c>
      <c r="C196" s="178"/>
      <c r="D196" t="s">
        <v>606</v>
      </c>
      <c r="E196" s="145">
        <v>12.5</v>
      </c>
      <c r="F196" s="114" t="s">
        <v>39</v>
      </c>
      <c r="G196" s="145">
        <v>12.5</v>
      </c>
      <c r="H196" s="86">
        <v>13</v>
      </c>
      <c r="I196" s="154">
        <f t="shared" si="2"/>
        <v>0</v>
      </c>
      <c r="J196" s="154">
        <f t="shared" si="3"/>
        <v>0</v>
      </c>
      <c r="K196" s="90"/>
    </row>
    <row r="197" spans="1:10" s="89" customFormat="1" ht="12.75">
      <c r="A197"/>
      <c r="B197" t="s">
        <v>607</v>
      </c>
      <c r="C197" s="178"/>
      <c r="D197" t="s">
        <v>608</v>
      </c>
      <c r="E197" s="145">
        <v>12.5</v>
      </c>
      <c r="F197" s="114" t="s">
        <v>39</v>
      </c>
      <c r="G197" s="145">
        <v>12.5</v>
      </c>
      <c r="H197" s="86">
        <v>13</v>
      </c>
      <c r="I197" s="154">
        <f t="shared" si="2"/>
        <v>0</v>
      </c>
      <c r="J197" s="154">
        <f t="shared" si="3"/>
        <v>0</v>
      </c>
    </row>
    <row r="198" spans="1:10" s="89" customFormat="1" ht="12.75">
      <c r="A198"/>
      <c r="B198" t="s">
        <v>609</v>
      </c>
      <c r="C198" s="178"/>
      <c r="D198" t="s">
        <v>610</v>
      </c>
      <c r="E198" s="145">
        <v>10.63</v>
      </c>
      <c r="F198" s="114" t="s">
        <v>39</v>
      </c>
      <c r="G198" s="145">
        <v>10.63</v>
      </c>
      <c r="H198" s="86">
        <v>13</v>
      </c>
      <c r="I198" s="154">
        <f t="shared" si="2"/>
        <v>0</v>
      </c>
      <c r="J198" s="154">
        <f t="shared" si="3"/>
        <v>0</v>
      </c>
    </row>
    <row r="199" spans="1:11" s="57" customFormat="1" ht="12.75">
      <c r="A199"/>
      <c r="B199" t="s">
        <v>611</v>
      </c>
      <c r="C199" s="178"/>
      <c r="D199" t="s">
        <v>612</v>
      </c>
      <c r="E199" s="145">
        <v>10.63</v>
      </c>
      <c r="F199" s="114" t="s">
        <v>39</v>
      </c>
      <c r="G199" s="145">
        <v>10.63</v>
      </c>
      <c r="H199" s="86">
        <v>13</v>
      </c>
      <c r="I199" s="154">
        <f t="shared" si="2"/>
        <v>0</v>
      </c>
      <c r="J199" s="154">
        <f t="shared" si="3"/>
        <v>0</v>
      </c>
      <c r="K199" s="89"/>
    </row>
    <row r="200" spans="1:11" s="59" customFormat="1" ht="12.75">
      <c r="A200"/>
      <c r="B200" t="s">
        <v>613</v>
      </c>
      <c r="C200" s="178"/>
      <c r="D200" t="s">
        <v>614</v>
      </c>
      <c r="E200" s="145">
        <v>10.63</v>
      </c>
      <c r="F200" s="114" t="s">
        <v>39</v>
      </c>
      <c r="G200" s="145">
        <v>10.63</v>
      </c>
      <c r="H200" s="86">
        <v>13</v>
      </c>
      <c r="I200" s="154">
        <f t="shared" si="2"/>
        <v>0</v>
      </c>
      <c r="J200" s="154">
        <f t="shared" si="3"/>
        <v>0</v>
      </c>
      <c r="K200" s="90"/>
    </row>
    <row r="201" spans="1:11" s="59" customFormat="1" ht="12.75">
      <c r="A201"/>
      <c r="B201" t="s">
        <v>615</v>
      </c>
      <c r="C201" s="178"/>
      <c r="D201" t="s">
        <v>616</v>
      </c>
      <c r="E201" s="145">
        <v>10.63</v>
      </c>
      <c r="F201" s="114" t="s">
        <v>39</v>
      </c>
      <c r="G201" s="145">
        <v>10.63</v>
      </c>
      <c r="H201" s="86">
        <v>13</v>
      </c>
      <c r="I201" s="154">
        <f t="shared" si="2"/>
        <v>0</v>
      </c>
      <c r="J201" s="154">
        <f t="shared" si="3"/>
        <v>0</v>
      </c>
      <c r="K201" s="90"/>
    </row>
    <row r="202" spans="1:11" s="59" customFormat="1" ht="12.75">
      <c r="A202"/>
      <c r="B202" t="s">
        <v>617</v>
      </c>
      <c r="C202" s="178"/>
      <c r="D202" t="s">
        <v>618</v>
      </c>
      <c r="E202" s="145">
        <v>12.5</v>
      </c>
      <c r="F202" s="114" t="s">
        <v>39</v>
      </c>
      <c r="G202" s="145">
        <v>12.5</v>
      </c>
      <c r="H202" s="86">
        <v>13</v>
      </c>
      <c r="I202" s="154">
        <f t="shared" si="2"/>
        <v>0</v>
      </c>
      <c r="J202" s="154">
        <f t="shared" si="3"/>
        <v>0</v>
      </c>
      <c r="K202" s="90"/>
    </row>
    <row r="203" spans="1:11" s="59" customFormat="1" ht="12.75">
      <c r="A203"/>
      <c r="B203" t="s">
        <v>619</v>
      </c>
      <c r="C203" s="178"/>
      <c r="D203" t="s">
        <v>620</v>
      </c>
      <c r="E203" s="145">
        <v>12.5</v>
      </c>
      <c r="F203" s="114" t="s">
        <v>39</v>
      </c>
      <c r="G203" s="145">
        <v>12.5</v>
      </c>
      <c r="H203" s="86">
        <v>13</v>
      </c>
      <c r="I203" s="154">
        <f t="shared" si="2"/>
        <v>0</v>
      </c>
      <c r="J203" s="154">
        <f t="shared" si="3"/>
        <v>0</v>
      </c>
      <c r="K203" s="90"/>
    </row>
    <row r="204" spans="1:11" s="57" customFormat="1" ht="12.75">
      <c r="A204" s="198" t="s">
        <v>38</v>
      </c>
      <c r="B204" s="199" t="s">
        <v>56</v>
      </c>
      <c r="C204" s="200"/>
      <c r="D204" s="199"/>
      <c r="E204" s="48"/>
      <c r="F204" s="110"/>
      <c r="G204" s="48"/>
      <c r="H204" s="84"/>
      <c r="I204" s="132"/>
      <c r="J204" s="132"/>
      <c r="K204" s="89"/>
    </row>
    <row r="205" spans="1:11" s="59" customFormat="1" ht="12.75">
      <c r="A205" t="s">
        <v>76</v>
      </c>
      <c r="B205"/>
      <c r="C205" s="178"/>
      <c r="D205"/>
      <c r="E205" s="145"/>
      <c r="F205" s="114"/>
      <c r="G205" s="145"/>
      <c r="H205" s="86"/>
      <c r="I205" s="154"/>
      <c r="J205" s="154"/>
      <c r="K205" s="90"/>
    </row>
    <row r="206" spans="1:11" s="59" customFormat="1" ht="12.75">
      <c r="A206" s="57"/>
      <c r="B206" s="57" t="s">
        <v>635</v>
      </c>
      <c r="C206" s="181"/>
      <c r="D206" s="57" t="s">
        <v>636</v>
      </c>
      <c r="E206" s="151">
        <v>3.99</v>
      </c>
      <c r="F206" s="113">
        <v>0.6</v>
      </c>
      <c r="G206" s="151">
        <v>1.59</v>
      </c>
      <c r="H206" s="85">
        <v>1</v>
      </c>
      <c r="I206" s="151">
        <f>C206*E206</f>
        <v>0</v>
      </c>
      <c r="J206" s="151">
        <f>C206*G206</f>
        <v>0</v>
      </c>
      <c r="K206" s="90"/>
    </row>
    <row r="207" spans="1:11" s="57" customFormat="1" ht="12.75">
      <c r="A207"/>
      <c r="B207" t="s">
        <v>637</v>
      </c>
      <c r="C207" s="178"/>
      <c r="D207" t="s">
        <v>638</v>
      </c>
      <c r="E207" s="145">
        <v>3.99</v>
      </c>
      <c r="F207" s="114">
        <v>0.4</v>
      </c>
      <c r="G207" s="145">
        <v>2.39</v>
      </c>
      <c r="H207" s="86">
        <v>1</v>
      </c>
      <c r="I207" s="154">
        <f>C207*E207</f>
        <v>0</v>
      </c>
      <c r="J207" s="154">
        <f>C207*G207</f>
        <v>0</v>
      </c>
      <c r="K207" s="89"/>
    </row>
    <row r="208" spans="1:11" s="57" customFormat="1" ht="12.75">
      <c r="A208"/>
      <c r="B208" t="s">
        <v>639</v>
      </c>
      <c r="C208" s="178"/>
      <c r="D208" t="s">
        <v>640</v>
      </c>
      <c r="E208" s="145">
        <v>3.99</v>
      </c>
      <c r="F208" s="114">
        <v>0.4</v>
      </c>
      <c r="G208" s="145">
        <v>2.39</v>
      </c>
      <c r="H208" s="86">
        <v>1</v>
      </c>
      <c r="I208" s="154">
        <f>C208*E208</f>
        <v>0</v>
      </c>
      <c r="J208" s="154">
        <f>C208*G208</f>
        <v>0</v>
      </c>
      <c r="K208" s="89"/>
    </row>
    <row r="209" spans="1:11" s="57" customFormat="1" ht="12.75">
      <c r="A209" t="s">
        <v>273</v>
      </c>
      <c r="B209"/>
      <c r="C209" s="178"/>
      <c r="D209"/>
      <c r="E209" s="145"/>
      <c r="F209" s="114"/>
      <c r="G209" s="145"/>
      <c r="H209" s="86"/>
      <c r="I209" s="154"/>
      <c r="J209" s="154"/>
      <c r="K209" s="89"/>
    </row>
    <row r="210" spans="1:11" s="57" customFormat="1" ht="12.75">
      <c r="A210"/>
      <c r="B210" t="s">
        <v>641</v>
      </c>
      <c r="C210" s="178"/>
      <c r="D210" t="s">
        <v>642</v>
      </c>
      <c r="E210" s="145">
        <v>3.5</v>
      </c>
      <c r="F210" s="114">
        <v>0.4</v>
      </c>
      <c r="G210" s="145">
        <v>2.1</v>
      </c>
      <c r="H210" s="86">
        <v>1</v>
      </c>
      <c r="I210" s="154">
        <f>C210*E210</f>
        <v>0</v>
      </c>
      <c r="J210" s="154">
        <f>C210*G210</f>
        <v>0</v>
      </c>
      <c r="K210" s="89"/>
    </row>
    <row r="211" spans="1:11" s="57" customFormat="1" ht="12.75">
      <c r="A211"/>
      <c r="B211" t="s">
        <v>643</v>
      </c>
      <c r="C211" s="178"/>
      <c r="D211" t="s">
        <v>425</v>
      </c>
      <c r="E211" s="145">
        <v>99.99</v>
      </c>
      <c r="F211" s="114">
        <v>0.4</v>
      </c>
      <c r="G211" s="145">
        <v>59.99</v>
      </c>
      <c r="H211" s="86">
        <v>3</v>
      </c>
      <c r="I211" s="154">
        <f>C211*E211</f>
        <v>0</v>
      </c>
      <c r="J211" s="154">
        <f>C211*G211</f>
        <v>0</v>
      </c>
      <c r="K211" s="89"/>
    </row>
    <row r="212" spans="1:11" s="59" customFormat="1" ht="12.75">
      <c r="A212"/>
      <c r="B212" t="s">
        <v>644</v>
      </c>
      <c r="C212" s="178"/>
      <c r="D212" t="s">
        <v>645</v>
      </c>
      <c r="E212" s="145">
        <v>14.99</v>
      </c>
      <c r="F212" s="114">
        <v>0.4</v>
      </c>
      <c r="G212" s="145">
        <v>8.99</v>
      </c>
      <c r="H212" s="86">
        <v>3</v>
      </c>
      <c r="I212" s="154">
        <f>C212*E212</f>
        <v>0</v>
      </c>
      <c r="J212" s="154">
        <f>C212*G212</f>
        <v>0</v>
      </c>
      <c r="K212" s="90"/>
    </row>
    <row r="213" spans="1:11" s="59" customFormat="1" ht="12.75">
      <c r="A213"/>
      <c r="B213" t="s">
        <v>646</v>
      </c>
      <c r="C213" s="178"/>
      <c r="D213" t="s">
        <v>647</v>
      </c>
      <c r="E213" s="145">
        <v>19.99</v>
      </c>
      <c r="F213" s="114">
        <v>0.4</v>
      </c>
      <c r="G213" s="145">
        <v>11.99</v>
      </c>
      <c r="H213" s="86">
        <v>3</v>
      </c>
      <c r="I213" s="154">
        <f>C213*E213</f>
        <v>0</v>
      </c>
      <c r="J213" s="154">
        <f>C213*G213</f>
        <v>0</v>
      </c>
      <c r="K213" s="90"/>
    </row>
    <row r="214" spans="1:11" s="59" customFormat="1" ht="12.75">
      <c r="A214" t="s">
        <v>126</v>
      </c>
      <c r="B214"/>
      <c r="C214" s="178"/>
      <c r="D214"/>
      <c r="E214" s="145"/>
      <c r="F214" s="114"/>
      <c r="G214" s="145"/>
      <c r="H214" s="86"/>
      <c r="I214" s="154"/>
      <c r="J214" s="154"/>
      <c r="K214" s="90"/>
    </row>
    <row r="215" spans="1:10" ht="12.75">
      <c r="A215"/>
      <c r="B215" t="s">
        <v>648</v>
      </c>
      <c r="C215" s="178"/>
      <c r="D215" t="s">
        <v>649</v>
      </c>
      <c r="E215" s="145">
        <v>3.5</v>
      </c>
      <c r="F215" s="114">
        <v>0.4</v>
      </c>
      <c r="G215" s="145">
        <v>2.1</v>
      </c>
      <c r="H215" s="86">
        <v>1</v>
      </c>
      <c r="I215" s="154">
        <f>C215*E215</f>
        <v>0</v>
      </c>
      <c r="J215" s="154">
        <f>C215*G215</f>
        <v>0</v>
      </c>
    </row>
    <row r="216" spans="1:11" s="59" customFormat="1" ht="12.75">
      <c r="A216"/>
      <c r="B216" t="s">
        <v>650</v>
      </c>
      <c r="C216" s="178"/>
      <c r="D216" t="s">
        <v>651</v>
      </c>
      <c r="E216" s="145">
        <v>19.99</v>
      </c>
      <c r="F216" s="114">
        <v>0.4</v>
      </c>
      <c r="G216" s="145">
        <v>11.99</v>
      </c>
      <c r="H216" s="86">
        <v>3</v>
      </c>
      <c r="I216" s="154">
        <f>C216*E216</f>
        <v>0</v>
      </c>
      <c r="J216" s="154">
        <f>C216*G216</f>
        <v>0</v>
      </c>
      <c r="K216" s="90"/>
    </row>
    <row r="217" spans="1:11" s="59" customFormat="1" ht="12.75">
      <c r="A217" t="s">
        <v>78</v>
      </c>
      <c r="B217"/>
      <c r="C217" s="178"/>
      <c r="D217"/>
      <c r="E217" s="145"/>
      <c r="F217" s="114"/>
      <c r="G217" s="145"/>
      <c r="H217" s="86"/>
      <c r="I217" s="154"/>
      <c r="J217" s="154"/>
      <c r="K217" s="90"/>
    </row>
    <row r="218" spans="1:11" s="59" customFormat="1" ht="12.75">
      <c r="A218"/>
      <c r="B218" t="s">
        <v>652</v>
      </c>
      <c r="C218" s="178"/>
      <c r="D218" t="s">
        <v>653</v>
      </c>
      <c r="E218" s="145">
        <v>3.5</v>
      </c>
      <c r="F218" s="114">
        <v>0.4</v>
      </c>
      <c r="G218" s="145">
        <v>2.1</v>
      </c>
      <c r="H218" s="86">
        <v>1</v>
      </c>
      <c r="I218" s="154">
        <f>C218*E218</f>
        <v>0</v>
      </c>
      <c r="J218" s="154">
        <f>C218*G218</f>
        <v>0</v>
      </c>
      <c r="K218" s="90"/>
    </row>
    <row r="219" spans="1:11" s="59" customFormat="1" ht="12.75">
      <c r="A219"/>
      <c r="B219" t="s">
        <v>654</v>
      </c>
      <c r="C219" s="178"/>
      <c r="D219" t="s">
        <v>655</v>
      </c>
      <c r="E219" s="145">
        <v>3.5</v>
      </c>
      <c r="F219" s="114">
        <v>0.4</v>
      </c>
      <c r="G219" s="145">
        <v>2.1</v>
      </c>
      <c r="H219" s="86">
        <v>1</v>
      </c>
      <c r="I219" s="154">
        <f>C219*E219</f>
        <v>0</v>
      </c>
      <c r="J219" s="154">
        <f>C219*G219</f>
        <v>0</v>
      </c>
      <c r="K219" s="90"/>
    </row>
    <row r="220" spans="1:11" s="59" customFormat="1" ht="12.75">
      <c r="A220" t="s">
        <v>119</v>
      </c>
      <c r="B220"/>
      <c r="C220" s="178"/>
      <c r="D220"/>
      <c r="E220" s="145"/>
      <c r="F220" s="114"/>
      <c r="G220" s="145"/>
      <c r="H220" s="86"/>
      <c r="I220" s="154"/>
      <c r="J220" s="154"/>
      <c r="K220" s="90"/>
    </row>
    <row r="221" spans="1:11" s="57" customFormat="1" ht="12.75">
      <c r="A221"/>
      <c r="B221" t="s">
        <v>656</v>
      </c>
      <c r="C221" s="178"/>
      <c r="D221" t="s">
        <v>657</v>
      </c>
      <c r="E221" s="145">
        <v>17.99</v>
      </c>
      <c r="F221" s="114">
        <v>0.4</v>
      </c>
      <c r="G221" s="145">
        <v>10.79</v>
      </c>
      <c r="H221" s="86">
        <v>3</v>
      </c>
      <c r="I221" s="154">
        <f>C221*E221</f>
        <v>0</v>
      </c>
      <c r="J221" s="154">
        <f>C221*G221</f>
        <v>0</v>
      </c>
      <c r="K221" s="89"/>
    </row>
    <row r="222" spans="1:11" s="59" customFormat="1" ht="12.75">
      <c r="A222" t="s">
        <v>441</v>
      </c>
      <c r="B222"/>
      <c r="C222" s="178"/>
      <c r="D222"/>
      <c r="E222" s="145"/>
      <c r="F222" s="114"/>
      <c r="G222" s="145"/>
      <c r="H222" s="86"/>
      <c r="I222" s="154"/>
      <c r="J222" s="154"/>
      <c r="K222" s="90"/>
    </row>
    <row r="223" spans="1:11" s="57" customFormat="1" ht="12.75">
      <c r="A223"/>
      <c r="B223" t="s">
        <v>658</v>
      </c>
      <c r="C223" s="178"/>
      <c r="D223" t="s">
        <v>659</v>
      </c>
      <c r="E223" s="145">
        <v>3.99</v>
      </c>
      <c r="F223" s="114">
        <v>0.4</v>
      </c>
      <c r="G223" s="145">
        <v>2.39</v>
      </c>
      <c r="H223" s="86">
        <v>1</v>
      </c>
      <c r="I223" s="154">
        <f>C223*E223</f>
        <v>0</v>
      </c>
      <c r="J223" s="154">
        <f>C223*G223</f>
        <v>0</v>
      </c>
      <c r="K223" s="89"/>
    </row>
    <row r="224" spans="1:11" s="59" customFormat="1" ht="12.75">
      <c r="A224"/>
      <c r="B224" t="s">
        <v>660</v>
      </c>
      <c r="C224" s="178"/>
      <c r="D224" t="s">
        <v>661</v>
      </c>
      <c r="E224" s="145">
        <v>17.99</v>
      </c>
      <c r="F224" s="114">
        <v>0.4</v>
      </c>
      <c r="G224" s="145">
        <v>10.79</v>
      </c>
      <c r="H224" s="86">
        <v>3</v>
      </c>
      <c r="I224" s="154">
        <f>C224*E224</f>
        <v>0</v>
      </c>
      <c r="J224" s="154">
        <f>C224*G224</f>
        <v>0</v>
      </c>
      <c r="K224" s="90"/>
    </row>
    <row r="225" spans="1:11" s="59" customFormat="1" ht="12.75">
      <c r="A225"/>
      <c r="B225" t="s">
        <v>662</v>
      </c>
      <c r="C225" s="178"/>
      <c r="D225" t="s">
        <v>663</v>
      </c>
      <c r="E225" s="145">
        <v>3.99</v>
      </c>
      <c r="F225" s="114">
        <v>0.4</v>
      </c>
      <c r="G225" s="145">
        <v>2.39</v>
      </c>
      <c r="H225" s="86">
        <v>1</v>
      </c>
      <c r="I225" s="154">
        <f>C225*E225</f>
        <v>0</v>
      </c>
      <c r="J225" s="154">
        <f>C225*G225</f>
        <v>0</v>
      </c>
      <c r="K225" s="90"/>
    </row>
    <row r="226" spans="1:11" s="57" customFormat="1" ht="12.75">
      <c r="A226" t="s">
        <v>120</v>
      </c>
      <c r="B226"/>
      <c r="C226" s="178"/>
      <c r="D226"/>
      <c r="E226" s="145"/>
      <c r="F226" s="114"/>
      <c r="G226" s="145"/>
      <c r="H226" s="86"/>
      <c r="I226" s="154"/>
      <c r="J226" s="154"/>
      <c r="K226" s="89"/>
    </row>
    <row r="227" spans="1:11" s="57" customFormat="1" ht="12.75">
      <c r="A227"/>
      <c r="B227" t="s">
        <v>664</v>
      </c>
      <c r="C227" s="178"/>
      <c r="D227" t="s">
        <v>665</v>
      </c>
      <c r="E227" s="145">
        <v>3.99</v>
      </c>
      <c r="F227" s="114">
        <v>0.4</v>
      </c>
      <c r="G227" s="145">
        <v>2.39</v>
      </c>
      <c r="H227" s="86">
        <v>1</v>
      </c>
      <c r="I227" s="154">
        <f>C227*E227</f>
        <v>0</v>
      </c>
      <c r="J227" s="154">
        <f>C227*G227</f>
        <v>0</v>
      </c>
      <c r="K227" s="89"/>
    </row>
    <row r="228" spans="1:11" s="57" customFormat="1" ht="13.5" customHeight="1">
      <c r="A228"/>
      <c r="B228" t="s">
        <v>666</v>
      </c>
      <c r="C228" s="178"/>
      <c r="D228" t="s">
        <v>667</v>
      </c>
      <c r="E228" s="145">
        <v>3.99</v>
      </c>
      <c r="F228" s="114">
        <v>0.4</v>
      </c>
      <c r="G228" s="145">
        <v>2.39</v>
      </c>
      <c r="H228" s="86">
        <v>1</v>
      </c>
      <c r="I228" s="154">
        <f>C228*E228</f>
        <v>0</v>
      </c>
      <c r="J228" s="154">
        <f>C228*G228</f>
        <v>0</v>
      </c>
      <c r="K228" s="89"/>
    </row>
    <row r="229" spans="1:11" s="57" customFormat="1" ht="13.5" customHeight="1">
      <c r="A229"/>
      <c r="B229" t="s">
        <v>668</v>
      </c>
      <c r="C229" s="178"/>
      <c r="D229" t="s">
        <v>669</v>
      </c>
      <c r="E229" s="145">
        <v>3.99</v>
      </c>
      <c r="F229" s="114">
        <v>0.4</v>
      </c>
      <c r="G229" s="145">
        <v>2.39</v>
      </c>
      <c r="H229" s="86">
        <v>1</v>
      </c>
      <c r="I229" s="154">
        <f>C229*E229</f>
        <v>0</v>
      </c>
      <c r="J229" s="154">
        <f>C229*G229</f>
        <v>0</v>
      </c>
      <c r="K229" s="89"/>
    </row>
    <row r="230" spans="1:11" s="57" customFormat="1" ht="12.75">
      <c r="A230"/>
      <c r="B230" t="s">
        <v>670</v>
      </c>
      <c r="C230" s="178"/>
      <c r="D230" t="s">
        <v>671</v>
      </c>
      <c r="E230" s="145">
        <v>3.99</v>
      </c>
      <c r="F230" s="114">
        <v>0.4</v>
      </c>
      <c r="G230" s="145">
        <v>2.39</v>
      </c>
      <c r="H230" s="86">
        <v>1</v>
      </c>
      <c r="I230" s="154">
        <f>C230*E230</f>
        <v>0</v>
      </c>
      <c r="J230" s="154">
        <f>C230*G230</f>
        <v>0</v>
      </c>
      <c r="K230" s="89"/>
    </row>
    <row r="231" spans="1:11" s="59" customFormat="1" ht="12.75">
      <c r="A231" t="s">
        <v>122</v>
      </c>
      <c r="B231"/>
      <c r="C231" s="178"/>
      <c r="D231"/>
      <c r="E231" s="145"/>
      <c r="F231" s="114"/>
      <c r="G231" s="145"/>
      <c r="H231" s="86"/>
      <c r="I231" s="154"/>
      <c r="J231" s="154"/>
      <c r="K231" s="90"/>
    </row>
    <row r="232" spans="2:11" s="57" customFormat="1" ht="12.75">
      <c r="B232" s="57" t="s">
        <v>672</v>
      </c>
      <c r="C232" s="181"/>
      <c r="D232" s="57" t="s">
        <v>673</v>
      </c>
      <c r="E232" s="151">
        <v>3.99</v>
      </c>
      <c r="F232" s="113">
        <v>0.5</v>
      </c>
      <c r="G232" s="151">
        <v>1.99</v>
      </c>
      <c r="H232" s="85">
        <v>1</v>
      </c>
      <c r="I232" s="151">
        <f>C232*E232</f>
        <v>0</v>
      </c>
      <c r="J232" s="151">
        <f>C232*G232</f>
        <v>0</v>
      </c>
      <c r="K232" s="89"/>
    </row>
    <row r="233" spans="1:11" s="59" customFormat="1" ht="12.75">
      <c r="A233"/>
      <c r="B233" t="s">
        <v>674</v>
      </c>
      <c r="C233" s="178"/>
      <c r="D233" t="s">
        <v>675</v>
      </c>
      <c r="E233" s="145">
        <v>3.99</v>
      </c>
      <c r="F233" s="114">
        <v>0.4</v>
      </c>
      <c r="G233" s="145">
        <v>2.39</v>
      </c>
      <c r="H233" s="86">
        <v>1</v>
      </c>
      <c r="I233" s="154">
        <f>C233*E233</f>
        <v>0</v>
      </c>
      <c r="J233" s="154">
        <f>C233*G233</f>
        <v>0</v>
      </c>
      <c r="K233" s="90"/>
    </row>
    <row r="234" spans="1:11" s="59" customFormat="1" ht="12.75">
      <c r="A234" t="s">
        <v>90</v>
      </c>
      <c r="B234"/>
      <c r="C234" s="178"/>
      <c r="D234"/>
      <c r="E234" s="145"/>
      <c r="F234" s="114"/>
      <c r="G234" s="145"/>
      <c r="H234" s="86"/>
      <c r="I234" s="154"/>
      <c r="J234" s="154"/>
      <c r="K234" s="90"/>
    </row>
    <row r="235" spans="1:11" s="97" customFormat="1" ht="12.75">
      <c r="A235"/>
      <c r="B235" t="s">
        <v>676</v>
      </c>
      <c r="C235" s="178"/>
      <c r="D235" t="s">
        <v>677</v>
      </c>
      <c r="E235" s="145">
        <v>19.99</v>
      </c>
      <c r="F235" s="114">
        <v>0.4</v>
      </c>
      <c r="G235" s="145">
        <v>11.99</v>
      </c>
      <c r="H235" s="86">
        <v>3</v>
      </c>
      <c r="I235" s="154">
        <f>C235*E235</f>
        <v>0</v>
      </c>
      <c r="J235" s="154">
        <f>C235*G235</f>
        <v>0</v>
      </c>
      <c r="K235" s="98"/>
    </row>
    <row r="236" spans="1:10" s="89" customFormat="1" ht="12.75">
      <c r="A236"/>
      <c r="B236" t="s">
        <v>678</v>
      </c>
      <c r="C236" s="178"/>
      <c r="D236" t="s">
        <v>679</v>
      </c>
      <c r="E236" s="145">
        <v>29.99</v>
      </c>
      <c r="F236" s="114">
        <v>0.4</v>
      </c>
      <c r="G236" s="145">
        <v>17.99</v>
      </c>
      <c r="H236" s="86">
        <v>3</v>
      </c>
      <c r="I236" s="154">
        <f>C236*E236</f>
        <v>0</v>
      </c>
      <c r="J236" s="154">
        <f>C236*G236</f>
        <v>0</v>
      </c>
    </row>
    <row r="237" spans="1:11" s="59" customFormat="1" ht="12.75">
      <c r="A237" t="s">
        <v>377</v>
      </c>
      <c r="B237"/>
      <c r="C237" s="178"/>
      <c r="D237"/>
      <c r="E237" s="145"/>
      <c r="F237" s="114"/>
      <c r="G237" s="145"/>
      <c r="H237" s="86"/>
      <c r="I237" s="154"/>
      <c r="J237" s="154"/>
      <c r="K237" s="90"/>
    </row>
    <row r="238" spans="1:11" s="59" customFormat="1" ht="12.75">
      <c r="A238"/>
      <c r="B238" t="s">
        <v>680</v>
      </c>
      <c r="C238" s="178"/>
      <c r="D238" t="s">
        <v>681</v>
      </c>
      <c r="E238" s="145">
        <v>3.99</v>
      </c>
      <c r="F238" s="114">
        <v>0.4</v>
      </c>
      <c r="G238" s="145">
        <v>2.39</v>
      </c>
      <c r="H238" s="86">
        <v>1</v>
      </c>
      <c r="I238" s="154">
        <f>C238*E238</f>
        <v>0</v>
      </c>
      <c r="J238" s="154">
        <f>C238*G238</f>
        <v>0</v>
      </c>
      <c r="K238" s="90"/>
    </row>
    <row r="239" spans="1:11" s="59" customFormat="1" ht="12.75">
      <c r="A239"/>
      <c r="B239" t="s">
        <v>682</v>
      </c>
      <c r="C239" s="178"/>
      <c r="D239" t="s">
        <v>683</v>
      </c>
      <c r="E239" s="145">
        <v>3.99</v>
      </c>
      <c r="F239" s="114">
        <v>0.4</v>
      </c>
      <c r="G239" s="145">
        <v>2.39</v>
      </c>
      <c r="H239" s="86">
        <v>1</v>
      </c>
      <c r="I239" s="154">
        <f>C239*E239</f>
        <v>0</v>
      </c>
      <c r="J239" s="154">
        <f>C239*G239</f>
        <v>0</v>
      </c>
      <c r="K239" s="90"/>
    </row>
    <row r="240" spans="1:11" s="57" customFormat="1" ht="12.75">
      <c r="A240" t="s">
        <v>91</v>
      </c>
      <c r="B240"/>
      <c r="C240" s="178"/>
      <c r="D240"/>
      <c r="E240" s="145"/>
      <c r="F240" s="114"/>
      <c r="G240" s="145"/>
      <c r="H240" s="86"/>
      <c r="I240" s="154"/>
      <c r="J240" s="154"/>
      <c r="K240" s="89"/>
    </row>
    <row r="241" spans="1:11" s="57" customFormat="1" ht="12.75">
      <c r="A241"/>
      <c r="B241" t="s">
        <v>684</v>
      </c>
      <c r="C241" s="178"/>
      <c r="D241" t="s">
        <v>685</v>
      </c>
      <c r="E241" s="145">
        <v>3.99</v>
      </c>
      <c r="F241" s="114">
        <v>0.4</v>
      </c>
      <c r="G241" s="145">
        <v>2.39</v>
      </c>
      <c r="H241" s="86">
        <v>1</v>
      </c>
      <c r="I241" s="154">
        <f>C241*E241</f>
        <v>0</v>
      </c>
      <c r="J241" s="154">
        <f>C241*G241</f>
        <v>0</v>
      </c>
      <c r="K241" s="89"/>
    </row>
    <row r="242" spans="1:11" s="59" customFormat="1" ht="12.75">
      <c r="A242" s="57"/>
      <c r="B242" s="57" t="s">
        <v>686</v>
      </c>
      <c r="C242" s="181"/>
      <c r="D242" s="57" t="s">
        <v>687</v>
      </c>
      <c r="E242" s="151">
        <v>39.99</v>
      </c>
      <c r="F242" s="113">
        <v>0.5</v>
      </c>
      <c r="G242" s="151">
        <v>19.99</v>
      </c>
      <c r="H242" s="85">
        <v>3</v>
      </c>
      <c r="I242" s="151">
        <f>C242*E242</f>
        <v>0</v>
      </c>
      <c r="J242" s="151">
        <f>C242*G242</f>
        <v>0</v>
      </c>
      <c r="K242" s="90"/>
    </row>
    <row r="243" spans="1:11" s="59" customFormat="1" ht="12.75">
      <c r="A243" t="s">
        <v>316</v>
      </c>
      <c r="B243"/>
      <c r="C243" s="178"/>
      <c r="D243"/>
      <c r="E243" s="145"/>
      <c r="F243" s="114"/>
      <c r="G243" s="145"/>
      <c r="H243" s="86"/>
      <c r="I243" s="154"/>
      <c r="J243" s="154"/>
      <c r="K243" s="90"/>
    </row>
    <row r="244" spans="1:11" s="59" customFormat="1" ht="12.75">
      <c r="A244"/>
      <c r="B244" t="s">
        <v>688</v>
      </c>
      <c r="C244" s="178"/>
      <c r="D244" t="s">
        <v>689</v>
      </c>
      <c r="E244" s="145">
        <v>24.99</v>
      </c>
      <c r="F244" s="114">
        <v>0.4</v>
      </c>
      <c r="G244" s="145">
        <v>14.99</v>
      </c>
      <c r="H244" s="86">
        <v>3</v>
      </c>
      <c r="I244" s="154">
        <f>C244*E244</f>
        <v>0</v>
      </c>
      <c r="J244" s="154">
        <f>C244*G244</f>
        <v>0</v>
      </c>
      <c r="K244" s="90"/>
    </row>
    <row r="245" spans="1:11" s="59" customFormat="1" ht="12.75">
      <c r="A245" t="s">
        <v>133</v>
      </c>
      <c r="B245"/>
      <c r="C245" s="178"/>
      <c r="D245"/>
      <c r="E245" s="145"/>
      <c r="F245" s="114"/>
      <c r="G245" s="145"/>
      <c r="H245" s="86"/>
      <c r="I245" s="154"/>
      <c r="J245" s="154"/>
      <c r="K245" s="90"/>
    </row>
    <row r="246" spans="1:11" s="59" customFormat="1" ht="12.75">
      <c r="A246"/>
      <c r="B246" t="s">
        <v>690</v>
      </c>
      <c r="C246" s="178"/>
      <c r="D246" t="s">
        <v>691</v>
      </c>
      <c r="E246" s="145">
        <v>4.99</v>
      </c>
      <c r="F246" s="114">
        <v>0.4</v>
      </c>
      <c r="G246" s="145">
        <v>2.99</v>
      </c>
      <c r="H246" s="86">
        <v>1</v>
      </c>
      <c r="I246" s="154">
        <f>C246*E246</f>
        <v>0</v>
      </c>
      <c r="J246" s="154">
        <f>C246*G246</f>
        <v>0</v>
      </c>
      <c r="K246" s="90"/>
    </row>
    <row r="247" spans="1:10" s="90" customFormat="1" ht="12.75">
      <c r="A247"/>
      <c r="B247" t="s">
        <v>692</v>
      </c>
      <c r="C247" s="178"/>
      <c r="D247" t="s">
        <v>693</v>
      </c>
      <c r="E247" s="145">
        <v>17.99</v>
      </c>
      <c r="F247" s="114">
        <v>0.4</v>
      </c>
      <c r="G247" s="145">
        <v>10.79</v>
      </c>
      <c r="H247" s="86">
        <v>3</v>
      </c>
      <c r="I247" s="154">
        <f>C247*E247</f>
        <v>0</v>
      </c>
      <c r="J247" s="154">
        <f>C247*G247</f>
        <v>0</v>
      </c>
    </row>
    <row r="248" spans="1:11" s="59" customFormat="1" ht="12.75">
      <c r="A248" t="s">
        <v>145</v>
      </c>
      <c r="B248"/>
      <c r="C248" s="178"/>
      <c r="D248"/>
      <c r="E248" s="145"/>
      <c r="F248" s="114"/>
      <c r="G248" s="145"/>
      <c r="H248" s="86"/>
      <c r="I248" s="154"/>
      <c r="J248" s="154"/>
      <c r="K248" s="90"/>
    </row>
    <row r="249" spans="1:11" s="59" customFormat="1" ht="12.75">
      <c r="A249"/>
      <c r="B249" t="s">
        <v>694</v>
      </c>
      <c r="C249" s="178"/>
      <c r="D249" t="s">
        <v>695</v>
      </c>
      <c r="E249" s="145">
        <v>14.99</v>
      </c>
      <c r="F249" s="114">
        <v>0.4</v>
      </c>
      <c r="G249" s="145">
        <v>8.99</v>
      </c>
      <c r="H249" s="86">
        <v>3</v>
      </c>
      <c r="I249" s="154">
        <f>C249*E249</f>
        <v>0</v>
      </c>
      <c r="J249" s="154">
        <f>C249*G249</f>
        <v>0</v>
      </c>
      <c r="K249" s="90"/>
    </row>
    <row r="250" spans="1:11" s="59" customFormat="1" ht="12.75">
      <c r="A250"/>
      <c r="B250" t="s">
        <v>696</v>
      </c>
      <c r="C250" s="178"/>
      <c r="D250" t="s">
        <v>697</v>
      </c>
      <c r="E250" s="145">
        <v>3.5</v>
      </c>
      <c r="F250" s="114">
        <v>0.4</v>
      </c>
      <c r="G250" s="145">
        <v>2.1</v>
      </c>
      <c r="H250" s="86">
        <v>1</v>
      </c>
      <c r="I250" s="154">
        <f>C250*E250</f>
        <v>0</v>
      </c>
      <c r="J250" s="154">
        <f>C250*G250</f>
        <v>0</v>
      </c>
      <c r="K250" s="90"/>
    </row>
    <row r="251" spans="1:11" s="59" customFormat="1" ht="12.75">
      <c r="A251" t="s">
        <v>88</v>
      </c>
      <c r="B251"/>
      <c r="C251" s="178"/>
      <c r="D251"/>
      <c r="E251" s="145"/>
      <c r="F251" s="114"/>
      <c r="G251" s="145"/>
      <c r="H251" s="86"/>
      <c r="I251" s="154"/>
      <c r="J251" s="154"/>
      <c r="K251" s="90"/>
    </row>
    <row r="252" spans="1:10" s="90" customFormat="1" ht="12.75">
      <c r="A252"/>
      <c r="B252" t="s">
        <v>698</v>
      </c>
      <c r="C252" s="178"/>
      <c r="D252" t="s">
        <v>699</v>
      </c>
      <c r="E252" s="145">
        <v>9.99</v>
      </c>
      <c r="F252" s="114">
        <v>0.4</v>
      </c>
      <c r="G252" s="145">
        <v>5.99</v>
      </c>
      <c r="H252" s="86">
        <v>3</v>
      </c>
      <c r="I252" s="154">
        <f>C252*E252</f>
        <v>0</v>
      </c>
      <c r="J252" s="154">
        <f>C252*G252</f>
        <v>0</v>
      </c>
    </row>
    <row r="253" spans="1:11" s="59" customFormat="1" ht="12.75">
      <c r="A253" t="s">
        <v>89</v>
      </c>
      <c r="B253"/>
      <c r="C253" s="178"/>
      <c r="D253"/>
      <c r="E253" s="145"/>
      <c r="F253" s="114"/>
      <c r="G253" s="145"/>
      <c r="H253" s="86"/>
      <c r="I253" s="154"/>
      <c r="J253" s="154"/>
      <c r="K253" s="90"/>
    </row>
    <row r="254" spans="1:11" s="59" customFormat="1" ht="13.5" customHeight="1">
      <c r="A254" s="57"/>
      <c r="B254" s="57" t="s">
        <v>700</v>
      </c>
      <c r="C254" s="181"/>
      <c r="D254" s="57" t="s">
        <v>701</v>
      </c>
      <c r="E254" s="151">
        <v>2.99</v>
      </c>
      <c r="F254" s="113">
        <v>0.5</v>
      </c>
      <c r="G254" s="151">
        <v>1.49</v>
      </c>
      <c r="H254" s="85">
        <v>1</v>
      </c>
      <c r="I254" s="151">
        <f>C254*E254</f>
        <v>0</v>
      </c>
      <c r="J254" s="151">
        <f>C254*G254</f>
        <v>0</v>
      </c>
      <c r="K254" s="90"/>
    </row>
    <row r="255" spans="1:11" s="59" customFormat="1" ht="12.75">
      <c r="A255" t="s">
        <v>136</v>
      </c>
      <c r="B255"/>
      <c r="C255" s="178"/>
      <c r="D255"/>
      <c r="E255" s="145"/>
      <c r="F255" s="114"/>
      <c r="G255" s="145"/>
      <c r="H255" s="86"/>
      <c r="I255" s="154"/>
      <c r="J255" s="154"/>
      <c r="K255" s="90"/>
    </row>
    <row r="256" spans="1:11" s="59" customFormat="1" ht="12.75">
      <c r="A256"/>
      <c r="B256" t="s">
        <v>702</v>
      </c>
      <c r="C256" s="178"/>
      <c r="D256" t="s">
        <v>703</v>
      </c>
      <c r="E256" s="145">
        <v>12.99</v>
      </c>
      <c r="F256" s="114">
        <v>0.4</v>
      </c>
      <c r="G256" s="145">
        <v>7.79</v>
      </c>
      <c r="H256" s="86">
        <v>3</v>
      </c>
      <c r="I256" s="154">
        <f>C256*E256</f>
        <v>0</v>
      </c>
      <c r="J256" s="154">
        <f>C256*G256</f>
        <v>0</v>
      </c>
      <c r="K256" s="90"/>
    </row>
    <row r="257" spans="1:11" s="59" customFormat="1" ht="12.75">
      <c r="A257"/>
      <c r="B257" t="s">
        <v>704</v>
      </c>
      <c r="C257" s="178"/>
      <c r="D257" t="s">
        <v>705</v>
      </c>
      <c r="E257" s="145">
        <v>3.99</v>
      </c>
      <c r="F257" s="114">
        <v>0.4</v>
      </c>
      <c r="G257" s="145">
        <v>2.39</v>
      </c>
      <c r="H257" s="86">
        <v>1</v>
      </c>
      <c r="I257" s="154">
        <f>C257*E257</f>
        <v>0</v>
      </c>
      <c r="J257" s="154">
        <f>C257*G257</f>
        <v>0</v>
      </c>
      <c r="K257" s="90"/>
    </row>
    <row r="258" spans="1:11" s="59" customFormat="1" ht="12.75">
      <c r="A258" t="s">
        <v>198</v>
      </c>
      <c r="B258"/>
      <c r="C258" s="178"/>
      <c r="D258"/>
      <c r="E258" s="145"/>
      <c r="F258" s="114"/>
      <c r="G258" s="145"/>
      <c r="H258" s="86"/>
      <c r="I258" s="154"/>
      <c r="J258" s="154"/>
      <c r="K258" s="90"/>
    </row>
    <row r="259" spans="1:11" s="57" customFormat="1" ht="12.75">
      <c r="A259"/>
      <c r="B259" t="s">
        <v>706</v>
      </c>
      <c r="C259" s="178"/>
      <c r="D259" t="s">
        <v>707</v>
      </c>
      <c r="E259" s="145">
        <v>3.99</v>
      </c>
      <c r="F259" s="114">
        <v>0.4</v>
      </c>
      <c r="G259" s="145">
        <v>2.39</v>
      </c>
      <c r="H259" s="86">
        <v>1</v>
      </c>
      <c r="I259" s="154">
        <f>C259*E259</f>
        <v>0</v>
      </c>
      <c r="J259" s="154">
        <f>C259*G259</f>
        <v>0</v>
      </c>
      <c r="K259" s="89"/>
    </row>
    <row r="260" spans="1:11" s="57" customFormat="1" ht="12.75">
      <c r="A260"/>
      <c r="B260" t="s">
        <v>708</v>
      </c>
      <c r="C260" s="178"/>
      <c r="D260" t="s">
        <v>709</v>
      </c>
      <c r="E260" s="145">
        <v>14.99</v>
      </c>
      <c r="F260" s="114">
        <v>0.4</v>
      </c>
      <c r="G260" s="145">
        <v>8.99</v>
      </c>
      <c r="H260" s="86">
        <v>3</v>
      </c>
      <c r="I260" s="154">
        <f>C260*E260</f>
        <v>0</v>
      </c>
      <c r="J260" s="154">
        <f>C260*G260</f>
        <v>0</v>
      </c>
      <c r="K260" s="89"/>
    </row>
    <row r="261" spans="1:11" s="57" customFormat="1" ht="12.75">
      <c r="A261" t="s">
        <v>162</v>
      </c>
      <c r="B261"/>
      <c r="C261" s="178"/>
      <c r="D261"/>
      <c r="E261" s="145"/>
      <c r="F261" s="114"/>
      <c r="G261" s="145"/>
      <c r="H261" s="86"/>
      <c r="I261" s="154"/>
      <c r="J261" s="154"/>
      <c r="K261" s="89"/>
    </row>
    <row r="262" spans="1:11" s="59" customFormat="1" ht="12.75">
      <c r="A262"/>
      <c r="B262" t="s">
        <v>710</v>
      </c>
      <c r="C262" s="178"/>
      <c r="D262" t="s">
        <v>711</v>
      </c>
      <c r="E262" s="145">
        <v>3.99</v>
      </c>
      <c r="F262" s="114">
        <v>0.4</v>
      </c>
      <c r="G262" s="145">
        <v>2.39</v>
      </c>
      <c r="H262" s="86">
        <v>1</v>
      </c>
      <c r="I262" s="154">
        <f>C262*E262</f>
        <v>0</v>
      </c>
      <c r="J262" s="154">
        <f>C262*G262</f>
        <v>0</v>
      </c>
      <c r="K262" s="90"/>
    </row>
    <row r="263" spans="1:11" s="59" customFormat="1" ht="12.75">
      <c r="A263"/>
      <c r="B263" t="s">
        <v>712</v>
      </c>
      <c r="C263" s="178"/>
      <c r="D263" t="s">
        <v>713</v>
      </c>
      <c r="E263" s="145">
        <v>3.99</v>
      </c>
      <c r="F263" s="114">
        <v>0.4</v>
      </c>
      <c r="G263" s="145">
        <v>2.39</v>
      </c>
      <c r="H263" s="86">
        <v>1</v>
      </c>
      <c r="I263" s="154">
        <f>C263*E263</f>
        <v>0</v>
      </c>
      <c r="J263" s="154">
        <f>C263*G263</f>
        <v>0</v>
      </c>
      <c r="K263" s="90"/>
    </row>
    <row r="264" spans="1:11" s="57" customFormat="1" ht="12.75">
      <c r="A264" t="s">
        <v>92</v>
      </c>
      <c r="B264"/>
      <c r="C264" s="178"/>
      <c r="D264"/>
      <c r="E264" s="145"/>
      <c r="F264" s="114"/>
      <c r="G264" s="145"/>
      <c r="H264" s="86"/>
      <c r="I264" s="154"/>
      <c r="J264" s="154"/>
      <c r="K264" s="89"/>
    </row>
    <row r="265" spans="1:11" s="59" customFormat="1" ht="12.75">
      <c r="A265"/>
      <c r="B265" t="s">
        <v>714</v>
      </c>
      <c r="C265" s="178"/>
      <c r="D265" t="s">
        <v>715</v>
      </c>
      <c r="E265" s="145">
        <v>3.99</v>
      </c>
      <c r="F265" s="114">
        <v>0.4</v>
      </c>
      <c r="G265" s="145">
        <v>2.39</v>
      </c>
      <c r="H265" s="86">
        <v>1</v>
      </c>
      <c r="I265" s="154">
        <f>C265*E265</f>
        <v>0</v>
      </c>
      <c r="J265" s="154">
        <f>C265*G265</f>
        <v>0</v>
      </c>
      <c r="K265" s="90"/>
    </row>
    <row r="266" spans="1:11" s="59" customFormat="1" ht="12.75">
      <c r="A266"/>
      <c r="B266" t="s">
        <v>716</v>
      </c>
      <c r="C266" s="178"/>
      <c r="D266" t="s">
        <v>717</v>
      </c>
      <c r="E266" s="145">
        <v>19.99</v>
      </c>
      <c r="F266" s="114">
        <v>0.4</v>
      </c>
      <c r="G266" s="145">
        <v>11.99</v>
      </c>
      <c r="H266" s="86">
        <v>3</v>
      </c>
      <c r="I266" s="154">
        <f>C266*E266</f>
        <v>0</v>
      </c>
      <c r="J266" s="154">
        <f>C266*G266</f>
        <v>0</v>
      </c>
      <c r="K266" s="90"/>
    </row>
    <row r="267" spans="1:11" s="59" customFormat="1" ht="12.75">
      <c r="A267" t="s">
        <v>187</v>
      </c>
      <c r="B267"/>
      <c r="C267" s="178"/>
      <c r="D267"/>
      <c r="E267" s="145"/>
      <c r="F267" s="114"/>
      <c r="G267" s="145"/>
      <c r="H267" s="86"/>
      <c r="I267" s="154"/>
      <c r="J267" s="154"/>
      <c r="K267" s="90"/>
    </row>
    <row r="268" spans="1:10" ht="12.75">
      <c r="A268"/>
      <c r="B268" t="s">
        <v>718</v>
      </c>
      <c r="C268" s="178"/>
      <c r="D268" t="s">
        <v>719</v>
      </c>
      <c r="E268" s="145">
        <v>19.99</v>
      </c>
      <c r="F268" s="114">
        <v>0.4</v>
      </c>
      <c r="G268" s="145">
        <v>11.99</v>
      </c>
      <c r="H268" s="86">
        <v>3</v>
      </c>
      <c r="I268" s="154">
        <f>C268*E268</f>
        <v>0</v>
      </c>
      <c r="J268" s="154">
        <f>C268*G268</f>
        <v>0</v>
      </c>
    </row>
    <row r="269" spans="1:11" s="59" customFormat="1" ht="12.75">
      <c r="A269"/>
      <c r="B269" t="s">
        <v>720</v>
      </c>
      <c r="C269" s="178"/>
      <c r="D269" t="s">
        <v>721</v>
      </c>
      <c r="E269" s="145">
        <v>19.99</v>
      </c>
      <c r="F269" s="114">
        <v>0.4</v>
      </c>
      <c r="G269" s="145">
        <v>11.99</v>
      </c>
      <c r="H269" s="86">
        <v>3</v>
      </c>
      <c r="I269" s="154">
        <f>C269*E269</f>
        <v>0</v>
      </c>
      <c r="J269" s="154">
        <f>C269*G269</f>
        <v>0</v>
      </c>
      <c r="K269" s="90"/>
    </row>
    <row r="270" spans="1:11" s="59" customFormat="1" ht="12.75">
      <c r="A270" t="s">
        <v>93</v>
      </c>
      <c r="B270"/>
      <c r="C270" s="178"/>
      <c r="D270"/>
      <c r="E270" s="145"/>
      <c r="F270" s="114"/>
      <c r="G270" s="145"/>
      <c r="H270" s="86"/>
      <c r="I270" s="154"/>
      <c r="J270" s="154"/>
      <c r="K270" s="90"/>
    </row>
    <row r="271" spans="1:11" s="59" customFormat="1" ht="12.75">
      <c r="A271"/>
      <c r="B271" t="s">
        <v>722</v>
      </c>
      <c r="C271" s="178"/>
      <c r="D271" t="s">
        <v>723</v>
      </c>
      <c r="E271" s="145">
        <v>49.99</v>
      </c>
      <c r="F271" s="114">
        <v>0.4</v>
      </c>
      <c r="G271" s="145">
        <v>29.99</v>
      </c>
      <c r="H271" s="86">
        <v>3</v>
      </c>
      <c r="I271" s="154">
        <f>C271*E271</f>
        <v>0</v>
      </c>
      <c r="J271" s="154">
        <f>C271*G271</f>
        <v>0</v>
      </c>
      <c r="K271" s="90"/>
    </row>
    <row r="272" spans="1:11" s="59" customFormat="1" ht="12.75">
      <c r="A272" t="s">
        <v>248</v>
      </c>
      <c r="B272"/>
      <c r="C272" s="178"/>
      <c r="D272"/>
      <c r="E272" s="145"/>
      <c r="F272" s="114"/>
      <c r="G272" s="145"/>
      <c r="H272" s="86"/>
      <c r="I272" s="154"/>
      <c r="J272" s="154"/>
      <c r="K272" s="90"/>
    </row>
    <row r="273" spans="1:11" s="59" customFormat="1" ht="12.75">
      <c r="A273"/>
      <c r="B273" t="s">
        <v>724</v>
      </c>
      <c r="C273" s="178"/>
      <c r="D273" t="s">
        <v>725</v>
      </c>
      <c r="E273" s="145">
        <v>14.99</v>
      </c>
      <c r="F273" s="114">
        <v>0.4</v>
      </c>
      <c r="G273" s="145">
        <v>8.99</v>
      </c>
      <c r="H273" s="86">
        <v>3</v>
      </c>
      <c r="I273" s="154">
        <f>C273*E273</f>
        <v>0</v>
      </c>
      <c r="J273" s="154">
        <f>C273*G273</f>
        <v>0</v>
      </c>
      <c r="K273" s="90"/>
    </row>
    <row r="274" spans="1:11" s="59" customFormat="1" ht="12.75">
      <c r="A274"/>
      <c r="B274" t="s">
        <v>726</v>
      </c>
      <c r="C274" s="178"/>
      <c r="D274" t="s">
        <v>727</v>
      </c>
      <c r="E274" s="145">
        <v>3.5</v>
      </c>
      <c r="F274" s="114">
        <v>0.4</v>
      </c>
      <c r="G274" s="145">
        <v>2.1</v>
      </c>
      <c r="H274" s="86">
        <v>1</v>
      </c>
      <c r="I274" s="154">
        <f>C274*E274</f>
        <v>0</v>
      </c>
      <c r="J274" s="154">
        <f>C274*G274</f>
        <v>0</v>
      </c>
      <c r="K274" s="90"/>
    </row>
    <row r="275" spans="1:11" s="59" customFormat="1" ht="12.75">
      <c r="A275" t="s">
        <v>94</v>
      </c>
      <c r="B275"/>
      <c r="C275" s="178"/>
      <c r="D275"/>
      <c r="E275" s="145"/>
      <c r="F275" s="114"/>
      <c r="G275" s="145"/>
      <c r="H275" s="86"/>
      <c r="I275" s="154"/>
      <c r="J275" s="154"/>
      <c r="K275" s="90"/>
    </row>
    <row r="276" spans="1:11" s="59" customFormat="1" ht="12.75">
      <c r="A276"/>
      <c r="B276" t="s">
        <v>728</v>
      </c>
      <c r="C276" s="178"/>
      <c r="D276" t="s">
        <v>729</v>
      </c>
      <c r="E276" s="145">
        <v>3.99</v>
      </c>
      <c r="F276" s="114">
        <v>0.4</v>
      </c>
      <c r="G276" s="145">
        <v>2.39</v>
      </c>
      <c r="H276" s="86">
        <v>1</v>
      </c>
      <c r="I276" s="154">
        <f>C276*E276</f>
        <v>0</v>
      </c>
      <c r="J276" s="154">
        <f>C276*G276</f>
        <v>0</v>
      </c>
      <c r="K276" s="90"/>
    </row>
    <row r="277" spans="1:11" s="59" customFormat="1" ht="12.75">
      <c r="A277"/>
      <c r="B277" t="s">
        <v>730</v>
      </c>
      <c r="C277" s="178"/>
      <c r="D277" t="s">
        <v>731</v>
      </c>
      <c r="E277" s="145">
        <v>19.99</v>
      </c>
      <c r="F277" s="114">
        <v>0.4</v>
      </c>
      <c r="G277" s="145">
        <v>11.99</v>
      </c>
      <c r="H277" s="86">
        <v>3</v>
      </c>
      <c r="I277" s="154">
        <f>C277*E277</f>
        <v>0</v>
      </c>
      <c r="J277" s="154">
        <f>C277*G277</f>
        <v>0</v>
      </c>
      <c r="K277" s="90"/>
    </row>
    <row r="278" spans="1:10" s="89" customFormat="1" ht="12.75">
      <c r="A278" t="s">
        <v>95</v>
      </c>
      <c r="B278"/>
      <c r="C278" s="178"/>
      <c r="D278"/>
      <c r="E278" s="145"/>
      <c r="F278" s="114"/>
      <c r="G278" s="145"/>
      <c r="H278" s="86"/>
      <c r="I278" s="154"/>
      <c r="J278" s="154"/>
    </row>
    <row r="279" spans="1:11" s="57" customFormat="1" ht="12.75">
      <c r="A279"/>
      <c r="B279" t="s">
        <v>732</v>
      </c>
      <c r="C279" s="178"/>
      <c r="D279" t="s">
        <v>733</v>
      </c>
      <c r="E279" s="145">
        <v>19.99</v>
      </c>
      <c r="F279" s="114">
        <v>0.4</v>
      </c>
      <c r="G279" s="145">
        <v>11.99</v>
      </c>
      <c r="H279" s="86">
        <v>3</v>
      </c>
      <c r="I279" s="154">
        <f>C279*E279</f>
        <v>0</v>
      </c>
      <c r="J279" s="154">
        <f>C279*G279</f>
        <v>0</v>
      </c>
      <c r="K279" s="89"/>
    </row>
    <row r="280" spans="1:11" s="57" customFormat="1" ht="12.75">
      <c r="A280" t="s">
        <v>96</v>
      </c>
      <c r="B280"/>
      <c r="C280" s="178"/>
      <c r="D280"/>
      <c r="E280" s="145"/>
      <c r="F280" s="114"/>
      <c r="G280" s="145"/>
      <c r="H280" s="86"/>
      <c r="I280" s="154"/>
      <c r="J280" s="154"/>
      <c r="K280" s="89"/>
    </row>
    <row r="281" spans="1:11" s="57" customFormat="1" ht="12.75">
      <c r="A281"/>
      <c r="B281" t="s">
        <v>734</v>
      </c>
      <c r="C281" s="178"/>
      <c r="D281" t="s">
        <v>735</v>
      </c>
      <c r="E281" s="145">
        <v>49.99</v>
      </c>
      <c r="F281" s="114">
        <v>0.4</v>
      </c>
      <c r="G281" s="145">
        <v>29.99</v>
      </c>
      <c r="H281" s="86">
        <v>3</v>
      </c>
      <c r="I281" s="154">
        <f>C281*E281</f>
        <v>0</v>
      </c>
      <c r="J281" s="154">
        <f>C281*G281</f>
        <v>0</v>
      </c>
      <c r="K281" s="89"/>
    </row>
    <row r="282" spans="1:11" s="57" customFormat="1" ht="12.75">
      <c r="A282"/>
      <c r="B282" t="s">
        <v>736</v>
      </c>
      <c r="C282" s="178"/>
      <c r="D282" t="s">
        <v>737</v>
      </c>
      <c r="E282" s="145">
        <v>29.99</v>
      </c>
      <c r="F282" s="114">
        <v>0.4</v>
      </c>
      <c r="G282" s="145">
        <v>17.99</v>
      </c>
      <c r="H282" s="86">
        <v>3</v>
      </c>
      <c r="I282" s="154">
        <f>C282*E282</f>
        <v>0</v>
      </c>
      <c r="J282" s="154">
        <f>C282*G282</f>
        <v>0</v>
      </c>
      <c r="K282" s="89"/>
    </row>
    <row r="283" spans="1:11" s="57" customFormat="1" ht="12.75">
      <c r="A283" t="s">
        <v>97</v>
      </c>
      <c r="B283"/>
      <c r="C283" s="178"/>
      <c r="D283"/>
      <c r="E283" s="145"/>
      <c r="F283" s="114"/>
      <c r="G283" s="145"/>
      <c r="H283" s="86"/>
      <c r="I283" s="154"/>
      <c r="J283" s="154"/>
      <c r="K283" s="89"/>
    </row>
    <row r="284" spans="1:11" s="57" customFormat="1" ht="12.75">
      <c r="A284"/>
      <c r="B284" t="s">
        <v>738</v>
      </c>
      <c r="C284" s="178"/>
      <c r="D284" t="s">
        <v>739</v>
      </c>
      <c r="E284" s="145">
        <v>19.99</v>
      </c>
      <c r="F284" s="114">
        <v>0.4</v>
      </c>
      <c r="G284" s="145">
        <v>11.99</v>
      </c>
      <c r="H284" s="86">
        <v>3</v>
      </c>
      <c r="I284" s="154">
        <f>C284*E284</f>
        <v>0</v>
      </c>
      <c r="J284" s="154">
        <f>C284*G284</f>
        <v>0</v>
      </c>
      <c r="K284" s="89"/>
    </row>
    <row r="285" spans="1:11" s="57" customFormat="1" ht="12.75">
      <c r="A285"/>
      <c r="B285" t="s">
        <v>740</v>
      </c>
      <c r="C285" s="178"/>
      <c r="D285" t="s">
        <v>741</v>
      </c>
      <c r="E285" s="145">
        <v>49.99</v>
      </c>
      <c r="F285" s="114">
        <v>0.4</v>
      </c>
      <c r="G285" s="145">
        <v>29.99</v>
      </c>
      <c r="H285" s="86">
        <v>3</v>
      </c>
      <c r="I285" s="154">
        <f>C285*E285</f>
        <v>0</v>
      </c>
      <c r="J285" s="154">
        <f>C285*G285</f>
        <v>0</v>
      </c>
      <c r="K285" s="89"/>
    </row>
    <row r="286" spans="1:11" s="57" customFormat="1" ht="12.75">
      <c r="A286" t="s">
        <v>98</v>
      </c>
      <c r="B286"/>
      <c r="C286" s="178"/>
      <c r="D286"/>
      <c r="E286" s="145"/>
      <c r="F286" s="114"/>
      <c r="G286" s="145"/>
      <c r="H286" s="86"/>
      <c r="I286" s="154"/>
      <c r="J286" s="154"/>
      <c r="K286" s="89"/>
    </row>
    <row r="287" spans="1:11" s="57" customFormat="1" ht="12.75">
      <c r="A287"/>
      <c r="B287" t="s">
        <v>742</v>
      </c>
      <c r="C287" s="178"/>
      <c r="D287" t="s">
        <v>743</v>
      </c>
      <c r="E287" s="145">
        <v>3.99</v>
      </c>
      <c r="F287" s="114">
        <v>0.4</v>
      </c>
      <c r="G287" s="145">
        <v>2.39</v>
      </c>
      <c r="H287" s="86">
        <v>1</v>
      </c>
      <c r="I287" s="154">
        <f>C287*E287</f>
        <v>0</v>
      </c>
      <c r="J287" s="154">
        <f>C287*G287</f>
        <v>0</v>
      </c>
      <c r="K287" s="89"/>
    </row>
    <row r="288" spans="1:11" s="59" customFormat="1" ht="12.75">
      <c r="A288"/>
      <c r="B288" t="s">
        <v>744</v>
      </c>
      <c r="C288" s="178"/>
      <c r="D288" t="s">
        <v>745</v>
      </c>
      <c r="E288" s="145">
        <v>10.99</v>
      </c>
      <c r="F288" s="114">
        <v>0.4</v>
      </c>
      <c r="G288" s="145">
        <v>6.59</v>
      </c>
      <c r="H288" s="86">
        <v>3</v>
      </c>
      <c r="I288" s="154">
        <f>C288*E288</f>
        <v>0</v>
      </c>
      <c r="J288" s="154">
        <f>C288*G288</f>
        <v>0</v>
      </c>
      <c r="K288" s="90"/>
    </row>
    <row r="289" spans="1:11" s="59" customFormat="1" ht="12.75">
      <c r="A289" t="s">
        <v>163</v>
      </c>
      <c r="B289"/>
      <c r="C289" s="178"/>
      <c r="D289"/>
      <c r="E289" s="145"/>
      <c r="F289" s="114"/>
      <c r="G289" s="145"/>
      <c r="H289" s="86"/>
      <c r="I289" s="154"/>
      <c r="J289" s="154"/>
      <c r="K289" s="90"/>
    </row>
    <row r="290" spans="1:11" s="59" customFormat="1" ht="12.75">
      <c r="A290" s="57"/>
      <c r="B290" s="57" t="s">
        <v>746</v>
      </c>
      <c r="C290" s="181"/>
      <c r="D290" s="57" t="s">
        <v>747</v>
      </c>
      <c r="E290" s="151">
        <v>12.99</v>
      </c>
      <c r="F290" s="113">
        <v>0.5</v>
      </c>
      <c r="G290" s="151">
        <v>6.49</v>
      </c>
      <c r="H290" s="85">
        <v>3</v>
      </c>
      <c r="I290" s="151">
        <f>C290*E290</f>
        <v>0</v>
      </c>
      <c r="J290" s="151">
        <f>C290*G290</f>
        <v>0</v>
      </c>
      <c r="K290" s="90"/>
    </row>
    <row r="291" spans="1:11" s="59" customFormat="1" ht="12.75">
      <c r="A291"/>
      <c r="B291" t="s">
        <v>748</v>
      </c>
      <c r="C291" s="178"/>
      <c r="D291" t="s">
        <v>749</v>
      </c>
      <c r="E291" s="145">
        <v>19.99</v>
      </c>
      <c r="F291" s="114">
        <v>0.4</v>
      </c>
      <c r="G291" s="145">
        <v>11.99</v>
      </c>
      <c r="H291" s="86">
        <v>3</v>
      </c>
      <c r="I291" s="154">
        <f>C291*E291</f>
        <v>0</v>
      </c>
      <c r="J291" s="154">
        <f>C291*G291</f>
        <v>0</v>
      </c>
      <c r="K291" s="90"/>
    </row>
    <row r="292" spans="1:11" s="57" customFormat="1" ht="12.75">
      <c r="A292" t="s">
        <v>99</v>
      </c>
      <c r="B292"/>
      <c r="C292" s="178"/>
      <c r="D292"/>
      <c r="E292" s="145"/>
      <c r="F292" s="114"/>
      <c r="G292" s="145"/>
      <c r="H292" s="86"/>
      <c r="I292" s="154"/>
      <c r="J292" s="154"/>
      <c r="K292" s="89"/>
    </row>
    <row r="293" spans="1:11" s="59" customFormat="1" ht="12.75">
      <c r="A293"/>
      <c r="B293" t="s">
        <v>750</v>
      </c>
      <c r="C293" s="178"/>
      <c r="D293" t="s">
        <v>751</v>
      </c>
      <c r="E293" s="145">
        <v>34.99</v>
      </c>
      <c r="F293" s="114">
        <v>0.25</v>
      </c>
      <c r="G293" s="145">
        <v>26.24</v>
      </c>
      <c r="H293" s="86">
        <v>8</v>
      </c>
      <c r="I293" s="154">
        <f>C293*E293</f>
        <v>0</v>
      </c>
      <c r="J293" s="154">
        <f>C293*G293</f>
        <v>0</v>
      </c>
      <c r="K293" s="90"/>
    </row>
    <row r="294" spans="1:11" s="59" customFormat="1" ht="12.75">
      <c r="A294"/>
      <c r="B294" t="s">
        <v>752</v>
      </c>
      <c r="C294" s="178"/>
      <c r="D294" t="s">
        <v>753</v>
      </c>
      <c r="E294" s="145">
        <v>4.99</v>
      </c>
      <c r="F294" s="114">
        <v>0.25</v>
      </c>
      <c r="G294" s="145">
        <v>3.74</v>
      </c>
      <c r="H294" s="86">
        <v>8</v>
      </c>
      <c r="I294" s="154">
        <f>C294*E294</f>
        <v>0</v>
      </c>
      <c r="J294" s="154">
        <f>C294*G294</f>
        <v>0</v>
      </c>
      <c r="K294" s="90"/>
    </row>
    <row r="295" spans="1:11" s="59" customFormat="1" ht="12.75">
      <c r="A295" t="s">
        <v>100</v>
      </c>
      <c r="B295"/>
      <c r="C295" s="178"/>
      <c r="D295"/>
      <c r="E295" s="145"/>
      <c r="F295" s="114"/>
      <c r="G295" s="145"/>
      <c r="H295" s="86"/>
      <c r="I295" s="154"/>
      <c r="J295" s="154"/>
      <c r="K295" s="90"/>
    </row>
    <row r="296" spans="1:11" s="59" customFormat="1" ht="12.75">
      <c r="A296"/>
      <c r="B296" t="s">
        <v>754</v>
      </c>
      <c r="C296" s="178"/>
      <c r="D296" t="s">
        <v>755</v>
      </c>
      <c r="E296" s="145">
        <v>39.99</v>
      </c>
      <c r="F296" s="114">
        <v>0.25</v>
      </c>
      <c r="G296" s="145">
        <v>29.99</v>
      </c>
      <c r="H296" s="86">
        <v>10</v>
      </c>
      <c r="I296" s="154">
        <f>C296*E296</f>
        <v>0</v>
      </c>
      <c r="J296" s="154">
        <f>C296*G296</f>
        <v>0</v>
      </c>
      <c r="K296" s="90"/>
    </row>
    <row r="297" spans="1:11" s="57" customFormat="1" ht="12.75">
      <c r="A297" t="s">
        <v>101</v>
      </c>
      <c r="B297"/>
      <c r="C297" s="178"/>
      <c r="D297"/>
      <c r="E297" s="145"/>
      <c r="F297" s="114"/>
      <c r="G297" s="145"/>
      <c r="H297" s="86"/>
      <c r="I297" s="154"/>
      <c r="J297" s="154"/>
      <c r="K297" s="89"/>
    </row>
    <row r="298" spans="1:11" s="59" customFormat="1" ht="12.75">
      <c r="A298"/>
      <c r="B298" t="s">
        <v>756</v>
      </c>
      <c r="C298" s="178"/>
      <c r="D298" t="s">
        <v>757</v>
      </c>
      <c r="E298" s="145">
        <v>24.99</v>
      </c>
      <c r="F298" s="114">
        <v>0.4</v>
      </c>
      <c r="G298" s="145">
        <v>14.99</v>
      </c>
      <c r="H298" s="86">
        <v>3</v>
      </c>
      <c r="I298" s="154">
        <f aca="true" t="shared" si="4" ref="I298:I329">C298*E298</f>
        <v>0</v>
      </c>
      <c r="J298" s="154">
        <f aca="true" t="shared" si="5" ref="J298:J329">C298*G298</f>
        <v>0</v>
      </c>
      <c r="K298" s="90"/>
    </row>
    <row r="299" spans="1:11" s="59" customFormat="1" ht="12.75">
      <c r="A299"/>
      <c r="B299" t="s">
        <v>758</v>
      </c>
      <c r="C299" s="178"/>
      <c r="D299" t="s">
        <v>759</v>
      </c>
      <c r="E299" s="145">
        <v>24.99</v>
      </c>
      <c r="F299" s="114">
        <v>0.4</v>
      </c>
      <c r="G299" s="145">
        <v>14.99</v>
      </c>
      <c r="H299" s="86">
        <v>3</v>
      </c>
      <c r="I299" s="154">
        <f t="shared" si="4"/>
        <v>0</v>
      </c>
      <c r="J299" s="154">
        <f t="shared" si="5"/>
        <v>0</v>
      </c>
      <c r="K299" s="90"/>
    </row>
    <row r="300" spans="1:11" s="59" customFormat="1" ht="12.75">
      <c r="A300"/>
      <c r="B300" t="s">
        <v>760</v>
      </c>
      <c r="C300" s="178"/>
      <c r="D300" t="s">
        <v>761</v>
      </c>
      <c r="E300" s="145">
        <v>24.99</v>
      </c>
      <c r="F300" s="114">
        <v>0.4</v>
      </c>
      <c r="G300" s="145">
        <v>14.99</v>
      </c>
      <c r="H300" s="86">
        <v>3</v>
      </c>
      <c r="I300" s="154">
        <f t="shared" si="4"/>
        <v>0</v>
      </c>
      <c r="J300" s="154">
        <f t="shared" si="5"/>
        <v>0</v>
      </c>
      <c r="K300" s="90"/>
    </row>
    <row r="301" spans="1:11" s="57" customFormat="1" ht="12.75">
      <c r="A301"/>
      <c r="B301" t="s">
        <v>762</v>
      </c>
      <c r="C301" s="178"/>
      <c r="D301" t="s">
        <v>763</v>
      </c>
      <c r="E301" s="145">
        <v>24.99</v>
      </c>
      <c r="F301" s="114">
        <v>0.4</v>
      </c>
      <c r="G301" s="145">
        <v>14.99</v>
      </c>
      <c r="H301" s="86">
        <v>3</v>
      </c>
      <c r="I301" s="154">
        <f t="shared" si="4"/>
        <v>0</v>
      </c>
      <c r="J301" s="154">
        <f t="shared" si="5"/>
        <v>0</v>
      </c>
      <c r="K301" s="89"/>
    </row>
    <row r="302" spans="1:11" s="57" customFormat="1" ht="12.75">
      <c r="A302"/>
      <c r="B302" t="s">
        <v>764</v>
      </c>
      <c r="C302" s="178"/>
      <c r="D302" t="s">
        <v>420</v>
      </c>
      <c r="E302" s="145">
        <v>24.99</v>
      </c>
      <c r="F302" s="114">
        <v>0.4</v>
      </c>
      <c r="G302" s="145">
        <v>14.99</v>
      </c>
      <c r="H302" s="86">
        <v>3</v>
      </c>
      <c r="I302" s="154">
        <f t="shared" si="4"/>
        <v>0</v>
      </c>
      <c r="J302" s="154">
        <f t="shared" si="5"/>
        <v>0</v>
      </c>
      <c r="K302" s="89"/>
    </row>
    <row r="303" spans="1:11" s="57" customFormat="1" ht="12.75">
      <c r="A303"/>
      <c r="B303" t="s">
        <v>765</v>
      </c>
      <c r="C303" s="178"/>
      <c r="D303" t="s">
        <v>421</v>
      </c>
      <c r="E303" s="145">
        <v>24.99</v>
      </c>
      <c r="F303" s="114">
        <v>0.4</v>
      </c>
      <c r="G303" s="145">
        <v>14.99</v>
      </c>
      <c r="H303" s="86">
        <v>3</v>
      </c>
      <c r="I303" s="154">
        <f t="shared" si="4"/>
        <v>0</v>
      </c>
      <c r="J303" s="154">
        <f t="shared" si="5"/>
        <v>0</v>
      </c>
      <c r="K303" s="89"/>
    </row>
    <row r="304" spans="1:11" s="57" customFormat="1" ht="12.75">
      <c r="A304"/>
      <c r="B304" t="s">
        <v>766</v>
      </c>
      <c r="C304" s="178"/>
      <c r="D304" t="s">
        <v>422</v>
      </c>
      <c r="E304" s="145">
        <v>24.99</v>
      </c>
      <c r="F304" s="114">
        <v>0.4</v>
      </c>
      <c r="G304" s="145">
        <v>14.99</v>
      </c>
      <c r="H304" s="86">
        <v>3</v>
      </c>
      <c r="I304" s="154">
        <f t="shared" si="4"/>
        <v>0</v>
      </c>
      <c r="J304" s="154">
        <f t="shared" si="5"/>
        <v>0</v>
      </c>
      <c r="K304" s="89"/>
    </row>
    <row r="305" spans="1:11" s="57" customFormat="1" ht="12.75">
      <c r="A305"/>
      <c r="B305" t="s">
        <v>767</v>
      </c>
      <c r="C305" s="178"/>
      <c r="D305" t="s">
        <v>423</v>
      </c>
      <c r="E305" s="145">
        <v>24.95</v>
      </c>
      <c r="F305" s="114">
        <v>0.4</v>
      </c>
      <c r="G305" s="145">
        <v>14.97</v>
      </c>
      <c r="H305" s="86">
        <v>3</v>
      </c>
      <c r="I305" s="154">
        <f t="shared" si="4"/>
        <v>0</v>
      </c>
      <c r="J305" s="154">
        <f t="shared" si="5"/>
        <v>0</v>
      </c>
      <c r="K305" s="89"/>
    </row>
    <row r="306" spans="1:11" s="59" customFormat="1" ht="12.75">
      <c r="A306"/>
      <c r="B306" t="s">
        <v>768</v>
      </c>
      <c r="C306" s="178"/>
      <c r="D306" t="s">
        <v>424</v>
      </c>
      <c r="E306" s="145">
        <v>24.95</v>
      </c>
      <c r="F306" s="114">
        <v>0.4</v>
      </c>
      <c r="G306" s="145">
        <v>14.97</v>
      </c>
      <c r="H306" s="86">
        <v>3</v>
      </c>
      <c r="I306" s="154">
        <f t="shared" si="4"/>
        <v>0</v>
      </c>
      <c r="J306" s="154">
        <f t="shared" si="5"/>
        <v>0</v>
      </c>
      <c r="K306" s="90"/>
    </row>
    <row r="307" spans="1:11" s="59" customFormat="1" ht="12.75">
      <c r="A307"/>
      <c r="B307" t="s">
        <v>769</v>
      </c>
      <c r="C307" s="178"/>
      <c r="D307" t="s">
        <v>770</v>
      </c>
      <c r="E307" s="145">
        <v>24.99</v>
      </c>
      <c r="F307" s="114">
        <v>0.4</v>
      </c>
      <c r="G307" s="145">
        <v>14.99</v>
      </c>
      <c r="H307" s="86">
        <v>3</v>
      </c>
      <c r="I307" s="154">
        <f t="shared" si="4"/>
        <v>0</v>
      </c>
      <c r="J307" s="154">
        <f t="shared" si="5"/>
        <v>0</v>
      </c>
      <c r="K307" s="90"/>
    </row>
    <row r="308" spans="1:11" s="59" customFormat="1" ht="12.75">
      <c r="A308"/>
      <c r="B308" t="s">
        <v>771</v>
      </c>
      <c r="C308" s="178"/>
      <c r="D308" t="s">
        <v>772</v>
      </c>
      <c r="E308" s="145">
        <v>24.99</v>
      </c>
      <c r="F308" s="114">
        <v>0.4</v>
      </c>
      <c r="G308" s="145">
        <v>14.99</v>
      </c>
      <c r="H308" s="86">
        <v>3</v>
      </c>
      <c r="I308" s="154">
        <f t="shared" si="4"/>
        <v>0</v>
      </c>
      <c r="J308" s="154">
        <f t="shared" si="5"/>
        <v>0</v>
      </c>
      <c r="K308" s="90"/>
    </row>
    <row r="309" spans="1:11" s="59" customFormat="1" ht="12.75">
      <c r="A309"/>
      <c r="B309" t="s">
        <v>773</v>
      </c>
      <c r="C309" s="178"/>
      <c r="D309" t="s">
        <v>774</v>
      </c>
      <c r="E309" s="145">
        <v>14.99</v>
      </c>
      <c r="F309" s="114">
        <v>0.4</v>
      </c>
      <c r="G309" s="145">
        <v>8.99</v>
      </c>
      <c r="H309" s="86">
        <v>3</v>
      </c>
      <c r="I309" s="154">
        <f t="shared" si="4"/>
        <v>0</v>
      </c>
      <c r="J309" s="154">
        <f t="shared" si="5"/>
        <v>0</v>
      </c>
      <c r="K309" s="90"/>
    </row>
    <row r="310" spans="1:11" s="59" customFormat="1" ht="12.75">
      <c r="A310"/>
      <c r="B310" t="s">
        <v>775</v>
      </c>
      <c r="C310" s="178"/>
      <c r="D310" t="s">
        <v>776</v>
      </c>
      <c r="E310" s="145">
        <v>49.99</v>
      </c>
      <c r="F310" s="114">
        <v>0.4</v>
      </c>
      <c r="G310" s="145">
        <v>29.99</v>
      </c>
      <c r="H310" s="86">
        <v>3</v>
      </c>
      <c r="I310" s="154">
        <f t="shared" si="4"/>
        <v>0</v>
      </c>
      <c r="J310" s="154">
        <f t="shared" si="5"/>
        <v>0</v>
      </c>
      <c r="K310" s="90"/>
    </row>
    <row r="311" spans="1:11" s="59" customFormat="1" ht="12.75">
      <c r="A311"/>
      <c r="B311" t="s">
        <v>777</v>
      </c>
      <c r="C311" s="178"/>
      <c r="D311" t="s">
        <v>778</v>
      </c>
      <c r="E311" s="145">
        <v>24.99</v>
      </c>
      <c r="F311" s="114">
        <v>0.25</v>
      </c>
      <c r="G311" s="145">
        <v>18.74</v>
      </c>
      <c r="H311" s="86">
        <v>10</v>
      </c>
      <c r="I311" s="154">
        <f t="shared" si="4"/>
        <v>0</v>
      </c>
      <c r="J311" s="154">
        <f t="shared" si="5"/>
        <v>0</v>
      </c>
      <c r="K311" s="90"/>
    </row>
    <row r="312" spans="1:11" s="59" customFormat="1" ht="12.75">
      <c r="A312"/>
      <c r="B312" t="s">
        <v>779</v>
      </c>
      <c r="C312" s="178"/>
      <c r="D312" t="s">
        <v>780</v>
      </c>
      <c r="E312" s="145">
        <v>24.99</v>
      </c>
      <c r="F312" s="114">
        <v>0.25</v>
      </c>
      <c r="G312" s="145">
        <v>18.74</v>
      </c>
      <c r="H312" s="86">
        <v>10</v>
      </c>
      <c r="I312" s="154">
        <f t="shared" si="4"/>
        <v>0</v>
      </c>
      <c r="J312" s="154">
        <f t="shared" si="5"/>
        <v>0</v>
      </c>
      <c r="K312" s="90"/>
    </row>
    <row r="313" spans="1:11" s="59" customFormat="1" ht="12.75">
      <c r="A313"/>
      <c r="B313" t="s">
        <v>781</v>
      </c>
      <c r="C313" s="178"/>
      <c r="D313" t="s">
        <v>782</v>
      </c>
      <c r="E313" s="145">
        <v>24.99</v>
      </c>
      <c r="F313" s="114">
        <v>0.25</v>
      </c>
      <c r="G313" s="145">
        <v>18.74</v>
      </c>
      <c r="H313" s="86">
        <v>10</v>
      </c>
      <c r="I313" s="154">
        <f t="shared" si="4"/>
        <v>0</v>
      </c>
      <c r="J313" s="154">
        <f t="shared" si="5"/>
        <v>0</v>
      </c>
      <c r="K313" s="90"/>
    </row>
    <row r="314" spans="1:11" s="59" customFormat="1" ht="12.75">
      <c r="A314"/>
      <c r="B314" t="s">
        <v>783</v>
      </c>
      <c r="C314" s="178"/>
      <c r="D314" t="s">
        <v>784</v>
      </c>
      <c r="E314" s="145">
        <v>24.99</v>
      </c>
      <c r="F314" s="114">
        <v>0.25</v>
      </c>
      <c r="G314" s="145">
        <v>18.74</v>
      </c>
      <c r="H314" s="86">
        <v>10</v>
      </c>
      <c r="I314" s="154">
        <f t="shared" si="4"/>
        <v>0</v>
      </c>
      <c r="J314" s="154">
        <f t="shared" si="5"/>
        <v>0</v>
      </c>
      <c r="K314" s="90"/>
    </row>
    <row r="315" spans="1:11" s="59" customFormat="1" ht="12.75">
      <c r="A315"/>
      <c r="B315" t="s">
        <v>785</v>
      </c>
      <c r="C315" s="178"/>
      <c r="D315" t="s">
        <v>786</v>
      </c>
      <c r="E315" s="145">
        <v>24.99</v>
      </c>
      <c r="F315" s="114">
        <v>0.25</v>
      </c>
      <c r="G315" s="145">
        <v>18.74</v>
      </c>
      <c r="H315" s="86">
        <v>10</v>
      </c>
      <c r="I315" s="154">
        <f t="shared" si="4"/>
        <v>0</v>
      </c>
      <c r="J315" s="154">
        <f t="shared" si="5"/>
        <v>0</v>
      </c>
      <c r="K315" s="90"/>
    </row>
    <row r="316" spans="1:11" s="59" customFormat="1" ht="12.75">
      <c r="A316"/>
      <c r="B316" t="s">
        <v>787</v>
      </c>
      <c r="C316" s="178"/>
      <c r="D316" t="s">
        <v>788</v>
      </c>
      <c r="E316" s="145">
        <v>24.99</v>
      </c>
      <c r="F316" s="114">
        <v>0.25</v>
      </c>
      <c r="G316" s="145">
        <v>18.74</v>
      </c>
      <c r="H316" s="86">
        <v>10</v>
      </c>
      <c r="I316" s="154">
        <f t="shared" si="4"/>
        <v>0</v>
      </c>
      <c r="J316" s="154">
        <f t="shared" si="5"/>
        <v>0</v>
      </c>
      <c r="K316" s="90"/>
    </row>
    <row r="317" spans="1:11" s="59" customFormat="1" ht="12.75">
      <c r="A317"/>
      <c r="B317" t="s">
        <v>789</v>
      </c>
      <c r="C317" s="178"/>
      <c r="D317" t="s">
        <v>790</v>
      </c>
      <c r="E317" s="145">
        <v>24.99</v>
      </c>
      <c r="F317" s="114">
        <v>0.25</v>
      </c>
      <c r="G317" s="145">
        <v>18.74</v>
      </c>
      <c r="H317" s="86">
        <v>10</v>
      </c>
      <c r="I317" s="154">
        <f t="shared" si="4"/>
        <v>0</v>
      </c>
      <c r="J317" s="154">
        <f t="shared" si="5"/>
        <v>0</v>
      </c>
      <c r="K317" s="90"/>
    </row>
    <row r="318" spans="1:11" s="59" customFormat="1" ht="12.75">
      <c r="A318"/>
      <c r="B318" t="s">
        <v>791</v>
      </c>
      <c r="C318" s="178"/>
      <c r="D318" t="s">
        <v>792</v>
      </c>
      <c r="E318" s="145">
        <v>24.99</v>
      </c>
      <c r="F318" s="114">
        <v>0.25</v>
      </c>
      <c r="G318" s="145">
        <v>18.74</v>
      </c>
      <c r="H318" s="86">
        <v>10</v>
      </c>
      <c r="I318" s="154">
        <f t="shared" si="4"/>
        <v>0</v>
      </c>
      <c r="J318" s="154">
        <f t="shared" si="5"/>
        <v>0</v>
      </c>
      <c r="K318" s="90"/>
    </row>
    <row r="319" spans="1:11" s="59" customFormat="1" ht="12.75">
      <c r="A319"/>
      <c r="B319" t="s">
        <v>793</v>
      </c>
      <c r="C319" s="178"/>
      <c r="D319" t="s">
        <v>794</v>
      </c>
      <c r="E319" s="145">
        <v>24.99</v>
      </c>
      <c r="F319" s="114">
        <v>0.25</v>
      </c>
      <c r="G319" s="145">
        <v>18.74</v>
      </c>
      <c r="H319" s="86">
        <v>10</v>
      </c>
      <c r="I319" s="154">
        <f t="shared" si="4"/>
        <v>0</v>
      </c>
      <c r="J319" s="154">
        <f t="shared" si="5"/>
        <v>0</v>
      </c>
      <c r="K319" s="90"/>
    </row>
    <row r="320" spans="1:11" s="59" customFormat="1" ht="12.75">
      <c r="A320"/>
      <c r="B320" t="s">
        <v>795</v>
      </c>
      <c r="C320" s="178"/>
      <c r="D320" t="s">
        <v>796</v>
      </c>
      <c r="E320" s="145">
        <v>24.99</v>
      </c>
      <c r="F320" s="114">
        <v>0.25</v>
      </c>
      <c r="G320" s="145">
        <v>18.74</v>
      </c>
      <c r="H320" s="86">
        <v>10</v>
      </c>
      <c r="I320" s="154">
        <f t="shared" si="4"/>
        <v>0</v>
      </c>
      <c r="J320" s="154">
        <f t="shared" si="5"/>
        <v>0</v>
      </c>
      <c r="K320" s="90"/>
    </row>
    <row r="321" spans="1:11" s="57" customFormat="1" ht="12.75">
      <c r="A321"/>
      <c r="B321" t="s">
        <v>797</v>
      </c>
      <c r="C321" s="178"/>
      <c r="D321" t="s">
        <v>798</v>
      </c>
      <c r="E321" s="145">
        <v>24.99</v>
      </c>
      <c r="F321" s="114">
        <v>0.25</v>
      </c>
      <c r="G321" s="145">
        <v>18.74</v>
      </c>
      <c r="H321" s="86">
        <v>10</v>
      </c>
      <c r="I321" s="154">
        <f t="shared" si="4"/>
        <v>0</v>
      </c>
      <c r="J321" s="154">
        <f t="shared" si="5"/>
        <v>0</v>
      </c>
      <c r="K321" s="89"/>
    </row>
    <row r="322" spans="1:11" s="57" customFormat="1" ht="12.75">
      <c r="A322"/>
      <c r="B322" t="s">
        <v>799</v>
      </c>
      <c r="C322" s="178"/>
      <c r="D322" t="s">
        <v>800</v>
      </c>
      <c r="E322" s="145">
        <v>24.99</v>
      </c>
      <c r="F322" s="114">
        <v>0.25</v>
      </c>
      <c r="G322" s="145">
        <v>18.74</v>
      </c>
      <c r="H322" s="86">
        <v>10</v>
      </c>
      <c r="I322" s="154">
        <f t="shared" si="4"/>
        <v>0</v>
      </c>
      <c r="J322" s="154">
        <f t="shared" si="5"/>
        <v>0</v>
      </c>
      <c r="K322" s="89"/>
    </row>
    <row r="323" spans="1:11" s="59" customFormat="1" ht="12.75">
      <c r="A323"/>
      <c r="B323" t="s">
        <v>801</v>
      </c>
      <c r="C323" s="178"/>
      <c r="D323" t="s">
        <v>802</v>
      </c>
      <c r="E323" s="145">
        <v>24.99</v>
      </c>
      <c r="F323" s="114">
        <v>0.25</v>
      </c>
      <c r="G323" s="145">
        <v>18.74</v>
      </c>
      <c r="H323" s="86">
        <v>10</v>
      </c>
      <c r="I323" s="154">
        <f t="shared" si="4"/>
        <v>0</v>
      </c>
      <c r="J323" s="154">
        <f t="shared" si="5"/>
        <v>0</v>
      </c>
      <c r="K323" s="90"/>
    </row>
    <row r="324" spans="1:11" s="59" customFormat="1" ht="12.75">
      <c r="A324"/>
      <c r="B324" t="s">
        <v>803</v>
      </c>
      <c r="C324" s="178"/>
      <c r="D324" t="s">
        <v>804</v>
      </c>
      <c r="E324" s="145">
        <v>24.99</v>
      </c>
      <c r="F324" s="114">
        <v>0.25</v>
      </c>
      <c r="G324" s="145">
        <v>18.74</v>
      </c>
      <c r="H324" s="86">
        <v>10</v>
      </c>
      <c r="I324" s="154">
        <f t="shared" si="4"/>
        <v>0</v>
      </c>
      <c r="J324" s="154">
        <f t="shared" si="5"/>
        <v>0</v>
      </c>
      <c r="K324" s="90"/>
    </row>
    <row r="325" spans="1:11" s="59" customFormat="1" ht="12.75">
      <c r="A325"/>
      <c r="B325" t="s">
        <v>805</v>
      </c>
      <c r="C325" s="178"/>
      <c r="D325" t="s">
        <v>806</v>
      </c>
      <c r="E325" s="145">
        <v>24.99</v>
      </c>
      <c r="F325" s="114">
        <v>0.25</v>
      </c>
      <c r="G325" s="145">
        <v>18.74</v>
      </c>
      <c r="H325" s="86">
        <v>10</v>
      </c>
      <c r="I325" s="154">
        <f t="shared" si="4"/>
        <v>0</v>
      </c>
      <c r="J325" s="154">
        <f t="shared" si="5"/>
        <v>0</v>
      </c>
      <c r="K325" s="90"/>
    </row>
    <row r="326" spans="1:11" s="59" customFormat="1" ht="12.75">
      <c r="A326"/>
      <c r="B326" t="s">
        <v>807</v>
      </c>
      <c r="C326" s="178"/>
      <c r="D326" t="s">
        <v>808</v>
      </c>
      <c r="E326" s="145">
        <v>39.99</v>
      </c>
      <c r="F326" s="114">
        <v>0.25</v>
      </c>
      <c r="G326" s="145">
        <v>29.99</v>
      </c>
      <c r="H326" s="86">
        <v>10</v>
      </c>
      <c r="I326" s="154">
        <f t="shared" si="4"/>
        <v>0</v>
      </c>
      <c r="J326" s="154">
        <f t="shared" si="5"/>
        <v>0</v>
      </c>
      <c r="K326" s="90"/>
    </row>
    <row r="327" spans="1:11" s="59" customFormat="1" ht="12.75">
      <c r="A327"/>
      <c r="B327" t="s">
        <v>809</v>
      </c>
      <c r="C327" s="178"/>
      <c r="D327" t="s">
        <v>810</v>
      </c>
      <c r="E327" s="145">
        <v>14.99</v>
      </c>
      <c r="F327" s="114">
        <v>0.25</v>
      </c>
      <c r="G327" s="145">
        <v>11.24</v>
      </c>
      <c r="H327" s="86">
        <v>10</v>
      </c>
      <c r="I327" s="154">
        <f t="shared" si="4"/>
        <v>0</v>
      </c>
      <c r="J327" s="154">
        <f t="shared" si="5"/>
        <v>0</v>
      </c>
      <c r="K327" s="90"/>
    </row>
    <row r="328" spans="1:11" s="59" customFormat="1" ht="12.75">
      <c r="A328"/>
      <c r="B328" t="s">
        <v>811</v>
      </c>
      <c r="C328" s="178"/>
      <c r="D328" t="s">
        <v>812</v>
      </c>
      <c r="E328" s="145">
        <v>14.99</v>
      </c>
      <c r="F328" s="114">
        <v>0.25</v>
      </c>
      <c r="G328" s="145">
        <v>11.24</v>
      </c>
      <c r="H328" s="86">
        <v>10</v>
      </c>
      <c r="I328" s="154">
        <f t="shared" si="4"/>
        <v>0</v>
      </c>
      <c r="J328" s="154">
        <f t="shared" si="5"/>
        <v>0</v>
      </c>
      <c r="K328" s="90"/>
    </row>
    <row r="329" spans="1:11" s="59" customFormat="1" ht="12.75">
      <c r="A329"/>
      <c r="B329" t="s">
        <v>813</v>
      </c>
      <c r="C329" s="178"/>
      <c r="D329" t="s">
        <v>814</v>
      </c>
      <c r="E329" s="145">
        <v>19.99</v>
      </c>
      <c r="F329" s="114">
        <v>0.25</v>
      </c>
      <c r="G329" s="145">
        <v>14.99</v>
      </c>
      <c r="H329" s="86">
        <v>10</v>
      </c>
      <c r="I329" s="154">
        <f t="shared" si="4"/>
        <v>0</v>
      </c>
      <c r="J329" s="154">
        <f t="shared" si="5"/>
        <v>0</v>
      </c>
      <c r="K329" s="90"/>
    </row>
    <row r="330" spans="1:11" s="59" customFormat="1" ht="12.75">
      <c r="A330" s="198" t="s">
        <v>38</v>
      </c>
      <c r="B330" s="198" t="s">
        <v>215</v>
      </c>
      <c r="C330" s="199"/>
      <c r="D330" s="200"/>
      <c r="E330" s="199"/>
      <c r="F330" s="48"/>
      <c r="G330" s="110"/>
      <c r="H330" s="48"/>
      <c r="I330" s="84"/>
      <c r="J330" s="132"/>
      <c r="K330" s="192"/>
    </row>
    <row r="331" spans="1:11" s="59" customFormat="1" ht="12.75">
      <c r="A331"/>
      <c r="B331" s="198" t="s">
        <v>172</v>
      </c>
      <c r="C331" s="199"/>
      <c r="D331" s="200"/>
      <c r="E331" s="199"/>
      <c r="F331" s="48"/>
      <c r="G331" s="110"/>
      <c r="H331" s="48"/>
      <c r="I331" s="84"/>
      <c r="J331" s="132"/>
      <c r="K331" s="192"/>
    </row>
    <row r="332" spans="1:11" s="59" customFormat="1" ht="12.75">
      <c r="A332" t="s">
        <v>80</v>
      </c>
      <c r="B332"/>
      <c r="C332" s="178"/>
      <c r="D332"/>
      <c r="E332" s="145"/>
      <c r="F332" s="114"/>
      <c r="G332" s="145"/>
      <c r="H332" s="86"/>
      <c r="I332" s="154"/>
      <c r="J332" s="154"/>
      <c r="K332" s="90"/>
    </row>
    <row r="333" spans="1:11" s="59" customFormat="1" ht="12.75">
      <c r="A333" s="57"/>
      <c r="B333" s="57" t="s">
        <v>863</v>
      </c>
      <c r="C333" s="181"/>
      <c r="D333" s="57" t="s">
        <v>864</v>
      </c>
      <c r="E333" s="151">
        <v>23.93</v>
      </c>
      <c r="F333" s="113">
        <v>0.5</v>
      </c>
      <c r="G333" s="151">
        <v>11.93</v>
      </c>
      <c r="H333" s="85">
        <v>1</v>
      </c>
      <c r="I333" s="151">
        <f>C333*E333</f>
        <v>0</v>
      </c>
      <c r="J333" s="151">
        <f>C333*G333</f>
        <v>0</v>
      </c>
      <c r="K333" s="90"/>
    </row>
    <row r="334" spans="2:11" s="57" customFormat="1" ht="12.75">
      <c r="B334" s="57" t="s">
        <v>944</v>
      </c>
      <c r="C334" s="181"/>
      <c r="D334" s="57" t="s">
        <v>945</v>
      </c>
      <c r="E334" s="151">
        <v>54.89</v>
      </c>
      <c r="F334" s="113">
        <v>0.5</v>
      </c>
      <c r="G334" s="151">
        <v>27.39</v>
      </c>
      <c r="H334" s="85">
        <v>1</v>
      </c>
      <c r="I334" s="151">
        <f>C334*E334</f>
        <v>0</v>
      </c>
      <c r="J334" s="151">
        <f>C334*G334</f>
        <v>0</v>
      </c>
      <c r="K334" s="89"/>
    </row>
    <row r="335" spans="1:11" s="59" customFormat="1" ht="12.75">
      <c r="A335" s="57"/>
      <c r="B335" s="57" t="s">
        <v>948</v>
      </c>
      <c r="C335" s="181"/>
      <c r="D335" s="57" t="s">
        <v>949</v>
      </c>
      <c r="E335" s="151">
        <v>45.9</v>
      </c>
      <c r="F335" s="113">
        <v>0.45</v>
      </c>
      <c r="G335" s="151">
        <v>25.2</v>
      </c>
      <c r="H335" s="85">
        <v>1</v>
      </c>
      <c r="I335" s="151">
        <f>C335*E335</f>
        <v>0</v>
      </c>
      <c r="J335" s="151">
        <f>C335*G335</f>
        <v>0</v>
      </c>
      <c r="K335" s="90"/>
    </row>
    <row r="336" spans="2:11" s="57" customFormat="1" ht="12.75">
      <c r="B336" s="57" t="s">
        <v>950</v>
      </c>
      <c r="C336" s="181"/>
      <c r="D336" s="57" t="s">
        <v>951</v>
      </c>
      <c r="E336" s="151">
        <v>43.89</v>
      </c>
      <c r="F336" s="113">
        <v>0.45</v>
      </c>
      <c r="G336" s="151">
        <v>24.09</v>
      </c>
      <c r="H336" s="85">
        <v>1</v>
      </c>
      <c r="I336" s="151">
        <f>C336*E336</f>
        <v>0</v>
      </c>
      <c r="J336" s="151">
        <f>C336*G336</f>
        <v>0</v>
      </c>
      <c r="K336" s="89"/>
    </row>
    <row r="337" spans="3:11" s="57" customFormat="1" ht="12.75">
      <c r="C337" s="181"/>
      <c r="E337" s="151"/>
      <c r="F337" s="113"/>
      <c r="G337" s="151"/>
      <c r="H337" s="85"/>
      <c r="I337" s="151"/>
      <c r="J337" s="151"/>
      <c r="K337" s="89"/>
    </row>
    <row r="338" spans="1:11" s="59" customFormat="1" ht="12.75">
      <c r="A338" s="57"/>
      <c r="B338" s="57" t="s">
        <v>815</v>
      </c>
      <c r="C338" s="181"/>
      <c r="D338" s="57" t="s">
        <v>816</v>
      </c>
      <c r="E338" s="151">
        <v>7.99</v>
      </c>
      <c r="F338" s="113">
        <v>0.5</v>
      </c>
      <c r="G338" s="151">
        <v>3.99</v>
      </c>
      <c r="H338" s="85">
        <v>1</v>
      </c>
      <c r="I338" s="151">
        <f>C338*E338</f>
        <v>0</v>
      </c>
      <c r="J338" s="151">
        <f>C338*G338</f>
        <v>0</v>
      </c>
      <c r="K338" s="90"/>
    </row>
    <row r="339" spans="1:11" s="57" customFormat="1" ht="12.75">
      <c r="A339" t="s">
        <v>83</v>
      </c>
      <c r="B339"/>
      <c r="C339" s="178"/>
      <c r="D339"/>
      <c r="E339" s="145"/>
      <c r="F339" s="114"/>
      <c r="G339" s="145"/>
      <c r="H339" s="86"/>
      <c r="I339" s="154"/>
      <c r="J339" s="154"/>
      <c r="K339" s="89"/>
    </row>
    <row r="340" spans="1:11" s="59" customFormat="1" ht="12.75">
      <c r="A340"/>
      <c r="B340" t="s">
        <v>817</v>
      </c>
      <c r="C340" s="178"/>
      <c r="D340" t="s">
        <v>818</v>
      </c>
      <c r="E340" s="145">
        <v>4.99</v>
      </c>
      <c r="F340" s="114">
        <v>0.4</v>
      </c>
      <c r="G340" s="145">
        <v>2.99</v>
      </c>
      <c r="H340" s="86">
        <v>1</v>
      </c>
      <c r="I340" s="154">
        <f>C340*E340</f>
        <v>0</v>
      </c>
      <c r="J340" s="154">
        <f>C340*G340</f>
        <v>0</v>
      </c>
      <c r="K340" s="90"/>
    </row>
    <row r="341" spans="1:11" s="59" customFormat="1" ht="12.75">
      <c r="A341"/>
      <c r="B341" t="s">
        <v>819</v>
      </c>
      <c r="C341" s="178"/>
      <c r="D341" t="s">
        <v>820</v>
      </c>
      <c r="E341" s="145">
        <v>4.99</v>
      </c>
      <c r="F341" s="114">
        <v>0.4</v>
      </c>
      <c r="G341" s="145">
        <v>2.99</v>
      </c>
      <c r="H341" s="86">
        <v>1</v>
      </c>
      <c r="I341" s="154">
        <f>C341*E341</f>
        <v>0</v>
      </c>
      <c r="J341" s="154">
        <f>C341*G341</f>
        <v>0</v>
      </c>
      <c r="K341" s="90"/>
    </row>
    <row r="342" spans="1:11" s="59" customFormat="1" ht="12.75">
      <c r="A342" t="s">
        <v>378</v>
      </c>
      <c r="B342"/>
      <c r="C342" s="178"/>
      <c r="D342"/>
      <c r="E342" s="145"/>
      <c r="F342" s="114"/>
      <c r="G342" s="145"/>
      <c r="H342" s="86"/>
      <c r="I342" s="154"/>
      <c r="J342" s="154"/>
      <c r="K342" s="90"/>
    </row>
    <row r="343" spans="1:11" s="57" customFormat="1" ht="12.75">
      <c r="A343"/>
      <c r="B343" t="s">
        <v>821</v>
      </c>
      <c r="C343" s="178"/>
      <c r="D343" t="s">
        <v>822</v>
      </c>
      <c r="E343" s="145">
        <v>4.99</v>
      </c>
      <c r="F343" s="114">
        <v>0.4</v>
      </c>
      <c r="G343" s="145">
        <v>2.99</v>
      </c>
      <c r="H343" s="86">
        <v>1</v>
      </c>
      <c r="I343" s="154">
        <f>C343*E343</f>
        <v>0</v>
      </c>
      <c r="J343" s="154">
        <f>C343*G343</f>
        <v>0</v>
      </c>
      <c r="K343" s="89"/>
    </row>
    <row r="344" spans="1:11" s="57" customFormat="1" ht="12.75">
      <c r="A344"/>
      <c r="B344" t="s">
        <v>823</v>
      </c>
      <c r="C344" s="178"/>
      <c r="D344" t="s">
        <v>824</v>
      </c>
      <c r="E344" s="145">
        <v>4.99</v>
      </c>
      <c r="F344" s="114">
        <v>0.4</v>
      </c>
      <c r="G344" s="145">
        <v>2.99</v>
      </c>
      <c r="H344" s="86">
        <v>1</v>
      </c>
      <c r="I344" s="154">
        <f>C344*E344</f>
        <v>0</v>
      </c>
      <c r="J344" s="154">
        <f>C344*G344</f>
        <v>0</v>
      </c>
      <c r="K344" s="89"/>
    </row>
    <row r="345" spans="1:11" s="59" customFormat="1" ht="12.75">
      <c r="A345" t="s">
        <v>102</v>
      </c>
      <c r="B345"/>
      <c r="C345" s="178"/>
      <c r="D345"/>
      <c r="E345" s="145"/>
      <c r="F345" s="114"/>
      <c r="G345" s="145"/>
      <c r="H345" s="86"/>
      <c r="I345" s="154"/>
      <c r="J345" s="154"/>
      <c r="K345" s="90"/>
    </row>
    <row r="346" spans="1:11" s="59" customFormat="1" ht="12.75">
      <c r="A346"/>
      <c r="B346" t="s">
        <v>825</v>
      </c>
      <c r="C346" s="178"/>
      <c r="D346" t="s">
        <v>826</v>
      </c>
      <c r="E346" s="145">
        <v>4.99</v>
      </c>
      <c r="F346" s="114">
        <v>0.4</v>
      </c>
      <c r="G346" s="145">
        <v>2.99</v>
      </c>
      <c r="H346" s="86">
        <v>1</v>
      </c>
      <c r="I346" s="154">
        <f>C346*E346</f>
        <v>0</v>
      </c>
      <c r="J346" s="154">
        <f>C346*G346</f>
        <v>0</v>
      </c>
      <c r="K346" s="90"/>
    </row>
    <row r="347" spans="1:11" s="59" customFormat="1" ht="12.75">
      <c r="A347"/>
      <c r="B347" t="s">
        <v>827</v>
      </c>
      <c r="C347" s="178"/>
      <c r="D347" t="s">
        <v>828</v>
      </c>
      <c r="E347" s="145">
        <v>4.99</v>
      </c>
      <c r="F347" s="114">
        <v>0.4</v>
      </c>
      <c r="G347" s="145">
        <v>2.99</v>
      </c>
      <c r="H347" s="86">
        <v>1</v>
      </c>
      <c r="I347" s="154">
        <f>C347*E347</f>
        <v>0</v>
      </c>
      <c r="J347" s="154">
        <f>C347*G347</f>
        <v>0</v>
      </c>
      <c r="K347" s="90"/>
    </row>
    <row r="348" spans="1:11" s="59" customFormat="1" ht="12.75">
      <c r="A348" t="s">
        <v>103</v>
      </c>
      <c r="B348"/>
      <c r="C348" s="178"/>
      <c r="D348"/>
      <c r="E348" s="145"/>
      <c r="F348" s="114"/>
      <c r="G348" s="145"/>
      <c r="H348" s="86"/>
      <c r="I348" s="154"/>
      <c r="J348" s="154"/>
      <c r="K348" s="90"/>
    </row>
    <row r="349" spans="1:11" s="59" customFormat="1" ht="12.75">
      <c r="A349"/>
      <c r="B349" t="s">
        <v>829</v>
      </c>
      <c r="C349" s="178"/>
      <c r="D349" t="s">
        <v>830</v>
      </c>
      <c r="E349" s="145">
        <v>4.99</v>
      </c>
      <c r="F349" s="114">
        <v>0.4</v>
      </c>
      <c r="G349" s="145">
        <v>2.99</v>
      </c>
      <c r="H349" s="86">
        <v>1</v>
      </c>
      <c r="I349" s="154">
        <f>C349*E349</f>
        <v>0</v>
      </c>
      <c r="J349" s="154">
        <f>C349*G349</f>
        <v>0</v>
      </c>
      <c r="K349" s="90"/>
    </row>
    <row r="350" spans="1:11" s="59" customFormat="1" ht="12.75">
      <c r="A350"/>
      <c r="B350" t="s">
        <v>831</v>
      </c>
      <c r="C350" s="178"/>
      <c r="D350" t="s">
        <v>832</v>
      </c>
      <c r="E350" s="145">
        <v>4.99</v>
      </c>
      <c r="F350" s="114">
        <v>0.4</v>
      </c>
      <c r="G350" s="145">
        <v>2.99</v>
      </c>
      <c r="H350" s="86">
        <v>1</v>
      </c>
      <c r="I350" s="154">
        <f>C350*E350</f>
        <v>0</v>
      </c>
      <c r="J350" s="154">
        <f>C350*G350</f>
        <v>0</v>
      </c>
      <c r="K350" s="90"/>
    </row>
    <row r="351" spans="1:11" s="59" customFormat="1" ht="12.75">
      <c r="A351" t="s">
        <v>104</v>
      </c>
      <c r="B351"/>
      <c r="C351" s="178"/>
      <c r="D351"/>
      <c r="E351" s="145"/>
      <c r="F351" s="114"/>
      <c r="G351" s="145"/>
      <c r="H351" s="86"/>
      <c r="I351" s="154"/>
      <c r="J351" s="154"/>
      <c r="K351" s="90"/>
    </row>
    <row r="352" spans="1:11" s="59" customFormat="1" ht="12.75">
      <c r="A352"/>
      <c r="B352" t="s">
        <v>833</v>
      </c>
      <c r="C352" s="178"/>
      <c r="D352" t="s">
        <v>834</v>
      </c>
      <c r="E352" s="145">
        <v>3.99</v>
      </c>
      <c r="F352" s="114">
        <v>0.4</v>
      </c>
      <c r="G352" s="145">
        <v>2.39</v>
      </c>
      <c r="H352" s="86">
        <v>1</v>
      </c>
      <c r="I352" s="154">
        <f>C352*E352</f>
        <v>0</v>
      </c>
      <c r="J352" s="154">
        <f>C352*G352</f>
        <v>0</v>
      </c>
      <c r="K352" s="90"/>
    </row>
    <row r="353" spans="1:11" s="59" customFormat="1" ht="12.75">
      <c r="A353"/>
      <c r="B353" t="s">
        <v>835</v>
      </c>
      <c r="C353" s="178"/>
      <c r="D353" t="s">
        <v>836</v>
      </c>
      <c r="E353" s="145">
        <v>3.99</v>
      </c>
      <c r="F353" s="114">
        <v>0.4</v>
      </c>
      <c r="G353" s="145">
        <v>2.39</v>
      </c>
      <c r="H353" s="86">
        <v>1</v>
      </c>
      <c r="I353" s="154">
        <f>C353*E353</f>
        <v>0</v>
      </c>
      <c r="J353" s="154">
        <f>C353*G353</f>
        <v>0</v>
      </c>
      <c r="K353" s="90"/>
    </row>
    <row r="354" spans="1:11" s="59" customFormat="1" ht="12.75">
      <c r="A354" t="s">
        <v>105</v>
      </c>
      <c r="B354"/>
      <c r="C354" s="178"/>
      <c r="D354"/>
      <c r="E354" s="145"/>
      <c r="F354" s="114"/>
      <c r="G354" s="145"/>
      <c r="H354" s="86"/>
      <c r="I354" s="154"/>
      <c r="J354" s="154"/>
      <c r="K354" s="90"/>
    </row>
    <row r="355" spans="1:11" s="59" customFormat="1" ht="12.75">
      <c r="A355"/>
      <c r="B355" t="s">
        <v>837</v>
      </c>
      <c r="C355" s="178"/>
      <c r="D355" t="s">
        <v>838</v>
      </c>
      <c r="E355" s="145">
        <v>3.99</v>
      </c>
      <c r="F355" s="114">
        <v>0.4</v>
      </c>
      <c r="G355" s="145">
        <v>2.39</v>
      </c>
      <c r="H355" s="86">
        <v>1</v>
      </c>
      <c r="I355" s="154">
        <f>C355*E355</f>
        <v>0</v>
      </c>
      <c r="J355" s="154">
        <f>C355*G355</f>
        <v>0</v>
      </c>
      <c r="K355" s="90"/>
    </row>
    <row r="356" spans="1:11" s="59" customFormat="1" ht="12.75">
      <c r="A356"/>
      <c r="B356" t="s">
        <v>839</v>
      </c>
      <c r="C356" s="178"/>
      <c r="D356" t="s">
        <v>840</v>
      </c>
      <c r="E356" s="145">
        <v>3.99</v>
      </c>
      <c r="F356" s="114">
        <v>0.4</v>
      </c>
      <c r="G356" s="145">
        <v>2.39</v>
      </c>
      <c r="H356" s="86">
        <v>1</v>
      </c>
      <c r="I356" s="154">
        <f>C356*E356</f>
        <v>0</v>
      </c>
      <c r="J356" s="154">
        <f>C356*G356</f>
        <v>0</v>
      </c>
      <c r="K356" s="90"/>
    </row>
    <row r="357" spans="1:11" s="59" customFormat="1" ht="12.75">
      <c r="A357" t="s">
        <v>106</v>
      </c>
      <c r="B357"/>
      <c r="C357" s="178"/>
      <c r="D357"/>
      <c r="E357" s="145"/>
      <c r="F357" s="114"/>
      <c r="G357" s="145"/>
      <c r="H357" s="86"/>
      <c r="I357" s="154"/>
      <c r="J357" s="154"/>
      <c r="K357" s="90"/>
    </row>
    <row r="358" spans="1:11" s="59" customFormat="1" ht="12.75">
      <c r="A358"/>
      <c r="B358" t="s">
        <v>841</v>
      </c>
      <c r="C358" s="178"/>
      <c r="D358" t="s">
        <v>842</v>
      </c>
      <c r="E358" s="145">
        <v>2.99</v>
      </c>
      <c r="F358" s="114">
        <v>0.4</v>
      </c>
      <c r="G358" s="145">
        <v>1.79</v>
      </c>
      <c r="H358" s="86">
        <v>1</v>
      </c>
      <c r="I358" s="154">
        <f>C358*E358</f>
        <v>0</v>
      </c>
      <c r="J358" s="154">
        <f>C358*G358</f>
        <v>0</v>
      </c>
      <c r="K358" s="90"/>
    </row>
    <row r="359" spans="1:11" s="59" customFormat="1" ht="12.75">
      <c r="A359" t="s">
        <v>107</v>
      </c>
      <c r="B359"/>
      <c r="C359" s="178"/>
      <c r="D359"/>
      <c r="E359" s="145"/>
      <c r="F359" s="114"/>
      <c r="G359" s="145"/>
      <c r="H359" s="86"/>
      <c r="I359" s="154"/>
      <c r="J359" s="154"/>
      <c r="K359" s="90"/>
    </row>
    <row r="360" spans="1:11" s="59" customFormat="1" ht="12.75">
      <c r="A360"/>
      <c r="B360" t="s">
        <v>843</v>
      </c>
      <c r="C360" s="178"/>
      <c r="D360" t="s">
        <v>844</v>
      </c>
      <c r="E360" s="145">
        <v>2.99</v>
      </c>
      <c r="F360" s="114">
        <v>0.4</v>
      </c>
      <c r="G360" s="145">
        <v>1.79</v>
      </c>
      <c r="H360" s="86">
        <v>1</v>
      </c>
      <c r="I360" s="154">
        <f>C360*E360</f>
        <v>0</v>
      </c>
      <c r="J360" s="154">
        <f>C360*G360</f>
        <v>0</v>
      </c>
      <c r="K360" s="90"/>
    </row>
    <row r="361" spans="1:11" s="59" customFormat="1" ht="12.75">
      <c r="A361" t="s">
        <v>108</v>
      </c>
      <c r="B361"/>
      <c r="C361" s="178"/>
      <c r="D361"/>
      <c r="E361" s="145"/>
      <c r="F361" s="114"/>
      <c r="G361" s="145"/>
      <c r="H361" s="86"/>
      <c r="I361" s="154"/>
      <c r="J361" s="154"/>
      <c r="K361" s="90"/>
    </row>
    <row r="362" spans="1:11" s="59" customFormat="1" ht="12.75">
      <c r="A362"/>
      <c r="B362" t="s">
        <v>845</v>
      </c>
      <c r="C362" s="178"/>
      <c r="D362" t="s">
        <v>846</v>
      </c>
      <c r="E362" s="145">
        <v>2.99</v>
      </c>
      <c r="F362" s="114">
        <v>0.4</v>
      </c>
      <c r="G362" s="145">
        <v>1.79</v>
      </c>
      <c r="H362" s="86">
        <v>1</v>
      </c>
      <c r="I362" s="154">
        <f>C362*E362</f>
        <v>0</v>
      </c>
      <c r="J362" s="154">
        <f>C362*G362</f>
        <v>0</v>
      </c>
      <c r="K362" s="90"/>
    </row>
    <row r="363" spans="1:11" s="59" customFormat="1" ht="12.75">
      <c r="A363" t="s">
        <v>109</v>
      </c>
      <c r="B363"/>
      <c r="C363" s="178"/>
      <c r="D363"/>
      <c r="E363" s="145"/>
      <c r="F363" s="114"/>
      <c r="G363" s="145"/>
      <c r="H363" s="86"/>
      <c r="I363" s="154"/>
      <c r="J363" s="154"/>
      <c r="K363" s="90"/>
    </row>
    <row r="364" spans="1:11" s="59" customFormat="1" ht="12.75">
      <c r="A364"/>
      <c r="B364" t="s">
        <v>847</v>
      </c>
      <c r="C364" s="178"/>
      <c r="D364" t="s">
        <v>848</v>
      </c>
      <c r="E364" s="145">
        <v>2.99</v>
      </c>
      <c r="F364" s="114">
        <v>0.4</v>
      </c>
      <c r="G364" s="145">
        <v>1.79</v>
      </c>
      <c r="H364" s="86">
        <v>1</v>
      </c>
      <c r="I364" s="154">
        <f>C364*E364</f>
        <v>0</v>
      </c>
      <c r="J364" s="154">
        <f>C364*G364</f>
        <v>0</v>
      </c>
      <c r="K364" s="90"/>
    </row>
    <row r="365" spans="1:11" s="59" customFormat="1" ht="12.75">
      <c r="A365" t="s">
        <v>148</v>
      </c>
      <c r="B365"/>
      <c r="C365" s="178"/>
      <c r="D365"/>
      <c r="E365" s="145"/>
      <c r="F365" s="114"/>
      <c r="G365" s="145"/>
      <c r="H365" s="86"/>
      <c r="I365" s="154"/>
      <c r="J365" s="154"/>
      <c r="K365" s="90"/>
    </row>
    <row r="366" spans="1:11" s="57" customFormat="1" ht="12.75">
      <c r="A366"/>
      <c r="B366" t="s">
        <v>849</v>
      </c>
      <c r="C366" s="178"/>
      <c r="D366" t="s">
        <v>850</v>
      </c>
      <c r="E366" s="145">
        <v>2.99</v>
      </c>
      <c r="F366" s="114">
        <v>0.4</v>
      </c>
      <c r="G366" s="145">
        <v>1.79</v>
      </c>
      <c r="H366" s="86">
        <v>1</v>
      </c>
      <c r="I366" s="154">
        <f>C366*E366</f>
        <v>0</v>
      </c>
      <c r="J366" s="154">
        <f>C366*G366</f>
        <v>0</v>
      </c>
      <c r="K366" s="89"/>
    </row>
    <row r="367" spans="1:11" s="59" customFormat="1" ht="12.75">
      <c r="A367"/>
      <c r="B367" t="s">
        <v>851</v>
      </c>
      <c r="C367" s="178"/>
      <c r="D367" t="s">
        <v>852</v>
      </c>
      <c r="E367" s="145">
        <v>2.99</v>
      </c>
      <c r="F367" s="114">
        <v>0.4</v>
      </c>
      <c r="G367" s="145">
        <v>1.79</v>
      </c>
      <c r="H367" s="86">
        <v>1</v>
      </c>
      <c r="I367" s="154">
        <f>C367*E367</f>
        <v>0</v>
      </c>
      <c r="J367" s="154">
        <f>C367*G367</f>
        <v>0</v>
      </c>
      <c r="K367" s="90"/>
    </row>
    <row r="368" spans="1:11" s="59" customFormat="1" ht="12.75">
      <c r="A368" t="s">
        <v>110</v>
      </c>
      <c r="B368"/>
      <c r="C368" s="178"/>
      <c r="D368"/>
      <c r="E368" s="145"/>
      <c r="F368" s="114"/>
      <c r="G368" s="145"/>
      <c r="H368" s="86"/>
      <c r="I368" s="154"/>
      <c r="J368" s="154"/>
      <c r="K368" s="90"/>
    </row>
    <row r="369" spans="1:11" s="59" customFormat="1" ht="12.75">
      <c r="A369"/>
      <c r="B369" t="s">
        <v>853</v>
      </c>
      <c r="C369" s="178"/>
      <c r="D369" t="s">
        <v>854</v>
      </c>
      <c r="E369" s="145">
        <v>2.99</v>
      </c>
      <c r="F369" s="114">
        <v>0.4</v>
      </c>
      <c r="G369" s="145">
        <v>1.79</v>
      </c>
      <c r="H369" s="86">
        <v>1</v>
      </c>
      <c r="I369" s="154">
        <f>C369*E369</f>
        <v>0</v>
      </c>
      <c r="J369" s="154">
        <f>C369*G369</f>
        <v>0</v>
      </c>
      <c r="K369" s="90"/>
    </row>
    <row r="370" spans="1:11" s="57" customFormat="1" ht="12.75">
      <c r="A370"/>
      <c r="B370" t="s">
        <v>855</v>
      </c>
      <c r="C370" s="178"/>
      <c r="D370" t="s">
        <v>856</v>
      </c>
      <c r="E370" s="145">
        <v>2.99</v>
      </c>
      <c r="F370" s="114">
        <v>0.4</v>
      </c>
      <c r="G370" s="145">
        <v>1.79</v>
      </c>
      <c r="H370" s="86">
        <v>1</v>
      </c>
      <c r="I370" s="154">
        <f>C370*E370</f>
        <v>0</v>
      </c>
      <c r="J370" s="154">
        <f>C370*G370</f>
        <v>0</v>
      </c>
      <c r="K370" s="89"/>
    </row>
    <row r="371" spans="1:11" s="57" customFormat="1" ht="12.75">
      <c r="A371" t="s">
        <v>111</v>
      </c>
      <c r="B371"/>
      <c r="C371" s="178"/>
      <c r="D371"/>
      <c r="E371" s="145"/>
      <c r="F371" s="114"/>
      <c r="G371" s="145"/>
      <c r="H371" s="86"/>
      <c r="I371" s="154"/>
      <c r="J371" s="154"/>
      <c r="K371" s="89"/>
    </row>
    <row r="372" spans="1:11" s="57" customFormat="1" ht="12.75">
      <c r="A372"/>
      <c r="B372" t="s">
        <v>857</v>
      </c>
      <c r="C372" s="178"/>
      <c r="D372" t="s">
        <v>858</v>
      </c>
      <c r="E372" s="145">
        <v>2.99</v>
      </c>
      <c r="F372" s="114">
        <v>0.4</v>
      </c>
      <c r="G372" s="145">
        <v>1.79</v>
      </c>
      <c r="H372" s="86">
        <v>1</v>
      </c>
      <c r="I372" s="154">
        <f>C372*E372</f>
        <v>0</v>
      </c>
      <c r="J372" s="154">
        <f>C372*G372</f>
        <v>0</v>
      </c>
      <c r="K372" s="89"/>
    </row>
    <row r="373" spans="1:11" s="59" customFormat="1" ht="12.75">
      <c r="A373"/>
      <c r="B373" t="s">
        <v>859</v>
      </c>
      <c r="C373" s="178"/>
      <c r="D373" t="s">
        <v>860</v>
      </c>
      <c r="E373" s="145">
        <v>2.99</v>
      </c>
      <c r="F373" s="114">
        <v>0.4</v>
      </c>
      <c r="G373" s="145">
        <v>1.79</v>
      </c>
      <c r="H373" s="86">
        <v>1</v>
      </c>
      <c r="I373" s="154">
        <f>C373*E373</f>
        <v>0</v>
      </c>
      <c r="J373" s="154">
        <f>C373*G373</f>
        <v>0</v>
      </c>
      <c r="K373" s="90"/>
    </row>
    <row r="374" spans="1:11" s="59" customFormat="1" ht="12.75">
      <c r="A374" t="s">
        <v>112</v>
      </c>
      <c r="B374"/>
      <c r="C374" s="178"/>
      <c r="D374"/>
      <c r="E374" s="145"/>
      <c r="F374" s="114"/>
      <c r="G374" s="145"/>
      <c r="H374" s="86"/>
      <c r="I374" s="154"/>
      <c r="J374" s="154"/>
      <c r="K374" s="90"/>
    </row>
    <row r="375" spans="1:11" s="59" customFormat="1" ht="12.75">
      <c r="A375"/>
      <c r="B375" t="s">
        <v>861</v>
      </c>
      <c r="C375" s="178"/>
      <c r="D375" t="s">
        <v>862</v>
      </c>
      <c r="E375" s="145">
        <v>4.99</v>
      </c>
      <c r="F375" s="114">
        <v>0.4</v>
      </c>
      <c r="G375" s="145">
        <v>2.99</v>
      </c>
      <c r="H375" s="86">
        <v>1</v>
      </c>
      <c r="I375" s="154">
        <f>C375*E375</f>
        <v>0</v>
      </c>
      <c r="J375" s="154">
        <f>C375*G375</f>
        <v>0</v>
      </c>
      <c r="K375" s="90"/>
    </row>
    <row r="376" spans="1:11" s="59" customFormat="1" ht="12.75">
      <c r="A376" t="s">
        <v>165</v>
      </c>
      <c r="B376"/>
      <c r="C376" s="178"/>
      <c r="D376"/>
      <c r="E376" s="145"/>
      <c r="F376" s="114"/>
      <c r="G376" s="145"/>
      <c r="H376" s="86"/>
      <c r="I376" s="154"/>
      <c r="J376" s="154"/>
      <c r="K376" s="90"/>
    </row>
    <row r="377" spans="1:11" s="59" customFormat="1" ht="12.75">
      <c r="A377"/>
      <c r="B377" t="s">
        <v>865</v>
      </c>
      <c r="C377" s="178"/>
      <c r="D377" t="s">
        <v>866</v>
      </c>
      <c r="E377" s="145">
        <v>2.99</v>
      </c>
      <c r="F377" s="114">
        <v>0.4</v>
      </c>
      <c r="G377" s="145">
        <v>1.79</v>
      </c>
      <c r="H377" s="86">
        <v>1</v>
      </c>
      <c r="I377" s="154">
        <f>C377*E377</f>
        <v>0</v>
      </c>
      <c r="J377" s="154">
        <f>C377*G377</f>
        <v>0</v>
      </c>
      <c r="K377" s="90"/>
    </row>
    <row r="378" spans="1:11" s="59" customFormat="1" ht="12.75">
      <c r="A378" t="s">
        <v>113</v>
      </c>
      <c r="B378"/>
      <c r="C378" s="178"/>
      <c r="D378"/>
      <c r="E378" s="145"/>
      <c r="F378" s="114"/>
      <c r="G378" s="145"/>
      <c r="H378" s="86"/>
      <c r="I378" s="154"/>
      <c r="J378" s="154"/>
      <c r="K378" s="90"/>
    </row>
    <row r="379" spans="1:11" s="59" customFormat="1" ht="12.75">
      <c r="A379"/>
      <c r="B379" t="s">
        <v>867</v>
      </c>
      <c r="C379" s="178"/>
      <c r="D379" t="s">
        <v>868</v>
      </c>
      <c r="E379" s="145">
        <v>2.99</v>
      </c>
      <c r="F379" s="114">
        <v>0.4</v>
      </c>
      <c r="G379" s="145">
        <v>1.79</v>
      </c>
      <c r="H379" s="86">
        <v>1</v>
      </c>
      <c r="I379" s="154">
        <f>C379*E379</f>
        <v>0</v>
      </c>
      <c r="J379" s="154">
        <f>C379*G379</f>
        <v>0</v>
      </c>
      <c r="K379" s="90"/>
    </row>
    <row r="380" spans="1:11" s="57" customFormat="1" ht="12.75">
      <c r="A380"/>
      <c r="B380" t="s">
        <v>869</v>
      </c>
      <c r="C380" s="178"/>
      <c r="D380" t="s">
        <v>870</v>
      </c>
      <c r="E380" s="145">
        <v>2.99</v>
      </c>
      <c r="F380" s="114">
        <v>0.4</v>
      </c>
      <c r="G380" s="145">
        <v>1.79</v>
      </c>
      <c r="H380" s="86">
        <v>1</v>
      </c>
      <c r="I380" s="154">
        <f>C380*E380</f>
        <v>0</v>
      </c>
      <c r="J380" s="154">
        <f>C380*G380</f>
        <v>0</v>
      </c>
      <c r="K380" s="89"/>
    </row>
    <row r="381" spans="1:11" s="59" customFormat="1" ht="12.75">
      <c r="A381" t="s">
        <v>114</v>
      </c>
      <c r="B381"/>
      <c r="C381" s="178"/>
      <c r="D381"/>
      <c r="E381" s="145"/>
      <c r="F381" s="114"/>
      <c r="G381" s="145"/>
      <c r="H381" s="86"/>
      <c r="I381" s="154"/>
      <c r="J381" s="154"/>
      <c r="K381" s="90"/>
    </row>
    <row r="382" spans="1:11" s="59" customFormat="1" ht="12.75">
      <c r="A382"/>
      <c r="B382" t="s">
        <v>871</v>
      </c>
      <c r="C382" s="178"/>
      <c r="D382" t="s">
        <v>872</v>
      </c>
      <c r="E382" s="145">
        <v>2.99</v>
      </c>
      <c r="F382" s="114">
        <v>0.4</v>
      </c>
      <c r="G382" s="145">
        <v>1.79</v>
      </c>
      <c r="H382" s="86">
        <v>1</v>
      </c>
      <c r="I382" s="154">
        <f>C382*E382</f>
        <v>0</v>
      </c>
      <c r="J382" s="154">
        <f>C382*G382</f>
        <v>0</v>
      </c>
      <c r="K382" s="90"/>
    </row>
    <row r="383" spans="1:11" s="57" customFormat="1" ht="12.75">
      <c r="A383" t="s">
        <v>115</v>
      </c>
      <c r="B383"/>
      <c r="C383" s="178"/>
      <c r="D383"/>
      <c r="E383" s="145"/>
      <c r="F383" s="114"/>
      <c r="G383" s="145"/>
      <c r="H383" s="86"/>
      <c r="I383" s="154"/>
      <c r="J383" s="154"/>
      <c r="K383" s="89"/>
    </row>
    <row r="384" spans="1:11" s="59" customFormat="1" ht="12.75">
      <c r="A384"/>
      <c r="B384" t="s">
        <v>873</v>
      </c>
      <c r="C384" s="178"/>
      <c r="D384" t="s">
        <v>874</v>
      </c>
      <c r="E384" s="145">
        <v>2.99</v>
      </c>
      <c r="F384" s="114">
        <v>0.4</v>
      </c>
      <c r="G384" s="145">
        <v>1.79</v>
      </c>
      <c r="H384" s="86">
        <v>1</v>
      </c>
      <c r="I384" s="154">
        <f>C384*E384</f>
        <v>0</v>
      </c>
      <c r="J384" s="154">
        <f>C384*G384</f>
        <v>0</v>
      </c>
      <c r="K384" s="90"/>
    </row>
    <row r="385" spans="1:11" s="59" customFormat="1" ht="12.75">
      <c r="A385"/>
      <c r="B385" t="s">
        <v>875</v>
      </c>
      <c r="C385" s="178"/>
      <c r="D385" t="s">
        <v>876</v>
      </c>
      <c r="E385" s="145">
        <v>2.99</v>
      </c>
      <c r="F385" s="114">
        <v>0.4</v>
      </c>
      <c r="G385" s="145">
        <v>1.79</v>
      </c>
      <c r="H385" s="86">
        <v>1</v>
      </c>
      <c r="I385" s="154">
        <f>C385*E385</f>
        <v>0</v>
      </c>
      <c r="J385" s="154">
        <f>C385*G385</f>
        <v>0</v>
      </c>
      <c r="K385" s="90"/>
    </row>
    <row r="386" spans="1:11" s="59" customFormat="1" ht="12.75">
      <c r="A386" t="s">
        <v>117</v>
      </c>
      <c r="B386"/>
      <c r="C386" s="178"/>
      <c r="D386"/>
      <c r="E386" s="145"/>
      <c r="F386" s="114"/>
      <c r="G386" s="145"/>
      <c r="H386" s="86"/>
      <c r="I386" s="154"/>
      <c r="J386" s="154"/>
      <c r="K386" s="90"/>
    </row>
    <row r="387" spans="1:11" s="59" customFormat="1" ht="12.75">
      <c r="A387"/>
      <c r="B387" t="s">
        <v>877</v>
      </c>
      <c r="C387" s="178"/>
      <c r="D387" t="s">
        <v>878</v>
      </c>
      <c r="E387" s="145">
        <v>2.99</v>
      </c>
      <c r="F387" s="114">
        <v>0.4</v>
      </c>
      <c r="G387" s="145">
        <v>1.79</v>
      </c>
      <c r="H387" s="86">
        <v>1</v>
      </c>
      <c r="I387" s="154">
        <f>C387*E387</f>
        <v>0</v>
      </c>
      <c r="J387" s="154">
        <f>C387*G387</f>
        <v>0</v>
      </c>
      <c r="K387" s="90"/>
    </row>
    <row r="388" spans="1:11" s="59" customFormat="1" ht="12.75">
      <c r="A388" t="s">
        <v>173</v>
      </c>
      <c r="B388"/>
      <c r="C388" s="178"/>
      <c r="D388"/>
      <c r="E388" s="145"/>
      <c r="F388" s="114"/>
      <c r="G388" s="145"/>
      <c r="H388" s="86"/>
      <c r="I388" s="154"/>
      <c r="J388" s="154"/>
      <c r="K388" s="90"/>
    </row>
    <row r="389" spans="1:11" s="57" customFormat="1" ht="12.75">
      <c r="A389"/>
      <c r="B389" t="s">
        <v>879</v>
      </c>
      <c r="C389" s="178"/>
      <c r="D389" t="s">
        <v>880</v>
      </c>
      <c r="E389" s="145">
        <v>2.99</v>
      </c>
      <c r="F389" s="114">
        <v>0.4</v>
      </c>
      <c r="G389" s="145">
        <v>1.79</v>
      </c>
      <c r="H389" s="86">
        <v>1</v>
      </c>
      <c r="I389" s="154">
        <f>C389*E389</f>
        <v>0</v>
      </c>
      <c r="J389" s="154">
        <f>C389*G389</f>
        <v>0</v>
      </c>
      <c r="K389" s="89"/>
    </row>
    <row r="390" spans="1:11" s="57" customFormat="1" ht="12.75">
      <c r="A390"/>
      <c r="B390" t="s">
        <v>881</v>
      </c>
      <c r="C390" s="178"/>
      <c r="D390" t="s">
        <v>882</v>
      </c>
      <c r="E390" s="145">
        <v>2.99</v>
      </c>
      <c r="F390" s="114">
        <v>0.4</v>
      </c>
      <c r="G390" s="145">
        <v>1.79</v>
      </c>
      <c r="H390" s="86">
        <v>1</v>
      </c>
      <c r="I390" s="154">
        <f>C390*E390</f>
        <v>0</v>
      </c>
      <c r="J390" s="154">
        <f>C390*G390</f>
        <v>0</v>
      </c>
      <c r="K390" s="89"/>
    </row>
    <row r="391" spans="1:11" s="57" customFormat="1" ht="12.75">
      <c r="A391" t="s">
        <v>174</v>
      </c>
      <c r="B391"/>
      <c r="C391" s="178"/>
      <c r="D391"/>
      <c r="E391" s="145"/>
      <c r="F391" s="114"/>
      <c r="G391" s="145"/>
      <c r="H391" s="86"/>
      <c r="I391" s="154"/>
      <c r="J391" s="154"/>
      <c r="K391" s="89"/>
    </row>
    <row r="392" spans="1:11" s="59" customFormat="1" ht="12.75">
      <c r="A392"/>
      <c r="B392" t="s">
        <v>883</v>
      </c>
      <c r="C392" s="178"/>
      <c r="D392" t="s">
        <v>884</v>
      </c>
      <c r="E392" s="145">
        <v>3.99</v>
      </c>
      <c r="F392" s="114">
        <v>0.4</v>
      </c>
      <c r="G392" s="145">
        <v>2.39</v>
      </c>
      <c r="H392" s="86">
        <v>1</v>
      </c>
      <c r="I392" s="154">
        <f>C392*E392</f>
        <v>0</v>
      </c>
      <c r="J392" s="154">
        <f>C392*G392</f>
        <v>0</v>
      </c>
      <c r="K392" s="90"/>
    </row>
    <row r="393" spans="1:11" s="59" customFormat="1" ht="12.75">
      <c r="A393" t="s">
        <v>193</v>
      </c>
      <c r="B393"/>
      <c r="C393" s="178"/>
      <c r="D393"/>
      <c r="E393" s="145"/>
      <c r="F393" s="114"/>
      <c r="G393" s="145"/>
      <c r="H393" s="86"/>
      <c r="I393" s="154"/>
      <c r="J393" s="154"/>
      <c r="K393" s="90"/>
    </row>
    <row r="394" spans="1:11" s="59" customFormat="1" ht="12.75">
      <c r="A394"/>
      <c r="B394" t="s">
        <v>885</v>
      </c>
      <c r="C394" s="178"/>
      <c r="D394" t="s">
        <v>886</v>
      </c>
      <c r="E394" s="145">
        <v>2.99</v>
      </c>
      <c r="F394" s="114">
        <v>0.4</v>
      </c>
      <c r="G394" s="145">
        <v>1.79</v>
      </c>
      <c r="H394" s="86">
        <v>1</v>
      </c>
      <c r="I394" s="154">
        <f>C394*E394</f>
        <v>0</v>
      </c>
      <c r="J394" s="154">
        <f>C394*G394</f>
        <v>0</v>
      </c>
      <c r="K394" s="90"/>
    </row>
    <row r="395" spans="1:11" s="57" customFormat="1" ht="12.75">
      <c r="A395"/>
      <c r="B395" t="s">
        <v>887</v>
      </c>
      <c r="C395" s="178"/>
      <c r="D395" t="s">
        <v>888</v>
      </c>
      <c r="E395" s="145">
        <v>2.99</v>
      </c>
      <c r="F395" s="114">
        <v>0.4</v>
      </c>
      <c r="G395" s="145">
        <v>1.79</v>
      </c>
      <c r="H395" s="86">
        <v>1</v>
      </c>
      <c r="I395" s="154">
        <f>C395*E395</f>
        <v>0</v>
      </c>
      <c r="J395" s="154">
        <f>C395*G395</f>
        <v>0</v>
      </c>
      <c r="K395" s="89"/>
    </row>
    <row r="396" spans="1:11" s="57" customFormat="1" ht="12.75">
      <c r="A396" t="s">
        <v>118</v>
      </c>
      <c r="B396"/>
      <c r="C396" s="178"/>
      <c r="D396"/>
      <c r="E396" s="145"/>
      <c r="F396" s="114"/>
      <c r="G396" s="145"/>
      <c r="H396" s="86"/>
      <c r="I396" s="154"/>
      <c r="J396" s="154"/>
      <c r="K396" s="89"/>
    </row>
    <row r="397" spans="1:11" s="57" customFormat="1" ht="12.75">
      <c r="A397"/>
      <c r="B397" t="s">
        <v>889</v>
      </c>
      <c r="C397" s="178"/>
      <c r="D397" t="s">
        <v>890</v>
      </c>
      <c r="E397" s="145">
        <v>2.99</v>
      </c>
      <c r="F397" s="114">
        <v>0.4</v>
      </c>
      <c r="G397" s="145">
        <v>1.79</v>
      </c>
      <c r="H397" s="86">
        <v>1</v>
      </c>
      <c r="I397" s="154">
        <f>C397*E397</f>
        <v>0</v>
      </c>
      <c r="J397" s="154">
        <f>C397*G397</f>
        <v>0</v>
      </c>
      <c r="K397" s="89"/>
    </row>
    <row r="398" spans="1:11" s="57" customFormat="1" ht="12.75">
      <c r="A398"/>
      <c r="B398" t="s">
        <v>891</v>
      </c>
      <c r="C398" s="178"/>
      <c r="D398" t="s">
        <v>892</v>
      </c>
      <c r="E398" s="145">
        <v>2.99</v>
      </c>
      <c r="F398" s="114">
        <v>0.4</v>
      </c>
      <c r="G398" s="145">
        <v>1.79</v>
      </c>
      <c r="H398" s="86">
        <v>1</v>
      </c>
      <c r="I398" s="154">
        <f>C398*E398</f>
        <v>0</v>
      </c>
      <c r="J398" s="154">
        <f>C398*G398</f>
        <v>0</v>
      </c>
      <c r="K398" s="89"/>
    </row>
    <row r="399" spans="1:11" s="57" customFormat="1" ht="12.75">
      <c r="A399"/>
      <c r="B399" t="s">
        <v>893</v>
      </c>
      <c r="C399" s="178"/>
      <c r="D399" t="s">
        <v>894</v>
      </c>
      <c r="E399" s="145">
        <v>3.99</v>
      </c>
      <c r="F399" s="114">
        <v>0.4</v>
      </c>
      <c r="G399" s="145">
        <v>2.39</v>
      </c>
      <c r="H399" s="86">
        <v>1</v>
      </c>
      <c r="I399" s="154">
        <f>C399*E399</f>
        <v>0</v>
      </c>
      <c r="J399" s="154">
        <f>C399*G399</f>
        <v>0</v>
      </c>
      <c r="K399" s="89"/>
    </row>
    <row r="400" spans="1:11" s="57" customFormat="1" ht="12.75">
      <c r="A400" t="s">
        <v>442</v>
      </c>
      <c r="B400"/>
      <c r="C400" s="178"/>
      <c r="D400"/>
      <c r="E400" s="145"/>
      <c r="F400" s="114"/>
      <c r="G400" s="145"/>
      <c r="H400" s="86"/>
      <c r="I400" s="154"/>
      <c r="J400" s="154"/>
      <c r="K400" s="89"/>
    </row>
    <row r="401" spans="1:11" s="57" customFormat="1" ht="12.75">
      <c r="A401"/>
      <c r="B401" t="s">
        <v>895</v>
      </c>
      <c r="C401" s="178"/>
      <c r="D401" t="s">
        <v>896</v>
      </c>
      <c r="E401" s="145">
        <v>3.99</v>
      </c>
      <c r="F401" s="114">
        <v>0.4</v>
      </c>
      <c r="G401" s="145">
        <v>2.39</v>
      </c>
      <c r="H401" s="86">
        <v>1</v>
      </c>
      <c r="I401" s="154">
        <f>C401*E401</f>
        <v>0</v>
      </c>
      <c r="J401" s="154">
        <f>C401*G401</f>
        <v>0</v>
      </c>
      <c r="K401" s="89"/>
    </row>
    <row r="402" spans="1:11" s="57" customFormat="1" ht="12.75">
      <c r="A402"/>
      <c r="B402" t="s">
        <v>897</v>
      </c>
      <c r="C402" s="178"/>
      <c r="D402" t="s">
        <v>898</v>
      </c>
      <c r="E402" s="145">
        <v>7.99</v>
      </c>
      <c r="F402" s="114">
        <v>0.4</v>
      </c>
      <c r="G402" s="145">
        <v>4.79</v>
      </c>
      <c r="H402" s="86">
        <v>1</v>
      </c>
      <c r="I402" s="154">
        <f>C402*E402</f>
        <v>0</v>
      </c>
      <c r="J402" s="154">
        <f>C402*G402</f>
        <v>0</v>
      </c>
      <c r="K402" s="89"/>
    </row>
    <row r="403" spans="1:11" s="57" customFormat="1" ht="12.75">
      <c r="A403"/>
      <c r="B403" s="198" t="s">
        <v>44</v>
      </c>
      <c r="C403" s="199"/>
      <c r="D403" s="200"/>
      <c r="E403" s="199"/>
      <c r="F403" s="48"/>
      <c r="G403" s="110"/>
      <c r="H403" s="48"/>
      <c r="I403" s="84"/>
      <c r="J403" s="132"/>
      <c r="K403" s="192"/>
    </row>
    <row r="404" spans="1:11" s="57" customFormat="1" ht="12.75">
      <c r="A404" t="s">
        <v>81</v>
      </c>
      <c r="B404"/>
      <c r="C404" s="178"/>
      <c r="D404"/>
      <c r="E404" s="145"/>
      <c r="F404" s="114"/>
      <c r="G404" s="145"/>
      <c r="H404" s="86"/>
      <c r="I404" s="154"/>
      <c r="J404" s="154"/>
      <c r="K404" s="89"/>
    </row>
    <row r="405" spans="1:11" s="57" customFormat="1" ht="12.75">
      <c r="A405"/>
      <c r="B405" t="s">
        <v>899</v>
      </c>
      <c r="C405" s="178"/>
      <c r="D405" t="s">
        <v>900</v>
      </c>
      <c r="E405" s="145">
        <v>4.99</v>
      </c>
      <c r="F405" s="114">
        <v>0.4</v>
      </c>
      <c r="G405" s="145">
        <v>2.99</v>
      </c>
      <c r="H405" s="86">
        <v>1</v>
      </c>
      <c r="I405" s="154">
        <f>C405*E405</f>
        <v>0</v>
      </c>
      <c r="J405" s="154">
        <f>C405*G405</f>
        <v>0</v>
      </c>
      <c r="K405" s="89"/>
    </row>
    <row r="406" spans="1:11" s="57" customFormat="1" ht="12.75">
      <c r="A406"/>
      <c r="B406" t="s">
        <v>901</v>
      </c>
      <c r="C406" s="178"/>
      <c r="D406" t="s">
        <v>902</v>
      </c>
      <c r="E406" s="145">
        <v>4.99</v>
      </c>
      <c r="F406" s="114">
        <v>0.4</v>
      </c>
      <c r="G406" s="145">
        <v>2.99</v>
      </c>
      <c r="H406" s="86">
        <v>1</v>
      </c>
      <c r="I406" s="154">
        <f>C406*E406</f>
        <v>0</v>
      </c>
      <c r="J406" s="154">
        <f>C406*G406</f>
        <v>0</v>
      </c>
      <c r="K406" s="89"/>
    </row>
    <row r="407" spans="1:11" s="57" customFormat="1" ht="12.75">
      <c r="A407" t="s">
        <v>82</v>
      </c>
      <c r="B407"/>
      <c r="C407" s="178"/>
      <c r="D407"/>
      <c r="E407" s="145"/>
      <c r="F407" s="114"/>
      <c r="G407" s="145"/>
      <c r="H407" s="86"/>
      <c r="I407" s="154"/>
      <c r="J407" s="154"/>
      <c r="K407" s="89"/>
    </row>
    <row r="408" spans="1:11" s="59" customFormat="1" ht="12.75">
      <c r="A408"/>
      <c r="B408" t="s">
        <v>903</v>
      </c>
      <c r="C408" s="178"/>
      <c r="D408" t="s">
        <v>904</v>
      </c>
      <c r="E408" s="145">
        <v>4.99</v>
      </c>
      <c r="F408" s="114">
        <v>0.4</v>
      </c>
      <c r="G408" s="145">
        <v>2.99</v>
      </c>
      <c r="H408" s="86">
        <v>1</v>
      </c>
      <c r="I408" s="154">
        <f>C408*E408</f>
        <v>0</v>
      </c>
      <c r="J408" s="154">
        <f>C408*G408</f>
        <v>0</v>
      </c>
      <c r="K408" s="90"/>
    </row>
    <row r="409" spans="1:11" s="59" customFormat="1" ht="12.75">
      <c r="A409"/>
      <c r="B409" t="s">
        <v>905</v>
      </c>
      <c r="C409" s="178"/>
      <c r="D409" t="s">
        <v>906</v>
      </c>
      <c r="E409" s="145">
        <v>4.99</v>
      </c>
      <c r="F409" s="114">
        <v>0.4</v>
      </c>
      <c r="G409" s="145">
        <v>2.99</v>
      </c>
      <c r="H409" s="86">
        <v>1</v>
      </c>
      <c r="I409" s="154">
        <f>C409*E409</f>
        <v>0</v>
      </c>
      <c r="J409" s="154">
        <f>C409*G409</f>
        <v>0</v>
      </c>
      <c r="K409" s="90"/>
    </row>
    <row r="410" spans="1:11" s="59" customFormat="1" ht="12.75">
      <c r="A410" t="s">
        <v>175</v>
      </c>
      <c r="B410"/>
      <c r="C410" s="178"/>
      <c r="D410"/>
      <c r="E410" s="145"/>
      <c r="F410" s="114"/>
      <c r="G410" s="145"/>
      <c r="H410" s="86"/>
      <c r="I410" s="154"/>
      <c r="J410" s="154"/>
      <c r="K410" s="90"/>
    </row>
    <row r="411" spans="1:11" s="59" customFormat="1" ht="12.75">
      <c r="A411"/>
      <c r="B411" t="s">
        <v>907</v>
      </c>
      <c r="C411" s="178"/>
      <c r="D411" t="s">
        <v>908</v>
      </c>
      <c r="E411" s="145">
        <v>3.99</v>
      </c>
      <c r="F411" s="114">
        <v>0.4</v>
      </c>
      <c r="G411" s="145">
        <v>2.39</v>
      </c>
      <c r="H411" s="86">
        <v>1</v>
      </c>
      <c r="I411" s="154">
        <f>C411*E411</f>
        <v>0</v>
      </c>
      <c r="J411" s="154">
        <f>C411*G411</f>
        <v>0</v>
      </c>
      <c r="K411" s="90"/>
    </row>
    <row r="412" spans="1:11" s="59" customFormat="1" ht="12.75">
      <c r="A412" t="s">
        <v>176</v>
      </c>
      <c r="B412"/>
      <c r="C412" s="178"/>
      <c r="D412"/>
      <c r="E412" s="145"/>
      <c r="F412" s="114"/>
      <c r="G412" s="145"/>
      <c r="H412" s="86"/>
      <c r="I412" s="154"/>
      <c r="J412" s="154"/>
      <c r="K412" s="90"/>
    </row>
    <row r="413" spans="1:11" s="57" customFormat="1" ht="12.75">
      <c r="A413"/>
      <c r="B413" t="s">
        <v>909</v>
      </c>
      <c r="C413" s="178"/>
      <c r="D413" t="s">
        <v>910</v>
      </c>
      <c r="E413" s="145">
        <v>3.99</v>
      </c>
      <c r="F413" s="114">
        <v>0.4</v>
      </c>
      <c r="G413" s="145">
        <v>2.39</v>
      </c>
      <c r="H413" s="86">
        <v>1</v>
      </c>
      <c r="I413" s="154">
        <f>C413*E413</f>
        <v>0</v>
      </c>
      <c r="J413" s="154">
        <f>C413*G413</f>
        <v>0</v>
      </c>
      <c r="K413" s="89"/>
    </row>
    <row r="414" spans="1:10" s="89" customFormat="1" ht="12.75">
      <c r="A414"/>
      <c r="B414" t="s">
        <v>911</v>
      </c>
      <c r="C414" s="178"/>
      <c r="D414" t="s">
        <v>912</v>
      </c>
      <c r="E414" s="145">
        <v>12</v>
      </c>
      <c r="F414" s="114" t="s">
        <v>39</v>
      </c>
      <c r="G414" s="145">
        <v>12</v>
      </c>
      <c r="H414" s="86">
        <v>1</v>
      </c>
      <c r="I414" s="154">
        <f>C414*E414</f>
        <v>0</v>
      </c>
      <c r="J414" s="154">
        <f>C414*G414</f>
        <v>0</v>
      </c>
    </row>
    <row r="415" spans="1:11" s="59" customFormat="1" ht="12.75">
      <c r="A415" t="s">
        <v>177</v>
      </c>
      <c r="B415"/>
      <c r="C415" s="178"/>
      <c r="D415"/>
      <c r="E415" s="145"/>
      <c r="F415" s="114"/>
      <c r="G415" s="145"/>
      <c r="H415" s="86"/>
      <c r="I415" s="154"/>
      <c r="J415" s="154"/>
      <c r="K415" s="90"/>
    </row>
    <row r="416" spans="1:11" s="59" customFormat="1" ht="12.75">
      <c r="A416"/>
      <c r="B416" t="s">
        <v>913</v>
      </c>
      <c r="C416" s="178"/>
      <c r="D416" t="s">
        <v>914</v>
      </c>
      <c r="E416" s="145">
        <v>3.99</v>
      </c>
      <c r="F416" s="114">
        <v>0.4</v>
      </c>
      <c r="G416" s="145">
        <v>2.39</v>
      </c>
      <c r="H416" s="86">
        <v>1</v>
      </c>
      <c r="I416" s="154">
        <f>C416*E416</f>
        <v>0</v>
      </c>
      <c r="J416" s="154">
        <f>C416*G416</f>
        <v>0</v>
      </c>
      <c r="K416" s="90"/>
    </row>
    <row r="417" spans="1:11" s="59" customFormat="1" ht="12.75">
      <c r="A417"/>
      <c r="B417" t="s">
        <v>915</v>
      </c>
      <c r="C417" s="178"/>
      <c r="D417" t="s">
        <v>916</v>
      </c>
      <c r="E417" s="145">
        <v>3.99</v>
      </c>
      <c r="F417" s="114">
        <v>0.4</v>
      </c>
      <c r="G417" s="145">
        <v>2.39</v>
      </c>
      <c r="H417" s="86">
        <v>1</v>
      </c>
      <c r="I417" s="154">
        <f>C417*E417</f>
        <v>0</v>
      </c>
      <c r="J417" s="154">
        <f>C417*G417</f>
        <v>0</v>
      </c>
      <c r="K417" s="90"/>
    </row>
    <row r="418" spans="1:11" s="59" customFormat="1" ht="12.75">
      <c r="A418"/>
      <c r="B418" t="s">
        <v>917</v>
      </c>
      <c r="C418" s="178"/>
      <c r="D418" t="s">
        <v>918</v>
      </c>
      <c r="E418" s="145">
        <v>3.99</v>
      </c>
      <c r="F418" s="114">
        <v>0.4</v>
      </c>
      <c r="G418" s="145">
        <v>2.39</v>
      </c>
      <c r="H418" s="86">
        <v>1</v>
      </c>
      <c r="I418" s="154">
        <f>C418*E418</f>
        <v>0</v>
      </c>
      <c r="J418" s="154">
        <f>C418*G418</f>
        <v>0</v>
      </c>
      <c r="K418" s="90"/>
    </row>
    <row r="419" spans="1:11" s="59" customFormat="1" ht="12.75">
      <c r="A419" t="s">
        <v>178</v>
      </c>
      <c r="B419"/>
      <c r="C419" s="178"/>
      <c r="D419"/>
      <c r="E419" s="145"/>
      <c r="F419" s="114"/>
      <c r="G419" s="145"/>
      <c r="H419" s="86"/>
      <c r="I419" s="154"/>
      <c r="J419" s="154"/>
      <c r="K419" s="90"/>
    </row>
    <row r="420" spans="1:11" s="57" customFormat="1" ht="12.75">
      <c r="A420"/>
      <c r="B420" t="s">
        <v>919</v>
      </c>
      <c r="C420" s="178"/>
      <c r="D420" t="s">
        <v>920</v>
      </c>
      <c r="E420" s="145">
        <v>3.99</v>
      </c>
      <c r="F420" s="114">
        <v>0.4</v>
      </c>
      <c r="G420" s="145">
        <v>2.39</v>
      </c>
      <c r="H420" s="86">
        <v>1</v>
      </c>
      <c r="I420" s="154">
        <f>C420*E420</f>
        <v>0</v>
      </c>
      <c r="J420" s="154">
        <f>C420*G420</f>
        <v>0</v>
      </c>
      <c r="K420" s="89"/>
    </row>
    <row r="421" spans="1:11" s="59" customFormat="1" ht="12.75">
      <c r="A421"/>
      <c r="B421" t="s">
        <v>921</v>
      </c>
      <c r="C421" s="178"/>
      <c r="D421" t="s">
        <v>922</v>
      </c>
      <c r="E421" s="145">
        <v>3.99</v>
      </c>
      <c r="F421" s="114">
        <v>0.4</v>
      </c>
      <c r="G421" s="145">
        <v>2.39</v>
      </c>
      <c r="H421" s="86">
        <v>1</v>
      </c>
      <c r="I421" s="154">
        <f>C421*E421</f>
        <v>0</v>
      </c>
      <c r="J421" s="154">
        <f>C421*G421</f>
        <v>0</v>
      </c>
      <c r="K421" s="90"/>
    </row>
    <row r="422" spans="1:11" s="59" customFormat="1" ht="12.75">
      <c r="A422" t="s">
        <v>179</v>
      </c>
      <c r="B422"/>
      <c r="C422" s="178"/>
      <c r="D422"/>
      <c r="E422" s="145"/>
      <c r="F422" s="114"/>
      <c r="G422" s="145"/>
      <c r="H422" s="86"/>
      <c r="I422" s="154"/>
      <c r="J422" s="154"/>
      <c r="K422" s="90"/>
    </row>
    <row r="423" spans="1:11" s="59" customFormat="1" ht="12.75">
      <c r="A423"/>
      <c r="B423" t="s">
        <v>923</v>
      </c>
      <c r="C423" s="178"/>
      <c r="D423" t="s">
        <v>924</v>
      </c>
      <c r="E423" s="145">
        <v>3.99</v>
      </c>
      <c r="F423" s="114">
        <v>0.4</v>
      </c>
      <c r="G423" s="145">
        <v>2.39</v>
      </c>
      <c r="H423" s="86">
        <v>1</v>
      </c>
      <c r="I423" s="154">
        <f>C423*E423</f>
        <v>0</v>
      </c>
      <c r="J423" s="154">
        <f>C423*G423</f>
        <v>0</v>
      </c>
      <c r="K423" s="90"/>
    </row>
    <row r="424" spans="1:11" s="57" customFormat="1" ht="12.75">
      <c r="A424" t="s">
        <v>925</v>
      </c>
      <c r="B424"/>
      <c r="C424" s="178"/>
      <c r="D424"/>
      <c r="E424" s="145"/>
      <c r="F424" s="114"/>
      <c r="G424" s="145"/>
      <c r="H424" s="86"/>
      <c r="I424" s="154"/>
      <c r="J424" s="154"/>
      <c r="K424" s="89"/>
    </row>
    <row r="425" spans="1:11" s="59" customFormat="1" ht="12.75">
      <c r="A425"/>
      <c r="B425" t="s">
        <v>926</v>
      </c>
      <c r="C425" s="178"/>
      <c r="D425" t="s">
        <v>927</v>
      </c>
      <c r="E425" s="145">
        <v>1</v>
      </c>
      <c r="F425" s="114">
        <v>0.4</v>
      </c>
      <c r="G425" s="145">
        <v>0.6</v>
      </c>
      <c r="H425" s="86">
        <v>1</v>
      </c>
      <c r="I425" s="154">
        <f>C425*E425</f>
        <v>0</v>
      </c>
      <c r="J425" s="154">
        <f>C425*G425</f>
        <v>0</v>
      </c>
      <c r="K425" s="90"/>
    </row>
    <row r="426" spans="1:11" s="59" customFormat="1" ht="12.75">
      <c r="A426"/>
      <c r="B426" s="198" t="s">
        <v>45</v>
      </c>
      <c r="C426" s="199"/>
      <c r="D426" s="200"/>
      <c r="E426" s="199"/>
      <c r="F426" s="48"/>
      <c r="G426" s="110"/>
      <c r="H426" s="48"/>
      <c r="I426" s="84"/>
      <c r="J426" s="132"/>
      <c r="K426" s="192"/>
    </row>
    <row r="427" spans="1:11" s="59" customFormat="1" ht="12.75">
      <c r="A427" t="s">
        <v>79</v>
      </c>
      <c r="B427"/>
      <c r="C427" s="178"/>
      <c r="D427"/>
      <c r="E427" s="145"/>
      <c r="F427" s="114"/>
      <c r="G427" s="145"/>
      <c r="H427" s="86"/>
      <c r="I427" s="154"/>
      <c r="J427" s="154"/>
      <c r="K427" s="90"/>
    </row>
    <row r="428" spans="1:11" s="57" customFormat="1" ht="12.75">
      <c r="A428"/>
      <c r="B428" t="s">
        <v>928</v>
      </c>
      <c r="C428" s="178"/>
      <c r="D428" t="s">
        <v>929</v>
      </c>
      <c r="E428" s="145">
        <v>5.99</v>
      </c>
      <c r="F428" s="114">
        <v>0.4</v>
      </c>
      <c r="G428" s="145">
        <v>3.59</v>
      </c>
      <c r="H428" s="86">
        <v>1</v>
      </c>
      <c r="I428" s="154">
        <f aca="true" t="shared" si="6" ref="I428:I434">C428*E428</f>
        <v>0</v>
      </c>
      <c r="J428" s="154">
        <f aca="true" t="shared" si="7" ref="J428:J434">C428*G428</f>
        <v>0</v>
      </c>
      <c r="K428" s="89"/>
    </row>
    <row r="429" spans="1:11" s="57" customFormat="1" ht="12.75">
      <c r="A429"/>
      <c r="B429" t="s">
        <v>930</v>
      </c>
      <c r="C429" s="178"/>
      <c r="D429" t="s">
        <v>931</v>
      </c>
      <c r="E429" s="145">
        <v>8</v>
      </c>
      <c r="F429" s="114" t="s">
        <v>39</v>
      </c>
      <c r="G429" s="145">
        <v>8</v>
      </c>
      <c r="H429" s="86">
        <v>1</v>
      </c>
      <c r="I429" s="154">
        <f t="shared" si="6"/>
        <v>0</v>
      </c>
      <c r="J429" s="154">
        <f t="shared" si="7"/>
        <v>0</v>
      </c>
      <c r="K429" s="89"/>
    </row>
    <row r="430" spans="1:11" s="59" customFormat="1" ht="12.75">
      <c r="A430"/>
      <c r="B430" t="s">
        <v>932</v>
      </c>
      <c r="C430" s="178"/>
      <c r="D430" t="s">
        <v>933</v>
      </c>
      <c r="E430" s="145">
        <v>15</v>
      </c>
      <c r="F430" s="114" t="s">
        <v>39</v>
      </c>
      <c r="G430" s="145">
        <v>15</v>
      </c>
      <c r="H430" s="86">
        <v>1</v>
      </c>
      <c r="I430" s="154">
        <f t="shared" si="6"/>
        <v>0</v>
      </c>
      <c r="J430" s="154">
        <f t="shared" si="7"/>
        <v>0</v>
      </c>
      <c r="K430" s="90"/>
    </row>
    <row r="431" spans="1:11" s="59" customFormat="1" ht="12.75">
      <c r="A431"/>
      <c r="B431" t="s">
        <v>934</v>
      </c>
      <c r="C431" s="178"/>
      <c r="D431" t="s">
        <v>935</v>
      </c>
      <c r="E431" s="145">
        <v>30</v>
      </c>
      <c r="F431" s="114" t="s">
        <v>39</v>
      </c>
      <c r="G431" s="145">
        <v>30</v>
      </c>
      <c r="H431" s="86">
        <v>1</v>
      </c>
      <c r="I431" s="154">
        <f t="shared" si="6"/>
        <v>0</v>
      </c>
      <c r="J431" s="154">
        <f t="shared" si="7"/>
        <v>0</v>
      </c>
      <c r="K431" s="90"/>
    </row>
    <row r="432" spans="1:11" s="59" customFormat="1" ht="12.75">
      <c r="A432"/>
      <c r="B432" t="s">
        <v>936</v>
      </c>
      <c r="C432" s="178"/>
      <c r="D432" t="s">
        <v>937</v>
      </c>
      <c r="E432" s="145">
        <v>60</v>
      </c>
      <c r="F432" s="114" t="s">
        <v>39</v>
      </c>
      <c r="G432" s="145">
        <v>60</v>
      </c>
      <c r="H432" s="86">
        <v>1</v>
      </c>
      <c r="I432" s="154">
        <f t="shared" si="6"/>
        <v>0</v>
      </c>
      <c r="J432" s="154">
        <f t="shared" si="7"/>
        <v>0</v>
      </c>
      <c r="K432" s="90"/>
    </row>
    <row r="433" spans="1:11" s="59" customFormat="1" ht="12.75">
      <c r="A433"/>
      <c r="B433" t="s">
        <v>938</v>
      </c>
      <c r="C433" s="178"/>
      <c r="D433" t="s">
        <v>939</v>
      </c>
      <c r="E433" s="145">
        <v>300</v>
      </c>
      <c r="F433" s="114" t="s">
        <v>39</v>
      </c>
      <c r="G433" s="145">
        <v>300</v>
      </c>
      <c r="H433" s="86">
        <v>1</v>
      </c>
      <c r="I433" s="154">
        <f t="shared" si="6"/>
        <v>0</v>
      </c>
      <c r="J433" s="154">
        <f t="shared" si="7"/>
        <v>0</v>
      </c>
      <c r="K433" s="90"/>
    </row>
    <row r="434" spans="1:11" s="59" customFormat="1" ht="12.75">
      <c r="A434"/>
      <c r="B434" t="s">
        <v>940</v>
      </c>
      <c r="C434" s="178"/>
      <c r="D434" t="s">
        <v>941</v>
      </c>
      <c r="E434" s="145">
        <v>12.99</v>
      </c>
      <c r="F434" s="114">
        <v>0.4</v>
      </c>
      <c r="G434" s="145">
        <v>7.79</v>
      </c>
      <c r="H434" s="86">
        <v>1</v>
      </c>
      <c r="I434" s="154">
        <f t="shared" si="6"/>
        <v>0</v>
      </c>
      <c r="J434" s="154">
        <f t="shared" si="7"/>
        <v>0</v>
      </c>
      <c r="K434" s="90"/>
    </row>
    <row r="435" spans="1:11" s="59" customFormat="1" ht="12.75">
      <c r="A435" t="s">
        <v>159</v>
      </c>
      <c r="B435"/>
      <c r="C435" s="178"/>
      <c r="D435"/>
      <c r="E435" s="145"/>
      <c r="F435" s="114"/>
      <c r="G435" s="145"/>
      <c r="H435" s="86"/>
      <c r="I435" s="154"/>
      <c r="J435" s="154"/>
      <c r="K435" s="90"/>
    </row>
    <row r="436" spans="1:11" s="59" customFormat="1" ht="12.75">
      <c r="A436"/>
      <c r="B436" t="s">
        <v>942</v>
      </c>
      <c r="C436" s="178"/>
      <c r="D436" t="s">
        <v>943</v>
      </c>
      <c r="E436" s="145">
        <v>4.99</v>
      </c>
      <c r="F436" s="114">
        <v>0.4</v>
      </c>
      <c r="G436" s="145">
        <v>2.99</v>
      </c>
      <c r="H436" s="86">
        <v>1</v>
      </c>
      <c r="I436" s="154">
        <f>C436*E436</f>
        <v>0</v>
      </c>
      <c r="J436" s="154">
        <f>C436*G436</f>
        <v>0</v>
      </c>
      <c r="K436" s="90"/>
    </row>
    <row r="437" spans="1:11" s="59" customFormat="1" ht="12.75">
      <c r="A437" t="s">
        <v>159</v>
      </c>
      <c r="B437"/>
      <c r="C437" s="178"/>
      <c r="D437"/>
      <c r="E437" s="145"/>
      <c r="F437" s="114"/>
      <c r="G437" s="145"/>
      <c r="H437" s="86"/>
      <c r="I437" s="154"/>
      <c r="J437" s="154"/>
      <c r="K437" s="90"/>
    </row>
    <row r="438" spans="1:11" s="59" customFormat="1" ht="12.75">
      <c r="A438"/>
      <c r="B438" t="s">
        <v>946</v>
      </c>
      <c r="C438" s="178"/>
      <c r="D438" t="s">
        <v>947</v>
      </c>
      <c r="E438" s="145">
        <v>4.99</v>
      </c>
      <c r="F438" s="114">
        <v>0.4</v>
      </c>
      <c r="G438" s="145">
        <v>2.99</v>
      </c>
      <c r="H438" s="86">
        <v>1</v>
      </c>
      <c r="I438" s="154">
        <f>C438*E438</f>
        <v>0</v>
      </c>
      <c r="J438" s="154">
        <f>C438*G438</f>
        <v>0</v>
      </c>
      <c r="K438" s="90"/>
    </row>
    <row r="439" spans="1:11" s="57" customFormat="1" ht="12.75">
      <c r="A439" t="s">
        <v>84</v>
      </c>
      <c r="B439"/>
      <c r="C439" s="178"/>
      <c r="D439"/>
      <c r="E439" s="145"/>
      <c r="F439" s="114"/>
      <c r="G439" s="145"/>
      <c r="H439" s="86"/>
      <c r="I439" s="154"/>
      <c r="J439" s="154"/>
      <c r="K439" s="89"/>
    </row>
    <row r="440" spans="1:11" s="57" customFormat="1" ht="12.75">
      <c r="A440"/>
      <c r="B440" t="s">
        <v>952</v>
      </c>
      <c r="C440" s="178"/>
      <c r="D440" t="s">
        <v>953</v>
      </c>
      <c r="E440" s="145">
        <v>4.99</v>
      </c>
      <c r="F440" s="114">
        <v>0.4</v>
      </c>
      <c r="G440" s="145">
        <v>2.99</v>
      </c>
      <c r="H440" s="86">
        <v>1</v>
      </c>
      <c r="I440" s="154">
        <f>C440*E440</f>
        <v>0</v>
      </c>
      <c r="J440" s="154">
        <f>C440*G440</f>
        <v>0</v>
      </c>
      <c r="K440" s="89"/>
    </row>
    <row r="441" spans="1:11" s="57" customFormat="1" ht="12.75">
      <c r="A441"/>
      <c r="B441" t="s">
        <v>954</v>
      </c>
      <c r="C441" s="178"/>
      <c r="D441" t="s">
        <v>955</v>
      </c>
      <c r="E441" s="145">
        <v>4.99</v>
      </c>
      <c r="F441" s="114">
        <v>0.4</v>
      </c>
      <c r="G441" s="145">
        <v>2.99</v>
      </c>
      <c r="H441" s="86">
        <v>1</v>
      </c>
      <c r="I441" s="154">
        <f>C441*E441</f>
        <v>0</v>
      </c>
      <c r="J441" s="154">
        <f>C441*G441</f>
        <v>0</v>
      </c>
      <c r="K441" s="89"/>
    </row>
    <row r="442" spans="1:11" s="57" customFormat="1" ht="12.75">
      <c r="A442" t="s">
        <v>85</v>
      </c>
      <c r="B442"/>
      <c r="C442" s="178"/>
      <c r="D442"/>
      <c r="E442" s="145"/>
      <c r="F442" s="114"/>
      <c r="G442" s="145"/>
      <c r="H442" s="86"/>
      <c r="I442" s="154"/>
      <c r="J442" s="154"/>
      <c r="K442" s="89"/>
    </row>
    <row r="443" spans="1:11" s="57" customFormat="1" ht="12.75">
      <c r="A443"/>
      <c r="B443" t="s">
        <v>956</v>
      </c>
      <c r="C443" s="178"/>
      <c r="D443" t="s">
        <v>957</v>
      </c>
      <c r="E443" s="145">
        <v>4.99</v>
      </c>
      <c r="F443" s="114">
        <v>0.4</v>
      </c>
      <c r="G443" s="145">
        <v>2.99</v>
      </c>
      <c r="H443" s="86">
        <v>1</v>
      </c>
      <c r="I443" s="154">
        <f>C443*E443</f>
        <v>0</v>
      </c>
      <c r="J443" s="154">
        <f>C443*G443</f>
        <v>0</v>
      </c>
      <c r="K443" s="89"/>
    </row>
    <row r="444" spans="1:11" s="57" customFormat="1" ht="12.75">
      <c r="A444" t="s">
        <v>87</v>
      </c>
      <c r="B444"/>
      <c r="C444" s="178"/>
      <c r="D444"/>
      <c r="E444" s="145"/>
      <c r="F444" s="114"/>
      <c r="G444" s="145"/>
      <c r="H444" s="86"/>
      <c r="I444" s="154"/>
      <c r="J444" s="154"/>
      <c r="K444" s="89"/>
    </row>
    <row r="445" spans="1:11" s="57" customFormat="1" ht="12.75">
      <c r="A445"/>
      <c r="B445" t="s">
        <v>958</v>
      </c>
      <c r="C445" s="178"/>
      <c r="D445" t="s">
        <v>959</v>
      </c>
      <c r="E445" s="145">
        <v>4.99</v>
      </c>
      <c r="F445" s="114">
        <v>0.4</v>
      </c>
      <c r="G445" s="145">
        <v>2.99</v>
      </c>
      <c r="H445" s="86">
        <v>1</v>
      </c>
      <c r="I445" s="154">
        <f>C445*E445</f>
        <v>0</v>
      </c>
      <c r="J445" s="154">
        <f>C445*G445</f>
        <v>0</v>
      </c>
      <c r="K445" s="89"/>
    </row>
    <row r="446" spans="1:11" s="57" customFormat="1" ht="12.75">
      <c r="A446"/>
      <c r="B446" t="s">
        <v>960</v>
      </c>
      <c r="C446" s="178"/>
      <c r="D446" t="s">
        <v>961</v>
      </c>
      <c r="E446" s="145">
        <v>4.99</v>
      </c>
      <c r="F446" s="114">
        <v>0.4</v>
      </c>
      <c r="G446" s="145">
        <v>2.99</v>
      </c>
      <c r="H446" s="86">
        <v>1</v>
      </c>
      <c r="I446" s="154">
        <f>C446*E446</f>
        <v>0</v>
      </c>
      <c r="J446" s="154">
        <f>C446*G446</f>
        <v>0</v>
      </c>
      <c r="K446" s="89"/>
    </row>
    <row r="447" spans="1:11" s="57" customFormat="1" ht="12.75">
      <c r="A447" t="s">
        <v>147</v>
      </c>
      <c r="B447"/>
      <c r="C447" s="178"/>
      <c r="D447"/>
      <c r="E447" s="145"/>
      <c r="F447" s="114"/>
      <c r="G447" s="145"/>
      <c r="H447" s="86"/>
      <c r="I447" s="154"/>
      <c r="J447" s="154"/>
      <c r="K447" s="89"/>
    </row>
    <row r="448" spans="1:11" s="57" customFormat="1" ht="12.75">
      <c r="A448"/>
      <c r="B448" t="s">
        <v>962</v>
      </c>
      <c r="C448" s="178"/>
      <c r="D448" t="s">
        <v>963</v>
      </c>
      <c r="E448" s="145">
        <v>4.99</v>
      </c>
      <c r="F448" s="114">
        <v>0.4</v>
      </c>
      <c r="G448" s="145">
        <v>2.99</v>
      </c>
      <c r="H448" s="86">
        <v>1</v>
      </c>
      <c r="I448" s="154">
        <f>C448*E448</f>
        <v>0</v>
      </c>
      <c r="J448" s="154">
        <f>C448*G448</f>
        <v>0</v>
      </c>
      <c r="K448" s="89"/>
    </row>
    <row r="449" spans="1:11" s="59" customFormat="1" ht="12.75">
      <c r="A449"/>
      <c r="B449" t="s">
        <v>964</v>
      </c>
      <c r="C449" s="178"/>
      <c r="D449" t="s">
        <v>965</v>
      </c>
      <c r="E449" s="145">
        <v>4.99</v>
      </c>
      <c r="F449" s="114">
        <v>0.4</v>
      </c>
      <c r="G449" s="145">
        <v>2.99</v>
      </c>
      <c r="H449" s="86">
        <v>1</v>
      </c>
      <c r="I449" s="154">
        <f>C449*E449</f>
        <v>0</v>
      </c>
      <c r="J449" s="154">
        <f>C449*G449</f>
        <v>0</v>
      </c>
      <c r="K449" s="90"/>
    </row>
    <row r="450" spans="1:11" s="57" customFormat="1" ht="12.75">
      <c r="A450" t="s">
        <v>116</v>
      </c>
      <c r="B450"/>
      <c r="C450" s="178"/>
      <c r="D450"/>
      <c r="E450" s="145"/>
      <c r="F450" s="114"/>
      <c r="G450" s="145"/>
      <c r="H450" s="86"/>
      <c r="I450" s="154"/>
      <c r="J450" s="154"/>
      <c r="K450" s="89"/>
    </row>
    <row r="451" spans="1:11" s="59" customFormat="1" ht="12.75">
      <c r="A451"/>
      <c r="B451" t="s">
        <v>966</v>
      </c>
      <c r="C451" s="178"/>
      <c r="D451" t="s">
        <v>967</v>
      </c>
      <c r="E451" s="145">
        <v>2.99</v>
      </c>
      <c r="F451" s="114">
        <v>0.4</v>
      </c>
      <c r="G451" s="145">
        <v>1.79</v>
      </c>
      <c r="H451" s="86">
        <v>1</v>
      </c>
      <c r="I451" s="154">
        <f>C451*E451</f>
        <v>0</v>
      </c>
      <c r="J451" s="154">
        <f>C451*G451</f>
        <v>0</v>
      </c>
      <c r="K451" s="90"/>
    </row>
    <row r="452" spans="1:11" s="57" customFormat="1" ht="12.75">
      <c r="A452" t="s">
        <v>180</v>
      </c>
      <c r="B452"/>
      <c r="C452" s="178"/>
      <c r="D452"/>
      <c r="E452" s="145"/>
      <c r="F452" s="114"/>
      <c r="G452" s="145"/>
      <c r="H452" s="86"/>
      <c r="I452" s="154"/>
      <c r="J452" s="154"/>
      <c r="K452" s="89"/>
    </row>
    <row r="453" spans="1:11" s="57" customFormat="1" ht="12.75">
      <c r="A453"/>
      <c r="B453" t="s">
        <v>968</v>
      </c>
      <c r="C453" s="178"/>
      <c r="D453" t="s">
        <v>969</v>
      </c>
      <c r="E453" s="145">
        <v>2.99</v>
      </c>
      <c r="F453" s="114">
        <v>0.4</v>
      </c>
      <c r="G453" s="145">
        <v>1.79</v>
      </c>
      <c r="H453" s="86">
        <v>1</v>
      </c>
      <c r="I453" s="154">
        <f>C453*E453</f>
        <v>0</v>
      </c>
      <c r="J453" s="154">
        <f>C453*G453</f>
        <v>0</v>
      </c>
      <c r="K453" s="89"/>
    </row>
    <row r="454" spans="1:11" s="59" customFormat="1" ht="12.75">
      <c r="A454"/>
      <c r="B454" t="s">
        <v>970</v>
      </c>
      <c r="C454" s="178"/>
      <c r="D454" t="s">
        <v>971</v>
      </c>
      <c r="E454" s="145">
        <v>2.99</v>
      </c>
      <c r="F454" s="114">
        <v>0.4</v>
      </c>
      <c r="G454" s="145">
        <v>1.79</v>
      </c>
      <c r="H454" s="86">
        <v>1</v>
      </c>
      <c r="I454" s="154">
        <f>C454*E454</f>
        <v>0</v>
      </c>
      <c r="J454" s="154">
        <f>C454*G454</f>
        <v>0</v>
      </c>
      <c r="K454" s="90"/>
    </row>
    <row r="455" spans="1:11" s="57" customFormat="1" ht="12.75">
      <c r="A455"/>
      <c r="B455" t="s">
        <v>972</v>
      </c>
      <c r="C455" s="178"/>
      <c r="D455" t="s">
        <v>973</v>
      </c>
      <c r="E455" s="145">
        <v>2.99</v>
      </c>
      <c r="F455" s="114">
        <v>0.4</v>
      </c>
      <c r="G455" s="145">
        <v>1.79</v>
      </c>
      <c r="H455" s="86">
        <v>1</v>
      </c>
      <c r="I455" s="154">
        <f>C455*E455</f>
        <v>0</v>
      </c>
      <c r="J455" s="154">
        <f>C455*G455</f>
        <v>0</v>
      </c>
      <c r="K455" s="89"/>
    </row>
    <row r="456" spans="1:11" s="59" customFormat="1" ht="12.75">
      <c r="A456"/>
      <c r="B456" t="s">
        <v>974</v>
      </c>
      <c r="C456" s="178"/>
      <c r="D456" t="s">
        <v>975</v>
      </c>
      <c r="E456" s="145">
        <v>2.99</v>
      </c>
      <c r="F456" s="114">
        <v>0.4</v>
      </c>
      <c r="G456" s="145">
        <v>1.79</v>
      </c>
      <c r="H456" s="86">
        <v>1</v>
      </c>
      <c r="I456" s="154">
        <f>C456*E456</f>
        <v>0</v>
      </c>
      <c r="J456" s="154">
        <f>C456*G456</f>
        <v>0</v>
      </c>
      <c r="K456" s="90"/>
    </row>
    <row r="457" spans="1:11" s="59" customFormat="1" ht="12.75">
      <c r="A457"/>
      <c r="B457" t="s">
        <v>976</v>
      </c>
      <c r="C457" s="178"/>
      <c r="D457" t="s">
        <v>977</v>
      </c>
      <c r="E457" s="145">
        <v>3.99</v>
      </c>
      <c r="F457" s="114">
        <v>0.4</v>
      </c>
      <c r="G457" s="145">
        <v>2.39</v>
      </c>
      <c r="H457" s="86">
        <v>1</v>
      </c>
      <c r="I457" s="154">
        <f>C457*E457</f>
        <v>0</v>
      </c>
      <c r="J457" s="154">
        <f>C457*G457</f>
        <v>0</v>
      </c>
      <c r="K457" s="90"/>
    </row>
    <row r="458" spans="1:11" s="59" customFormat="1" ht="13.5" customHeight="1">
      <c r="A458" t="s">
        <v>181</v>
      </c>
      <c r="B458"/>
      <c r="C458" s="178"/>
      <c r="D458"/>
      <c r="E458" s="145"/>
      <c r="F458" s="114"/>
      <c r="G458" s="145"/>
      <c r="H458" s="86"/>
      <c r="I458" s="154"/>
      <c r="J458" s="154"/>
      <c r="K458" s="90"/>
    </row>
    <row r="459" spans="1:11" s="57" customFormat="1" ht="12.75">
      <c r="A459"/>
      <c r="B459" t="s">
        <v>978</v>
      </c>
      <c r="C459" s="178"/>
      <c r="D459" t="s">
        <v>979</v>
      </c>
      <c r="E459" s="145">
        <v>3.99</v>
      </c>
      <c r="F459" s="114">
        <v>0.4</v>
      </c>
      <c r="G459" s="145">
        <v>2.39</v>
      </c>
      <c r="H459" s="86">
        <v>1</v>
      </c>
      <c r="I459" s="154">
        <f>C459*E459</f>
        <v>0</v>
      </c>
      <c r="J459" s="154">
        <f>C459*G459</f>
        <v>0</v>
      </c>
      <c r="K459" s="89"/>
    </row>
    <row r="460" spans="1:11" s="59" customFormat="1" ht="12.75">
      <c r="A460"/>
      <c r="B460" t="s">
        <v>980</v>
      </c>
      <c r="C460" s="178"/>
      <c r="D460" t="s">
        <v>981</v>
      </c>
      <c r="E460" s="145">
        <v>3.99</v>
      </c>
      <c r="F460" s="114">
        <v>0.4</v>
      </c>
      <c r="G460" s="145">
        <v>2.39</v>
      </c>
      <c r="H460" s="86">
        <v>1</v>
      </c>
      <c r="I460" s="154">
        <f>C460*E460</f>
        <v>0</v>
      </c>
      <c r="J460" s="154">
        <f>C460*G460</f>
        <v>0</v>
      </c>
      <c r="K460" s="90"/>
    </row>
    <row r="461" spans="1:11" s="59" customFormat="1" ht="12.75">
      <c r="A461" t="s">
        <v>287</v>
      </c>
      <c r="B461"/>
      <c r="C461" s="178"/>
      <c r="D461"/>
      <c r="E461" s="145"/>
      <c r="F461" s="114"/>
      <c r="G461" s="145"/>
      <c r="H461" s="86"/>
      <c r="I461" s="154"/>
      <c r="J461" s="154"/>
      <c r="K461" s="90"/>
    </row>
    <row r="462" spans="1:11" s="59" customFormat="1" ht="12.75">
      <c r="A462"/>
      <c r="B462" t="s">
        <v>982</v>
      </c>
      <c r="C462" s="178"/>
      <c r="D462" t="s">
        <v>983</v>
      </c>
      <c r="E462" s="145">
        <v>2.99</v>
      </c>
      <c r="F462" s="114">
        <v>0.4</v>
      </c>
      <c r="G462" s="145">
        <v>1.79</v>
      </c>
      <c r="H462" s="86">
        <v>1</v>
      </c>
      <c r="I462" s="154">
        <f>C462*E462</f>
        <v>0</v>
      </c>
      <c r="J462" s="154">
        <f>C462*G462</f>
        <v>0</v>
      </c>
      <c r="K462" s="90"/>
    </row>
    <row r="463" spans="1:11" s="57" customFormat="1" ht="12.75">
      <c r="A463"/>
      <c r="B463" t="s">
        <v>984</v>
      </c>
      <c r="C463" s="178"/>
      <c r="D463" t="s">
        <v>985</v>
      </c>
      <c r="E463" s="145">
        <v>2.99</v>
      </c>
      <c r="F463" s="114">
        <v>0.4</v>
      </c>
      <c r="G463" s="145">
        <v>1.79</v>
      </c>
      <c r="H463" s="86">
        <v>1</v>
      </c>
      <c r="I463" s="154">
        <f>C463*E463</f>
        <v>0</v>
      </c>
      <c r="J463" s="154">
        <f>C463*G463</f>
        <v>0</v>
      </c>
      <c r="K463" s="89"/>
    </row>
    <row r="464" spans="1:11" s="57" customFormat="1" ht="12.75">
      <c r="A464"/>
      <c r="B464" t="s">
        <v>986</v>
      </c>
      <c r="C464" s="178"/>
      <c r="D464" t="s">
        <v>987</v>
      </c>
      <c r="E464" s="145">
        <v>2.99</v>
      </c>
      <c r="F464" s="114">
        <v>0.4</v>
      </c>
      <c r="G464" s="145">
        <v>1.79</v>
      </c>
      <c r="H464" s="86">
        <v>1</v>
      </c>
      <c r="I464" s="154">
        <f>C464*E464</f>
        <v>0</v>
      </c>
      <c r="J464" s="154">
        <f>C464*G464</f>
        <v>0</v>
      </c>
      <c r="K464" s="89"/>
    </row>
    <row r="465" spans="1:11" s="57" customFormat="1" ht="12.75">
      <c r="A465" t="s">
        <v>182</v>
      </c>
      <c r="B465"/>
      <c r="C465" s="178"/>
      <c r="D465"/>
      <c r="E465" s="145"/>
      <c r="F465" s="114"/>
      <c r="G465" s="145"/>
      <c r="H465" s="86"/>
      <c r="I465" s="154"/>
      <c r="J465" s="154"/>
      <c r="K465" s="89"/>
    </row>
    <row r="466" spans="1:11" s="59" customFormat="1" ht="12.75">
      <c r="A466"/>
      <c r="B466" t="s">
        <v>988</v>
      </c>
      <c r="C466" s="178"/>
      <c r="D466" t="s">
        <v>989</v>
      </c>
      <c r="E466" s="145">
        <v>3.99</v>
      </c>
      <c r="F466" s="114">
        <v>0.4</v>
      </c>
      <c r="G466" s="145">
        <v>2.39</v>
      </c>
      <c r="H466" s="86">
        <v>1</v>
      </c>
      <c r="I466" s="154">
        <f>C466*E466</f>
        <v>0</v>
      </c>
      <c r="J466" s="154">
        <f>C466*G466</f>
        <v>0</v>
      </c>
      <c r="K466" s="90"/>
    </row>
    <row r="467" spans="1:11" s="57" customFormat="1" ht="12.75">
      <c r="A467"/>
      <c r="B467" t="s">
        <v>990</v>
      </c>
      <c r="C467" s="178"/>
      <c r="D467" t="s">
        <v>991</v>
      </c>
      <c r="E467" s="145">
        <v>3.99</v>
      </c>
      <c r="F467" s="114">
        <v>0.4</v>
      </c>
      <c r="G467" s="145">
        <v>2.39</v>
      </c>
      <c r="H467" s="86">
        <v>1</v>
      </c>
      <c r="I467" s="154">
        <f>C467*E467</f>
        <v>0</v>
      </c>
      <c r="J467" s="154">
        <f>C467*G467</f>
        <v>0</v>
      </c>
      <c r="K467" s="89"/>
    </row>
    <row r="468" spans="1:11" s="57" customFormat="1" ht="12.75">
      <c r="A468"/>
      <c r="B468" t="s">
        <v>992</v>
      </c>
      <c r="C468" s="178"/>
      <c r="D468" t="s">
        <v>993</v>
      </c>
      <c r="E468" s="145">
        <v>18</v>
      </c>
      <c r="F468" s="114" t="s">
        <v>39</v>
      </c>
      <c r="G468" s="145">
        <v>18</v>
      </c>
      <c r="H468" s="86">
        <v>1</v>
      </c>
      <c r="I468" s="154">
        <f>C468*E468</f>
        <v>0</v>
      </c>
      <c r="J468" s="154">
        <f>C468*G468</f>
        <v>0</v>
      </c>
      <c r="K468" s="89"/>
    </row>
    <row r="469" spans="1:11" s="57" customFormat="1" ht="12.75">
      <c r="A469" t="s">
        <v>195</v>
      </c>
      <c r="B469"/>
      <c r="C469" s="178"/>
      <c r="D469"/>
      <c r="E469" s="145"/>
      <c r="F469" s="114"/>
      <c r="G469" s="145"/>
      <c r="H469" s="86"/>
      <c r="I469" s="154"/>
      <c r="J469" s="154"/>
      <c r="K469" s="89"/>
    </row>
    <row r="470" spans="1:11" s="57" customFormat="1" ht="12.75">
      <c r="A470"/>
      <c r="B470" t="s">
        <v>994</v>
      </c>
      <c r="C470" s="178"/>
      <c r="D470" t="s">
        <v>995</v>
      </c>
      <c r="E470" s="145">
        <v>2.99</v>
      </c>
      <c r="F470" s="114">
        <v>0.4</v>
      </c>
      <c r="G470" s="145">
        <v>1.79</v>
      </c>
      <c r="H470" s="86">
        <v>1</v>
      </c>
      <c r="I470" s="154">
        <f>C470*E470</f>
        <v>0</v>
      </c>
      <c r="J470" s="154">
        <f>C470*G470</f>
        <v>0</v>
      </c>
      <c r="K470" s="89"/>
    </row>
    <row r="471" spans="1:11" s="97" customFormat="1" ht="12.75">
      <c r="A471" t="s">
        <v>194</v>
      </c>
      <c r="B471"/>
      <c r="C471" s="178"/>
      <c r="D471"/>
      <c r="E471" s="145"/>
      <c r="F471" s="114"/>
      <c r="G471" s="145"/>
      <c r="H471" s="86"/>
      <c r="I471" s="154"/>
      <c r="J471" s="154"/>
      <c r="K471" s="98"/>
    </row>
    <row r="472" spans="1:11" s="99" customFormat="1" ht="12.75">
      <c r="A472"/>
      <c r="B472" t="s">
        <v>996</v>
      </c>
      <c r="C472" s="178"/>
      <c r="D472" t="s">
        <v>997</v>
      </c>
      <c r="E472" s="145">
        <v>3.99</v>
      </c>
      <c r="F472" s="114">
        <v>0.4</v>
      </c>
      <c r="G472" s="145">
        <v>2.39</v>
      </c>
      <c r="H472" s="86">
        <v>1</v>
      </c>
      <c r="I472" s="154">
        <f>C472*E472</f>
        <v>0</v>
      </c>
      <c r="J472" s="154">
        <f>C472*G472</f>
        <v>0</v>
      </c>
      <c r="K472" s="209"/>
    </row>
    <row r="473" spans="1:11" s="57" customFormat="1" ht="12.75">
      <c r="A473"/>
      <c r="B473" t="s">
        <v>998</v>
      </c>
      <c r="C473" s="178"/>
      <c r="D473" t="s">
        <v>999</v>
      </c>
      <c r="E473" s="145">
        <v>3.99</v>
      </c>
      <c r="F473" s="114">
        <v>0.4</v>
      </c>
      <c r="G473" s="145">
        <v>2.39</v>
      </c>
      <c r="H473" s="86">
        <v>1</v>
      </c>
      <c r="I473" s="154">
        <f>C473*E473</f>
        <v>0</v>
      </c>
      <c r="J473" s="154">
        <f>C473*G473</f>
        <v>0</v>
      </c>
      <c r="K473" s="89"/>
    </row>
    <row r="474" spans="1:11" s="59" customFormat="1" ht="12.75">
      <c r="A474" t="s">
        <v>183</v>
      </c>
      <c r="B474"/>
      <c r="C474" s="178"/>
      <c r="D474"/>
      <c r="E474" s="145"/>
      <c r="F474" s="114"/>
      <c r="G474" s="145"/>
      <c r="H474" s="86"/>
      <c r="I474" s="154"/>
      <c r="J474" s="154"/>
      <c r="K474" s="90"/>
    </row>
    <row r="475" spans="1:11" s="57" customFormat="1" ht="12.75">
      <c r="A475"/>
      <c r="B475" t="s">
        <v>1000</v>
      </c>
      <c r="C475" s="178"/>
      <c r="D475" t="s">
        <v>1001</v>
      </c>
      <c r="E475" s="145">
        <v>3.99</v>
      </c>
      <c r="F475" s="114">
        <v>0.4</v>
      </c>
      <c r="G475" s="145">
        <v>2.39</v>
      </c>
      <c r="H475" s="86">
        <v>1</v>
      </c>
      <c r="I475" s="154">
        <f>C475*E475</f>
        <v>0</v>
      </c>
      <c r="J475" s="154">
        <f>C475*G475</f>
        <v>0</v>
      </c>
      <c r="K475" s="89"/>
    </row>
    <row r="476" spans="1:11" s="57" customFormat="1" ht="12.75">
      <c r="A476" t="s">
        <v>192</v>
      </c>
      <c r="B476"/>
      <c r="C476" s="178"/>
      <c r="D476"/>
      <c r="E476" s="145"/>
      <c r="F476" s="114"/>
      <c r="G476" s="145"/>
      <c r="H476" s="86"/>
      <c r="I476" s="154"/>
      <c r="J476" s="154"/>
      <c r="K476" s="89"/>
    </row>
    <row r="477" spans="1:11" s="57" customFormat="1" ht="12.75">
      <c r="A477"/>
      <c r="B477" t="s">
        <v>629</v>
      </c>
      <c r="C477" s="178"/>
      <c r="D477" t="s">
        <v>630</v>
      </c>
      <c r="E477" s="145">
        <v>2.99</v>
      </c>
      <c r="F477" s="114">
        <v>0.4</v>
      </c>
      <c r="G477" s="145">
        <v>1.79</v>
      </c>
      <c r="H477" s="86">
        <v>1</v>
      </c>
      <c r="I477" s="154">
        <f>C477*E477</f>
        <v>0</v>
      </c>
      <c r="J477" s="154">
        <f>C477*G477</f>
        <v>0</v>
      </c>
      <c r="K477" s="89"/>
    </row>
    <row r="478" spans="1:11" s="57" customFormat="1" ht="12.75">
      <c r="A478"/>
      <c r="B478" t="s">
        <v>631</v>
      </c>
      <c r="C478" s="178"/>
      <c r="D478" t="s">
        <v>632</v>
      </c>
      <c r="E478" s="145">
        <v>3.99</v>
      </c>
      <c r="F478" s="114">
        <v>0.4</v>
      </c>
      <c r="G478" s="145">
        <v>2.39</v>
      </c>
      <c r="H478" s="86">
        <v>1</v>
      </c>
      <c r="I478" s="154">
        <f>C478*E478</f>
        <v>0</v>
      </c>
      <c r="J478" s="154">
        <f>C478*G478</f>
        <v>0</v>
      </c>
      <c r="K478" s="89"/>
    </row>
    <row r="479" spans="1:11" s="59" customFormat="1" ht="12.75">
      <c r="A479"/>
      <c r="B479" t="s">
        <v>633</v>
      </c>
      <c r="C479" s="178"/>
      <c r="D479" t="s">
        <v>634</v>
      </c>
      <c r="E479" s="145">
        <v>25</v>
      </c>
      <c r="F479" s="114" t="s">
        <v>39</v>
      </c>
      <c r="G479" s="145">
        <v>25</v>
      </c>
      <c r="H479" s="86">
        <v>1</v>
      </c>
      <c r="I479" s="154">
        <f>C479*E479</f>
        <v>0</v>
      </c>
      <c r="J479" s="154">
        <f>C479*G479</f>
        <v>0</v>
      </c>
      <c r="K479" s="90"/>
    </row>
    <row r="480" spans="1:11" s="57" customFormat="1" ht="12.75">
      <c r="A480" t="s">
        <v>925</v>
      </c>
      <c r="B480"/>
      <c r="C480" s="178"/>
      <c r="D480"/>
      <c r="E480" s="145"/>
      <c r="F480" s="114"/>
      <c r="G480" s="145"/>
      <c r="H480" s="86"/>
      <c r="I480" s="154"/>
      <c r="J480" s="154"/>
      <c r="K480" s="89"/>
    </row>
    <row r="481" spans="1:11" s="57" customFormat="1" ht="12.75">
      <c r="A481"/>
      <c r="B481" t="s">
        <v>1002</v>
      </c>
      <c r="C481" s="178"/>
      <c r="D481" t="s">
        <v>1003</v>
      </c>
      <c r="E481" s="145">
        <v>1</v>
      </c>
      <c r="F481" s="114">
        <v>0.4</v>
      </c>
      <c r="G481" s="145">
        <v>0.6</v>
      </c>
      <c r="H481" s="86">
        <v>1</v>
      </c>
      <c r="I481" s="154">
        <f>C481*E481</f>
        <v>0</v>
      </c>
      <c r="J481" s="154">
        <f>C481*G481</f>
        <v>0</v>
      </c>
      <c r="K481" s="89"/>
    </row>
    <row r="482" spans="1:11" s="57" customFormat="1" ht="12.75">
      <c r="A482"/>
      <c r="B482" s="198" t="s">
        <v>151</v>
      </c>
      <c r="C482" s="199"/>
      <c r="D482" s="200"/>
      <c r="E482" s="199"/>
      <c r="F482" s="48"/>
      <c r="G482" s="110"/>
      <c r="H482" s="48"/>
      <c r="I482" s="84"/>
      <c r="J482" s="132"/>
      <c r="K482" s="192"/>
    </row>
    <row r="483" spans="1:11" s="59" customFormat="1" ht="12.75">
      <c r="A483" t="s">
        <v>379</v>
      </c>
      <c r="B483"/>
      <c r="C483" s="178"/>
      <c r="D483"/>
      <c r="E483" s="145"/>
      <c r="F483" s="114"/>
      <c r="G483" s="145"/>
      <c r="H483" s="86"/>
      <c r="I483" s="154"/>
      <c r="J483" s="154"/>
      <c r="K483" s="90"/>
    </row>
    <row r="484" spans="1:11" s="59" customFormat="1" ht="12.75">
      <c r="A484" s="57"/>
      <c r="B484" s="57" t="s">
        <v>1004</v>
      </c>
      <c r="C484" s="181"/>
      <c r="D484" s="57" t="s">
        <v>1005</v>
      </c>
      <c r="E484" s="151">
        <v>39.99</v>
      </c>
      <c r="F484" s="113">
        <v>0.5</v>
      </c>
      <c r="G484" s="151">
        <v>19.99</v>
      </c>
      <c r="H484" s="85">
        <v>3</v>
      </c>
      <c r="I484" s="151">
        <f>C484*E484</f>
        <v>0</v>
      </c>
      <c r="J484" s="151">
        <f>C484*G484</f>
        <v>0</v>
      </c>
      <c r="K484" s="90"/>
    </row>
    <row r="485" spans="1:11" s="59" customFormat="1" ht="12.75">
      <c r="A485" s="57"/>
      <c r="B485" s="57" t="s">
        <v>1006</v>
      </c>
      <c r="C485" s="181"/>
      <c r="D485" s="57" t="s">
        <v>1007</v>
      </c>
      <c r="E485" s="151">
        <v>16.99</v>
      </c>
      <c r="F485" s="113">
        <v>0.5</v>
      </c>
      <c r="G485" s="151">
        <v>8.49</v>
      </c>
      <c r="H485" s="85">
        <v>3</v>
      </c>
      <c r="I485" s="151">
        <f>C485*E485</f>
        <v>0</v>
      </c>
      <c r="J485" s="151">
        <f>C485*G485</f>
        <v>0</v>
      </c>
      <c r="K485" s="90"/>
    </row>
    <row r="486" spans="1:11" s="59" customFormat="1" ht="12.75">
      <c r="A486" t="s">
        <v>1008</v>
      </c>
      <c r="B486"/>
      <c r="C486" s="178"/>
      <c r="D486"/>
      <c r="E486" s="145"/>
      <c r="F486" s="114"/>
      <c r="G486" s="145"/>
      <c r="H486" s="86"/>
      <c r="I486" s="154"/>
      <c r="J486" s="154"/>
      <c r="K486" s="90"/>
    </row>
    <row r="487" spans="1:11" s="59" customFormat="1" ht="12.75">
      <c r="A487" s="57"/>
      <c r="B487" s="57" t="s">
        <v>1009</v>
      </c>
      <c r="C487" s="181"/>
      <c r="D487" s="57" t="s">
        <v>1010</v>
      </c>
      <c r="E487" s="151">
        <v>16.99</v>
      </c>
      <c r="F487" s="113">
        <v>0.5</v>
      </c>
      <c r="G487" s="151">
        <v>8.49</v>
      </c>
      <c r="H487" s="85">
        <v>3</v>
      </c>
      <c r="I487" s="151">
        <f>C487*E487</f>
        <v>0</v>
      </c>
      <c r="J487" s="151">
        <f>C487*G487</f>
        <v>0</v>
      </c>
      <c r="K487" s="90"/>
    </row>
    <row r="488" spans="1:11" s="59" customFormat="1" ht="12.75">
      <c r="A488" s="57"/>
      <c r="B488" s="57" t="s">
        <v>1011</v>
      </c>
      <c r="C488" s="181"/>
      <c r="D488" s="57" t="s">
        <v>1012</v>
      </c>
      <c r="E488" s="151">
        <v>16.99</v>
      </c>
      <c r="F488" s="113">
        <v>0.5</v>
      </c>
      <c r="G488" s="151">
        <v>8.49</v>
      </c>
      <c r="H488" s="85">
        <v>3</v>
      </c>
      <c r="I488" s="151">
        <f>C488*E488</f>
        <v>0</v>
      </c>
      <c r="J488" s="151">
        <f>C488*G488</f>
        <v>0</v>
      </c>
      <c r="K488" s="90"/>
    </row>
    <row r="489" spans="1:11" s="59" customFormat="1" ht="12.75">
      <c r="A489" s="57"/>
      <c r="B489" s="57" t="s">
        <v>1013</v>
      </c>
      <c r="C489" s="181"/>
      <c r="D489" s="57" t="s">
        <v>1014</v>
      </c>
      <c r="E489" s="151">
        <v>14.99</v>
      </c>
      <c r="F489" s="113">
        <v>0.5</v>
      </c>
      <c r="G489" s="151">
        <v>7.49</v>
      </c>
      <c r="H489" s="85">
        <v>3</v>
      </c>
      <c r="I489" s="151">
        <f>C489*E489</f>
        <v>0</v>
      </c>
      <c r="J489" s="151">
        <f>C489*G489</f>
        <v>0</v>
      </c>
      <c r="K489" s="90"/>
    </row>
    <row r="490" spans="1:11" s="57" customFormat="1" ht="12.75">
      <c r="A490" t="s">
        <v>65</v>
      </c>
      <c r="B490"/>
      <c r="C490" s="178"/>
      <c r="D490"/>
      <c r="E490" s="145"/>
      <c r="F490" s="114"/>
      <c r="G490" s="145"/>
      <c r="H490" s="86"/>
      <c r="I490" s="154"/>
      <c r="J490" s="154"/>
      <c r="K490" s="89"/>
    </row>
    <row r="491" spans="1:11" s="59" customFormat="1" ht="12.75">
      <c r="A491" s="57"/>
      <c r="B491" s="57" t="s">
        <v>1015</v>
      </c>
      <c r="C491" s="181"/>
      <c r="D491" s="57" t="s">
        <v>1016</v>
      </c>
      <c r="E491" s="151">
        <v>34.99</v>
      </c>
      <c r="F491" s="113">
        <v>0.5</v>
      </c>
      <c r="G491" s="151">
        <v>17.49</v>
      </c>
      <c r="H491" s="85">
        <v>3</v>
      </c>
      <c r="I491" s="151">
        <f>C491*E491</f>
        <v>0</v>
      </c>
      <c r="J491" s="151">
        <f>C491*G491</f>
        <v>0</v>
      </c>
      <c r="K491" s="90"/>
    </row>
    <row r="492" spans="1:10" s="89" customFormat="1" ht="12.75">
      <c r="A492" s="57"/>
      <c r="B492" s="57" t="s">
        <v>1017</v>
      </c>
      <c r="C492" s="181"/>
      <c r="D492" s="57" t="s">
        <v>1018</v>
      </c>
      <c r="E492" s="151">
        <v>24.99</v>
      </c>
      <c r="F492" s="113">
        <v>0.5</v>
      </c>
      <c r="G492" s="151">
        <v>12.49</v>
      </c>
      <c r="H492" s="85">
        <v>3</v>
      </c>
      <c r="I492" s="151">
        <f>C492*E492</f>
        <v>0</v>
      </c>
      <c r="J492" s="151">
        <f>C492*G492</f>
        <v>0</v>
      </c>
    </row>
    <row r="493" spans="1:10" s="89" customFormat="1" ht="12.75">
      <c r="A493" s="57"/>
      <c r="B493" s="57" t="s">
        <v>1019</v>
      </c>
      <c r="C493" s="181"/>
      <c r="D493" s="57" t="s">
        <v>1020</v>
      </c>
      <c r="E493" s="151">
        <v>39.99</v>
      </c>
      <c r="F493" s="113">
        <v>0.5</v>
      </c>
      <c r="G493" s="151">
        <v>19.99</v>
      </c>
      <c r="H493" s="85">
        <v>3</v>
      </c>
      <c r="I493" s="151">
        <f>C493*E493</f>
        <v>0</v>
      </c>
      <c r="J493" s="151">
        <f>C493*G493</f>
        <v>0</v>
      </c>
    </row>
    <row r="494" spans="1:10" s="89" customFormat="1" ht="12.75">
      <c r="A494" t="s">
        <v>1021</v>
      </c>
      <c r="B494"/>
      <c r="C494" s="178"/>
      <c r="D494"/>
      <c r="E494" s="145"/>
      <c r="F494" s="114"/>
      <c r="G494" s="145"/>
      <c r="H494" s="86"/>
      <c r="I494" s="154"/>
      <c r="J494" s="154"/>
    </row>
    <row r="495" spans="1:11" s="59" customFormat="1" ht="12.75">
      <c r="A495" s="57"/>
      <c r="B495" s="57" t="s">
        <v>1022</v>
      </c>
      <c r="C495" s="181"/>
      <c r="D495" s="57" t="s">
        <v>1023</v>
      </c>
      <c r="E495" s="151">
        <v>24.99</v>
      </c>
      <c r="F495" s="113">
        <v>0.5</v>
      </c>
      <c r="G495" s="151">
        <v>12.49</v>
      </c>
      <c r="H495" s="85">
        <v>3</v>
      </c>
      <c r="I495" s="151">
        <f>C495*E495</f>
        <v>0</v>
      </c>
      <c r="J495" s="151">
        <f>C495*G495</f>
        <v>0</v>
      </c>
      <c r="K495" s="90"/>
    </row>
    <row r="496" spans="1:11" s="59" customFormat="1" ht="12.75">
      <c r="A496" s="57"/>
      <c r="B496" s="57" t="s">
        <v>1024</v>
      </c>
      <c r="C496" s="181"/>
      <c r="D496" s="57" t="s">
        <v>1025</v>
      </c>
      <c r="E496" s="151">
        <v>17.99</v>
      </c>
      <c r="F496" s="113">
        <v>0.5</v>
      </c>
      <c r="G496" s="151">
        <v>8.99</v>
      </c>
      <c r="H496" s="85">
        <v>3</v>
      </c>
      <c r="I496" s="151">
        <f>C496*E496</f>
        <v>0</v>
      </c>
      <c r="J496" s="151">
        <f>C496*G496</f>
        <v>0</v>
      </c>
      <c r="K496" s="90"/>
    </row>
    <row r="497" spans="1:11" s="59" customFormat="1" ht="12.75">
      <c r="A497" s="57"/>
      <c r="B497" s="57" t="s">
        <v>1026</v>
      </c>
      <c r="C497" s="181"/>
      <c r="D497" s="57" t="s">
        <v>1027</v>
      </c>
      <c r="E497" s="151">
        <v>19.99</v>
      </c>
      <c r="F497" s="113">
        <v>0.5</v>
      </c>
      <c r="G497" s="151">
        <v>9.99</v>
      </c>
      <c r="H497" s="85">
        <v>3</v>
      </c>
      <c r="I497" s="151">
        <f>C497*E497</f>
        <v>0</v>
      </c>
      <c r="J497" s="151">
        <f>C497*G497</f>
        <v>0</v>
      </c>
      <c r="K497" s="90"/>
    </row>
    <row r="498" spans="1:11" s="59" customFormat="1" ht="12.75">
      <c r="A498" t="s">
        <v>124</v>
      </c>
      <c r="B498"/>
      <c r="C498" s="178"/>
      <c r="D498"/>
      <c r="E498" s="145"/>
      <c r="F498" s="114"/>
      <c r="G498" s="145"/>
      <c r="H498" s="86"/>
      <c r="I498" s="154"/>
      <c r="J498" s="154"/>
      <c r="K498" s="90"/>
    </row>
    <row r="499" spans="1:11" s="59" customFormat="1" ht="12.75">
      <c r="A499" s="57"/>
      <c r="B499" s="57" t="s">
        <v>1028</v>
      </c>
      <c r="C499" s="181"/>
      <c r="D499" s="57" t="s">
        <v>1029</v>
      </c>
      <c r="E499" s="151">
        <v>24.99</v>
      </c>
      <c r="F499" s="113">
        <v>0.5</v>
      </c>
      <c r="G499" s="151">
        <v>12.49</v>
      </c>
      <c r="H499" s="85">
        <v>3</v>
      </c>
      <c r="I499" s="151">
        <f>C499*E499</f>
        <v>0</v>
      </c>
      <c r="J499" s="151">
        <f>C499*G499</f>
        <v>0</v>
      </c>
      <c r="K499" s="90"/>
    </row>
    <row r="500" spans="2:11" s="57" customFormat="1" ht="12.75">
      <c r="B500" s="57" t="s">
        <v>1030</v>
      </c>
      <c r="C500" s="181"/>
      <c r="D500" s="57" t="s">
        <v>1031</v>
      </c>
      <c r="E500" s="151">
        <v>19.99</v>
      </c>
      <c r="F500" s="113">
        <v>0.5</v>
      </c>
      <c r="G500" s="151">
        <v>9.99</v>
      </c>
      <c r="H500" s="85">
        <v>3</v>
      </c>
      <c r="I500" s="151">
        <f>C500*E500</f>
        <v>0</v>
      </c>
      <c r="J500" s="151">
        <f>C500*G500</f>
        <v>0</v>
      </c>
      <c r="K500" s="89"/>
    </row>
    <row r="501" spans="2:11" s="57" customFormat="1" ht="12.75">
      <c r="B501" s="57" t="s">
        <v>1032</v>
      </c>
      <c r="C501" s="181"/>
      <c r="D501" s="57" t="s">
        <v>1033</v>
      </c>
      <c r="E501" s="151">
        <v>19.99</v>
      </c>
      <c r="F501" s="113">
        <v>0.5</v>
      </c>
      <c r="G501" s="151">
        <v>9.99</v>
      </c>
      <c r="H501" s="85">
        <v>3</v>
      </c>
      <c r="I501" s="151">
        <f>C501*E501</f>
        <v>0</v>
      </c>
      <c r="J501" s="151">
        <f>C501*G501</f>
        <v>0</v>
      </c>
      <c r="K501" s="89"/>
    </row>
    <row r="502" spans="1:11" s="57" customFormat="1" ht="12.75">
      <c r="A502" t="s">
        <v>259</v>
      </c>
      <c r="B502"/>
      <c r="C502" s="178"/>
      <c r="D502"/>
      <c r="E502" s="145"/>
      <c r="F502" s="114"/>
      <c r="G502" s="145"/>
      <c r="H502" s="86"/>
      <c r="I502" s="154"/>
      <c r="J502" s="154"/>
      <c r="K502" s="89"/>
    </row>
    <row r="503" spans="2:11" s="57" customFormat="1" ht="12.75">
      <c r="B503" s="57" t="s">
        <v>1034</v>
      </c>
      <c r="C503" s="181"/>
      <c r="D503" s="57" t="s">
        <v>1035</v>
      </c>
      <c r="E503" s="151">
        <v>14.99</v>
      </c>
      <c r="F503" s="113">
        <v>0.5</v>
      </c>
      <c r="G503" s="151">
        <v>7.49</v>
      </c>
      <c r="H503" s="85">
        <v>3</v>
      </c>
      <c r="I503" s="151">
        <f>C503*E503</f>
        <v>0</v>
      </c>
      <c r="J503" s="151">
        <f>C503*G503</f>
        <v>0</v>
      </c>
      <c r="K503" s="89"/>
    </row>
    <row r="504" spans="1:11" s="59" customFormat="1" ht="12.75">
      <c r="A504" s="57"/>
      <c r="B504" s="57" t="s">
        <v>1036</v>
      </c>
      <c r="C504" s="181"/>
      <c r="D504" s="57" t="s">
        <v>1037</v>
      </c>
      <c r="E504" s="151">
        <v>14.99</v>
      </c>
      <c r="F504" s="113">
        <v>0.5</v>
      </c>
      <c r="G504" s="151">
        <v>7.49</v>
      </c>
      <c r="H504" s="85">
        <v>3</v>
      </c>
      <c r="I504" s="151">
        <f>C504*E504</f>
        <v>0</v>
      </c>
      <c r="J504" s="151">
        <f>C504*G504</f>
        <v>0</v>
      </c>
      <c r="K504" s="90"/>
    </row>
    <row r="505" spans="1:11" s="59" customFormat="1" ht="12.75">
      <c r="A505" s="57"/>
      <c r="B505" s="57" t="s">
        <v>1038</v>
      </c>
      <c r="C505" s="181"/>
      <c r="D505" s="57" t="s">
        <v>1039</v>
      </c>
      <c r="E505" s="151">
        <v>16.99</v>
      </c>
      <c r="F505" s="113">
        <v>0.5</v>
      </c>
      <c r="G505" s="151">
        <v>8.49</v>
      </c>
      <c r="H505" s="85">
        <v>3</v>
      </c>
      <c r="I505" s="151">
        <f>C505*E505</f>
        <v>0</v>
      </c>
      <c r="J505" s="151">
        <f>C505*G505</f>
        <v>0</v>
      </c>
      <c r="K505" s="90"/>
    </row>
    <row r="506" spans="1:10" s="89" customFormat="1" ht="12.75">
      <c r="A506" s="57"/>
      <c r="B506" s="57" t="s">
        <v>1040</v>
      </c>
      <c r="C506" s="181"/>
      <c r="D506" s="57" t="s">
        <v>1041</v>
      </c>
      <c r="E506" s="151">
        <v>19.99</v>
      </c>
      <c r="F506" s="113">
        <v>0.5</v>
      </c>
      <c r="G506" s="151">
        <v>9.99</v>
      </c>
      <c r="H506" s="85">
        <v>3</v>
      </c>
      <c r="I506" s="151">
        <f>C506*E506</f>
        <v>0</v>
      </c>
      <c r="J506" s="151">
        <f>C506*G506</f>
        <v>0</v>
      </c>
    </row>
    <row r="507" spans="1:11" s="59" customFormat="1" ht="12.75">
      <c r="A507" t="s">
        <v>233</v>
      </c>
      <c r="B507"/>
      <c r="C507" s="178"/>
      <c r="D507"/>
      <c r="E507" s="145"/>
      <c r="F507" s="114"/>
      <c r="G507" s="145"/>
      <c r="H507" s="86"/>
      <c r="I507" s="154"/>
      <c r="J507" s="154"/>
      <c r="K507" s="90"/>
    </row>
    <row r="508" spans="1:11" s="59" customFormat="1" ht="12.75">
      <c r="A508" s="57"/>
      <c r="B508" s="57" t="s">
        <v>1042</v>
      </c>
      <c r="C508" s="181"/>
      <c r="D508" s="57" t="s">
        <v>1043</v>
      </c>
      <c r="E508" s="151">
        <v>16.99</v>
      </c>
      <c r="F508" s="113">
        <v>0.5</v>
      </c>
      <c r="G508" s="151">
        <v>8.49</v>
      </c>
      <c r="H508" s="85">
        <v>3</v>
      </c>
      <c r="I508" s="151">
        <f>C508*E508</f>
        <v>0</v>
      </c>
      <c r="J508" s="151">
        <f>C508*G508</f>
        <v>0</v>
      </c>
      <c r="K508" s="90"/>
    </row>
    <row r="509" spans="2:11" s="57" customFormat="1" ht="12.75">
      <c r="B509" s="57" t="s">
        <v>1044</v>
      </c>
      <c r="C509" s="181"/>
      <c r="D509" s="57" t="s">
        <v>1045</v>
      </c>
      <c r="E509" s="151">
        <v>19.99</v>
      </c>
      <c r="F509" s="113">
        <v>0.5</v>
      </c>
      <c r="G509" s="151">
        <v>9.99</v>
      </c>
      <c r="H509" s="85">
        <v>3</v>
      </c>
      <c r="I509" s="151">
        <f>C509*E509</f>
        <v>0</v>
      </c>
      <c r="J509" s="151">
        <f>C509*G509</f>
        <v>0</v>
      </c>
      <c r="K509" s="89"/>
    </row>
    <row r="510" spans="2:11" s="57" customFormat="1" ht="12.75">
      <c r="B510" s="57" t="s">
        <v>1046</v>
      </c>
      <c r="C510" s="181"/>
      <c r="D510" s="57" t="s">
        <v>1047</v>
      </c>
      <c r="E510" s="151">
        <v>19.99</v>
      </c>
      <c r="F510" s="113">
        <v>0.5</v>
      </c>
      <c r="G510" s="151">
        <v>9.99</v>
      </c>
      <c r="H510" s="85">
        <v>3</v>
      </c>
      <c r="I510" s="151">
        <f>C510*E510</f>
        <v>0</v>
      </c>
      <c r="J510" s="151">
        <f>C510*G510</f>
        <v>0</v>
      </c>
      <c r="K510" s="89"/>
    </row>
    <row r="511" spans="2:11" s="57" customFormat="1" ht="12.75">
      <c r="B511" s="57" t="s">
        <v>1048</v>
      </c>
      <c r="C511" s="181"/>
      <c r="D511" s="57" t="s">
        <v>1049</v>
      </c>
      <c r="E511" s="151">
        <v>19.99</v>
      </c>
      <c r="F511" s="113">
        <v>0.5</v>
      </c>
      <c r="G511" s="151">
        <v>9.99</v>
      </c>
      <c r="H511" s="85">
        <v>3</v>
      </c>
      <c r="I511" s="151">
        <f>C511*E511</f>
        <v>0</v>
      </c>
      <c r="J511" s="151">
        <f>C511*G511</f>
        <v>0</v>
      </c>
      <c r="K511" s="89"/>
    </row>
    <row r="512" spans="1:11" s="59" customFormat="1" ht="12.75">
      <c r="A512" t="s">
        <v>220</v>
      </c>
      <c r="B512"/>
      <c r="C512" s="178"/>
      <c r="D512"/>
      <c r="E512" s="145"/>
      <c r="F512" s="114"/>
      <c r="G512" s="145"/>
      <c r="H512" s="86"/>
      <c r="I512" s="154"/>
      <c r="J512" s="154"/>
      <c r="K512" s="90"/>
    </row>
    <row r="513" spans="1:11" s="59" customFormat="1" ht="12.75">
      <c r="A513" s="57"/>
      <c r="B513" s="57" t="s">
        <v>1050</v>
      </c>
      <c r="C513" s="181"/>
      <c r="D513" s="57" t="s">
        <v>1051</v>
      </c>
      <c r="E513" s="151">
        <v>22.99</v>
      </c>
      <c r="F513" s="113">
        <v>0.5</v>
      </c>
      <c r="G513" s="151">
        <v>11.49</v>
      </c>
      <c r="H513" s="85">
        <v>3</v>
      </c>
      <c r="I513" s="151">
        <f>C513*E513</f>
        <v>0</v>
      </c>
      <c r="J513" s="151">
        <f>C513*G513</f>
        <v>0</v>
      </c>
      <c r="K513" s="90"/>
    </row>
    <row r="514" spans="1:11" s="59" customFormat="1" ht="12.75">
      <c r="A514" s="57"/>
      <c r="B514" s="57" t="s">
        <v>1052</v>
      </c>
      <c r="C514" s="181"/>
      <c r="D514" s="57" t="s">
        <v>1053</v>
      </c>
      <c r="E514" s="151">
        <v>75</v>
      </c>
      <c r="F514" s="113">
        <v>0.5</v>
      </c>
      <c r="G514" s="151">
        <v>37.5</v>
      </c>
      <c r="H514" s="85">
        <v>3</v>
      </c>
      <c r="I514" s="151">
        <f>C514*E514</f>
        <v>0</v>
      </c>
      <c r="J514" s="151">
        <f>C514*G514</f>
        <v>0</v>
      </c>
      <c r="K514" s="90"/>
    </row>
    <row r="515" spans="1:11" s="59" customFormat="1" ht="12.75">
      <c r="A515" s="57"/>
      <c r="B515" s="57" t="s">
        <v>1054</v>
      </c>
      <c r="C515" s="181"/>
      <c r="D515" s="57" t="s">
        <v>1055</v>
      </c>
      <c r="E515" s="151">
        <v>16.99</v>
      </c>
      <c r="F515" s="113">
        <v>0.5</v>
      </c>
      <c r="G515" s="151">
        <v>8.49</v>
      </c>
      <c r="H515" s="85">
        <v>3</v>
      </c>
      <c r="I515" s="151">
        <f>C515*E515</f>
        <v>0</v>
      </c>
      <c r="J515" s="151">
        <f>C515*G515</f>
        <v>0</v>
      </c>
      <c r="K515" s="90"/>
    </row>
    <row r="516" spans="1:11" s="57" customFormat="1" ht="12.75">
      <c r="A516" t="s">
        <v>66</v>
      </c>
      <c r="B516"/>
      <c r="C516" s="178"/>
      <c r="D516"/>
      <c r="E516" s="145"/>
      <c r="F516" s="114"/>
      <c r="G516" s="145"/>
      <c r="H516" s="86"/>
      <c r="I516" s="154"/>
      <c r="J516" s="154"/>
      <c r="K516" s="89"/>
    </row>
    <row r="517" spans="1:11" s="57" customFormat="1" ht="12.75">
      <c r="A517"/>
      <c r="B517" t="s">
        <v>1056</v>
      </c>
      <c r="C517" s="178"/>
      <c r="D517" t="s">
        <v>1057</v>
      </c>
      <c r="E517" s="145">
        <v>14.99</v>
      </c>
      <c r="F517" s="114">
        <v>0.4</v>
      </c>
      <c r="G517" s="145">
        <v>8.99</v>
      </c>
      <c r="H517" s="86">
        <v>3</v>
      </c>
      <c r="I517" s="154">
        <f>C517*E517</f>
        <v>0</v>
      </c>
      <c r="J517" s="154">
        <f>C517*G517</f>
        <v>0</v>
      </c>
      <c r="K517" s="89"/>
    </row>
    <row r="518" spans="1:11" s="57" customFormat="1" ht="12.75">
      <c r="A518"/>
      <c r="B518" t="s">
        <v>1058</v>
      </c>
      <c r="C518" s="178"/>
      <c r="D518" t="s">
        <v>1059</v>
      </c>
      <c r="E518" s="145">
        <v>24.99</v>
      </c>
      <c r="F518" s="114">
        <v>0.4</v>
      </c>
      <c r="G518" s="145">
        <v>14.99</v>
      </c>
      <c r="H518" s="86">
        <v>3</v>
      </c>
      <c r="I518" s="154">
        <f>C518*E518</f>
        <v>0</v>
      </c>
      <c r="J518" s="154">
        <f>C518*G518</f>
        <v>0</v>
      </c>
      <c r="K518" s="89"/>
    </row>
    <row r="519" spans="1:11" s="57" customFormat="1" ht="12.75">
      <c r="A519"/>
      <c r="B519" t="s">
        <v>1060</v>
      </c>
      <c r="C519" s="178"/>
      <c r="D519" t="s">
        <v>1061</v>
      </c>
      <c r="E519" s="145">
        <v>14.99</v>
      </c>
      <c r="F519" s="114">
        <v>0.4</v>
      </c>
      <c r="G519" s="145">
        <v>8.99</v>
      </c>
      <c r="H519" s="86">
        <v>3</v>
      </c>
      <c r="I519" s="154">
        <f>C519*E519</f>
        <v>0</v>
      </c>
      <c r="J519" s="154">
        <f>C519*G519</f>
        <v>0</v>
      </c>
      <c r="K519" s="89"/>
    </row>
    <row r="520" spans="1:11" s="57" customFormat="1" ht="12.75">
      <c r="A520"/>
      <c r="B520" t="s">
        <v>1062</v>
      </c>
      <c r="C520" s="178"/>
      <c r="D520" t="s">
        <v>1063</v>
      </c>
      <c r="E520" s="145">
        <v>29.99</v>
      </c>
      <c r="F520" s="114">
        <v>0.4</v>
      </c>
      <c r="G520" s="145">
        <v>17.99</v>
      </c>
      <c r="H520" s="86">
        <v>3</v>
      </c>
      <c r="I520" s="154">
        <f>C520*E520</f>
        <v>0</v>
      </c>
      <c r="J520" s="154">
        <f>C520*G520</f>
        <v>0</v>
      </c>
      <c r="K520" s="89"/>
    </row>
    <row r="521" spans="1:11" s="57" customFormat="1" ht="12.75">
      <c r="A521"/>
      <c r="B521" t="s">
        <v>1064</v>
      </c>
      <c r="C521" s="178"/>
      <c r="D521" t="s">
        <v>1065</v>
      </c>
      <c r="E521" s="145">
        <v>19.99</v>
      </c>
      <c r="F521" s="114">
        <v>0.4</v>
      </c>
      <c r="G521" s="145">
        <v>11.99</v>
      </c>
      <c r="H521" s="86">
        <v>3</v>
      </c>
      <c r="I521" s="154">
        <f>C521*E521</f>
        <v>0</v>
      </c>
      <c r="J521" s="154">
        <f>C521*G521</f>
        <v>0</v>
      </c>
      <c r="K521" s="89"/>
    </row>
    <row r="522" spans="1:11" s="57" customFormat="1" ht="12.75">
      <c r="A522"/>
      <c r="B522" s="198" t="s">
        <v>123</v>
      </c>
      <c r="C522" s="199"/>
      <c r="D522" s="200"/>
      <c r="E522" s="199"/>
      <c r="F522" s="48"/>
      <c r="G522" s="110"/>
      <c r="H522" s="48"/>
      <c r="I522" s="84"/>
      <c r="J522" s="132"/>
      <c r="K522" s="192"/>
    </row>
    <row r="523" spans="1:11" s="57" customFormat="1" ht="12.75">
      <c r="A523" t="s">
        <v>219</v>
      </c>
      <c r="B523"/>
      <c r="C523" s="178"/>
      <c r="D523"/>
      <c r="E523" s="145"/>
      <c r="F523" s="114"/>
      <c r="G523" s="145"/>
      <c r="H523" s="86"/>
      <c r="I523" s="154"/>
      <c r="J523" s="154"/>
      <c r="K523" s="89"/>
    </row>
    <row r="524" spans="1:11" s="57" customFormat="1" ht="12.75">
      <c r="A524"/>
      <c r="B524" t="s">
        <v>1066</v>
      </c>
      <c r="C524" s="178"/>
      <c r="D524" t="s">
        <v>1067</v>
      </c>
      <c r="E524" s="145">
        <v>2.99</v>
      </c>
      <c r="F524" s="114">
        <v>0.4</v>
      </c>
      <c r="G524" s="145">
        <v>1.79</v>
      </c>
      <c r="H524" s="86">
        <v>1</v>
      </c>
      <c r="I524" s="154">
        <f>C524*E524</f>
        <v>0</v>
      </c>
      <c r="J524" s="154">
        <f>C524*G524</f>
        <v>0</v>
      </c>
      <c r="K524" s="89"/>
    </row>
    <row r="525" spans="1:11" s="59" customFormat="1" ht="12.75">
      <c r="A525" s="57"/>
      <c r="B525" s="57" t="s">
        <v>1068</v>
      </c>
      <c r="C525" s="181"/>
      <c r="D525" s="57" t="s">
        <v>1069</v>
      </c>
      <c r="E525" s="151">
        <v>5.98</v>
      </c>
      <c r="F525" s="113">
        <v>0.5</v>
      </c>
      <c r="G525" s="151">
        <v>2.98</v>
      </c>
      <c r="H525" s="85">
        <v>1</v>
      </c>
      <c r="I525" s="151">
        <f>C525*E525</f>
        <v>0</v>
      </c>
      <c r="J525" s="151">
        <f>C525*G525</f>
        <v>0</v>
      </c>
      <c r="K525" s="90"/>
    </row>
    <row r="526" spans="1:11" s="59" customFormat="1" ht="12.75">
      <c r="A526" t="s">
        <v>219</v>
      </c>
      <c r="B526"/>
      <c r="C526" s="178"/>
      <c r="D526"/>
      <c r="E526" s="145"/>
      <c r="F526" s="114"/>
      <c r="G526" s="145"/>
      <c r="H526" s="86"/>
      <c r="I526" s="154"/>
      <c r="J526" s="154"/>
      <c r="K526" s="90"/>
    </row>
    <row r="527" spans="1:11" s="59" customFormat="1" ht="12.75">
      <c r="A527"/>
      <c r="B527" t="s">
        <v>1070</v>
      </c>
      <c r="C527" s="178"/>
      <c r="D527" t="s">
        <v>1071</v>
      </c>
      <c r="E527" s="145">
        <v>2.99</v>
      </c>
      <c r="F527" s="114">
        <v>0.4</v>
      </c>
      <c r="G527" s="145">
        <v>1.79</v>
      </c>
      <c r="H527" s="86">
        <v>1</v>
      </c>
      <c r="I527" s="154">
        <f>C527*E527</f>
        <v>0</v>
      </c>
      <c r="J527" s="154">
        <f>C527*G527</f>
        <v>0</v>
      </c>
      <c r="K527" s="90"/>
    </row>
    <row r="528" spans="1:11" s="59" customFormat="1" ht="12.75">
      <c r="A528"/>
      <c r="B528" s="198" t="s">
        <v>46</v>
      </c>
      <c r="C528" s="199"/>
      <c r="D528" s="200"/>
      <c r="E528" s="199"/>
      <c r="F528" s="48"/>
      <c r="G528" s="110"/>
      <c r="H528" s="48"/>
      <c r="I528" s="84"/>
      <c r="J528" s="132"/>
      <c r="K528" s="192"/>
    </row>
    <row r="529" spans="1:11" s="59" customFormat="1" ht="12.75">
      <c r="A529" t="s">
        <v>288</v>
      </c>
      <c r="B529"/>
      <c r="C529" s="178"/>
      <c r="D529"/>
      <c r="E529" s="145"/>
      <c r="F529" s="114"/>
      <c r="G529" s="145"/>
      <c r="H529" s="86"/>
      <c r="I529" s="154"/>
      <c r="J529" s="154"/>
      <c r="K529" s="90"/>
    </row>
    <row r="530" spans="1:11" s="59" customFormat="1" ht="12.75">
      <c r="A530"/>
      <c r="B530" t="s">
        <v>1072</v>
      </c>
      <c r="C530" s="178"/>
      <c r="D530" t="s">
        <v>1073</v>
      </c>
      <c r="E530" s="145">
        <v>3.99</v>
      </c>
      <c r="F530" s="114">
        <v>0.4</v>
      </c>
      <c r="G530" s="145">
        <v>2.39</v>
      </c>
      <c r="H530" s="86">
        <v>1</v>
      </c>
      <c r="I530" s="154">
        <f>C530*E530</f>
        <v>0</v>
      </c>
      <c r="J530" s="154">
        <f>C530*G530</f>
        <v>0</v>
      </c>
      <c r="K530" s="90"/>
    </row>
    <row r="531" spans="1:11" s="59" customFormat="1" ht="12.75">
      <c r="A531" s="57"/>
      <c r="B531" s="57" t="s">
        <v>1074</v>
      </c>
      <c r="C531" s="181"/>
      <c r="D531" s="57" t="s">
        <v>1075</v>
      </c>
      <c r="E531" s="151">
        <v>51.87</v>
      </c>
      <c r="F531" s="113">
        <v>0.5</v>
      </c>
      <c r="G531" s="151">
        <v>25.87</v>
      </c>
      <c r="H531" s="85">
        <v>1</v>
      </c>
      <c r="I531" s="151">
        <f>C531*E531</f>
        <v>0</v>
      </c>
      <c r="J531" s="151">
        <f>C531*G531</f>
        <v>0</v>
      </c>
      <c r="K531" s="90"/>
    </row>
    <row r="532" spans="1:11" s="59" customFormat="1" ht="12.75">
      <c r="A532" t="s">
        <v>288</v>
      </c>
      <c r="B532"/>
      <c r="C532" s="178"/>
      <c r="D532"/>
      <c r="E532" s="145"/>
      <c r="F532" s="114"/>
      <c r="G532" s="145"/>
      <c r="H532" s="86"/>
      <c r="I532" s="154"/>
      <c r="J532" s="154"/>
      <c r="K532" s="90"/>
    </row>
    <row r="533" spans="1:11" s="59" customFormat="1" ht="12.75">
      <c r="A533"/>
      <c r="B533" t="s">
        <v>1076</v>
      </c>
      <c r="C533" s="178"/>
      <c r="D533" t="s">
        <v>1077</v>
      </c>
      <c r="E533" s="145">
        <v>12</v>
      </c>
      <c r="F533" s="114" t="s">
        <v>39</v>
      </c>
      <c r="G533" s="145">
        <v>12</v>
      </c>
      <c r="H533" s="86">
        <v>1</v>
      </c>
      <c r="I533" s="154">
        <f>C533*E533</f>
        <v>0</v>
      </c>
      <c r="J533" s="154">
        <f>C533*G533</f>
        <v>0</v>
      </c>
      <c r="K533" s="90"/>
    </row>
    <row r="534" spans="1:11" s="59" customFormat="1" ht="12.75">
      <c r="A534" t="s">
        <v>129</v>
      </c>
      <c r="B534"/>
      <c r="C534" s="178"/>
      <c r="D534"/>
      <c r="E534" s="145"/>
      <c r="F534" s="114"/>
      <c r="G534" s="145"/>
      <c r="H534" s="86"/>
      <c r="I534" s="154"/>
      <c r="J534" s="154"/>
      <c r="K534" s="90"/>
    </row>
    <row r="535" spans="1:11" s="57" customFormat="1" ht="12.75">
      <c r="A535"/>
      <c r="B535" t="s">
        <v>1078</v>
      </c>
      <c r="C535" s="178"/>
      <c r="D535" t="s">
        <v>1079</v>
      </c>
      <c r="E535" s="145">
        <v>3.99</v>
      </c>
      <c r="F535" s="114">
        <v>0.4</v>
      </c>
      <c r="G535" s="145">
        <v>2.39</v>
      </c>
      <c r="H535" s="86">
        <v>1</v>
      </c>
      <c r="I535" s="154">
        <f>C535*E535</f>
        <v>0</v>
      </c>
      <c r="J535" s="154">
        <f>C535*G535</f>
        <v>0</v>
      </c>
      <c r="K535" s="89"/>
    </row>
    <row r="536" spans="1:11" s="59" customFormat="1" ht="12.75">
      <c r="A536" t="s">
        <v>289</v>
      </c>
      <c r="B536"/>
      <c r="C536" s="178"/>
      <c r="D536"/>
      <c r="E536" s="145"/>
      <c r="F536" s="114"/>
      <c r="G536" s="145"/>
      <c r="H536" s="86"/>
      <c r="I536" s="154"/>
      <c r="J536" s="154"/>
      <c r="K536" s="90"/>
    </row>
    <row r="537" spans="1:11" s="59" customFormat="1" ht="12.75">
      <c r="A537" s="57"/>
      <c r="B537" s="57" t="s">
        <v>1080</v>
      </c>
      <c r="C537" s="181"/>
      <c r="D537" s="57" t="s">
        <v>1081</v>
      </c>
      <c r="E537" s="151">
        <v>16.99</v>
      </c>
      <c r="F537" s="113">
        <v>0.5</v>
      </c>
      <c r="G537" s="151">
        <v>8.49</v>
      </c>
      <c r="H537" s="85">
        <v>3</v>
      </c>
      <c r="I537" s="151">
        <f>C537*E537</f>
        <v>0</v>
      </c>
      <c r="J537" s="151">
        <f>C537*G537</f>
        <v>0</v>
      </c>
      <c r="K537" s="90"/>
    </row>
    <row r="538" spans="1:11" s="59" customFormat="1" ht="12.75">
      <c r="A538"/>
      <c r="B538" t="s">
        <v>1082</v>
      </c>
      <c r="C538" s="178"/>
      <c r="D538" t="s">
        <v>1083</v>
      </c>
      <c r="E538" s="145">
        <v>3.99</v>
      </c>
      <c r="F538" s="114">
        <v>0.4</v>
      </c>
      <c r="G538" s="145">
        <v>2.39</v>
      </c>
      <c r="H538" s="86">
        <v>1</v>
      </c>
      <c r="I538" s="154">
        <f>C538*E538</f>
        <v>0</v>
      </c>
      <c r="J538" s="154">
        <f>C538*G538</f>
        <v>0</v>
      </c>
      <c r="K538" s="90"/>
    </row>
    <row r="539" spans="1:11" s="59" customFormat="1" ht="12.75">
      <c r="A539" t="s">
        <v>202</v>
      </c>
      <c r="B539"/>
      <c r="C539" s="178"/>
      <c r="D539"/>
      <c r="E539" s="145"/>
      <c r="F539" s="114"/>
      <c r="G539" s="145"/>
      <c r="H539" s="86"/>
      <c r="I539" s="154"/>
      <c r="J539" s="154"/>
      <c r="K539" s="90"/>
    </row>
    <row r="540" spans="1:11" s="59" customFormat="1" ht="12.75">
      <c r="A540"/>
      <c r="B540" t="s">
        <v>1084</v>
      </c>
      <c r="C540" s="178"/>
      <c r="D540" t="s">
        <v>1085</v>
      </c>
      <c r="E540" s="145">
        <v>3.99</v>
      </c>
      <c r="F540" s="114">
        <v>0.4</v>
      </c>
      <c r="G540" s="145">
        <v>2.39</v>
      </c>
      <c r="H540" s="86">
        <v>1</v>
      </c>
      <c r="I540" s="154">
        <f>C540*E540</f>
        <v>0</v>
      </c>
      <c r="J540" s="154">
        <f>C540*G540</f>
        <v>0</v>
      </c>
      <c r="K540" s="90"/>
    </row>
    <row r="541" spans="1:11" s="57" customFormat="1" ht="12.75">
      <c r="A541"/>
      <c r="B541" t="s">
        <v>1086</v>
      </c>
      <c r="C541" s="178"/>
      <c r="D541" t="s">
        <v>1087</v>
      </c>
      <c r="E541" s="145">
        <v>3.99</v>
      </c>
      <c r="F541" s="114">
        <v>0.4</v>
      </c>
      <c r="G541" s="145">
        <v>2.39</v>
      </c>
      <c r="H541" s="86">
        <v>1</v>
      </c>
      <c r="I541" s="154">
        <f>C541*E541</f>
        <v>0</v>
      </c>
      <c r="J541" s="154">
        <f>C541*G541</f>
        <v>0</v>
      </c>
      <c r="K541" s="89"/>
    </row>
    <row r="542" spans="1:11" s="59" customFormat="1" ht="12.75">
      <c r="A542" t="s">
        <v>290</v>
      </c>
      <c r="B542"/>
      <c r="C542" s="178"/>
      <c r="D542"/>
      <c r="E542" s="145"/>
      <c r="F542" s="114"/>
      <c r="G542" s="145"/>
      <c r="H542" s="86"/>
      <c r="I542" s="154"/>
      <c r="J542" s="154"/>
      <c r="K542" s="90"/>
    </row>
    <row r="543" spans="1:11" s="59" customFormat="1" ht="12.75">
      <c r="A543"/>
      <c r="B543" t="s">
        <v>1088</v>
      </c>
      <c r="C543" s="178"/>
      <c r="D543" t="s">
        <v>1089</v>
      </c>
      <c r="E543" s="145">
        <v>3.99</v>
      </c>
      <c r="F543" s="114">
        <v>0.4</v>
      </c>
      <c r="G543" s="145">
        <v>2.39</v>
      </c>
      <c r="H543" s="86">
        <v>1</v>
      </c>
      <c r="I543" s="154">
        <f>C543*E543</f>
        <v>0</v>
      </c>
      <c r="J543" s="154">
        <f>C543*G543</f>
        <v>0</v>
      </c>
      <c r="K543" s="90"/>
    </row>
    <row r="544" spans="1:11" s="59" customFormat="1" ht="12.75">
      <c r="A544" s="57"/>
      <c r="B544" s="57" t="s">
        <v>1090</v>
      </c>
      <c r="C544" s="181"/>
      <c r="D544" s="57" t="s">
        <v>1091</v>
      </c>
      <c r="E544" s="151">
        <v>29.99</v>
      </c>
      <c r="F544" s="113">
        <v>0.5</v>
      </c>
      <c r="G544" s="151">
        <v>14.99</v>
      </c>
      <c r="H544" s="85">
        <v>3</v>
      </c>
      <c r="I544" s="151">
        <f>C544*E544</f>
        <v>0</v>
      </c>
      <c r="J544" s="151">
        <f>C544*G544</f>
        <v>0</v>
      </c>
      <c r="K544" s="90"/>
    </row>
    <row r="545" spans="1:11" s="59" customFormat="1" ht="12.75">
      <c r="A545" s="57"/>
      <c r="B545" s="57" t="s">
        <v>1092</v>
      </c>
      <c r="C545" s="181"/>
      <c r="D545" s="57" t="s">
        <v>1093</v>
      </c>
      <c r="E545" s="151">
        <v>150</v>
      </c>
      <c r="F545" s="113">
        <v>0.5</v>
      </c>
      <c r="G545" s="151">
        <v>75</v>
      </c>
      <c r="H545" s="85">
        <v>3</v>
      </c>
      <c r="I545" s="151">
        <f>C545*E545</f>
        <v>0</v>
      </c>
      <c r="J545" s="151">
        <f>C545*G545</f>
        <v>0</v>
      </c>
      <c r="K545" s="90"/>
    </row>
    <row r="546" spans="2:11" s="57" customFormat="1" ht="12.75">
      <c r="B546" s="57" t="s">
        <v>1094</v>
      </c>
      <c r="C546" s="181"/>
      <c r="D546" s="57" t="s">
        <v>1095</v>
      </c>
      <c r="E546" s="151">
        <v>29.99</v>
      </c>
      <c r="F546" s="113">
        <v>0.5</v>
      </c>
      <c r="G546" s="151">
        <v>14.99</v>
      </c>
      <c r="H546" s="85">
        <v>3</v>
      </c>
      <c r="I546" s="151">
        <f>C546*E546</f>
        <v>0</v>
      </c>
      <c r="J546" s="151">
        <f>C546*G546</f>
        <v>0</v>
      </c>
      <c r="K546" s="89"/>
    </row>
    <row r="547" spans="1:11" s="57" customFormat="1" ht="12.75">
      <c r="A547" t="s">
        <v>152</v>
      </c>
      <c r="B547"/>
      <c r="C547" s="178"/>
      <c r="D547"/>
      <c r="E547" s="145"/>
      <c r="F547" s="114"/>
      <c r="G547" s="145"/>
      <c r="H547" s="86"/>
      <c r="I547" s="154"/>
      <c r="J547" s="154"/>
      <c r="K547" s="89"/>
    </row>
    <row r="548" spans="1:11" s="57" customFormat="1" ht="12.75">
      <c r="A548"/>
      <c r="B548" t="s">
        <v>1096</v>
      </c>
      <c r="C548" s="178"/>
      <c r="D548" t="s">
        <v>1097</v>
      </c>
      <c r="E548" s="145">
        <v>3.99</v>
      </c>
      <c r="F548" s="114">
        <v>0.4</v>
      </c>
      <c r="G548" s="145">
        <v>2.39</v>
      </c>
      <c r="H548" s="86">
        <v>1</v>
      </c>
      <c r="I548" s="154">
        <f>C548*E548</f>
        <v>0</v>
      </c>
      <c r="J548" s="154">
        <f>C548*G548</f>
        <v>0</v>
      </c>
      <c r="K548" s="89"/>
    </row>
    <row r="549" spans="1:11" s="59" customFormat="1" ht="12.75">
      <c r="A549"/>
      <c r="B549" t="s">
        <v>1098</v>
      </c>
      <c r="C549" s="178"/>
      <c r="D549" t="s">
        <v>1099</v>
      </c>
      <c r="E549" s="145">
        <v>3.99</v>
      </c>
      <c r="F549" s="114">
        <v>0.4</v>
      </c>
      <c r="G549" s="145">
        <v>2.39</v>
      </c>
      <c r="H549" s="86">
        <v>1</v>
      </c>
      <c r="I549" s="154">
        <f>C549*E549</f>
        <v>0</v>
      </c>
      <c r="J549" s="154">
        <f>C549*G549</f>
        <v>0</v>
      </c>
      <c r="K549" s="90"/>
    </row>
    <row r="550" spans="1:11" s="59" customFormat="1" ht="12.75">
      <c r="A550" t="s">
        <v>274</v>
      </c>
      <c r="B550"/>
      <c r="C550" s="178"/>
      <c r="D550"/>
      <c r="E550" s="145"/>
      <c r="F550" s="114"/>
      <c r="G550" s="145"/>
      <c r="H550" s="86"/>
      <c r="I550" s="154"/>
      <c r="J550" s="154"/>
      <c r="K550" s="90"/>
    </row>
    <row r="551" spans="1:11" s="57" customFormat="1" ht="12.75">
      <c r="A551"/>
      <c r="B551" t="s">
        <v>1100</v>
      </c>
      <c r="C551" s="178"/>
      <c r="D551" t="s">
        <v>1101</v>
      </c>
      <c r="E551" s="145">
        <v>3.99</v>
      </c>
      <c r="F551" s="114">
        <v>0.4</v>
      </c>
      <c r="G551" s="145">
        <v>2.39</v>
      </c>
      <c r="H551" s="86">
        <v>1</v>
      </c>
      <c r="I551" s="154">
        <f>C551*E551</f>
        <v>0</v>
      </c>
      <c r="J551" s="154">
        <f>C551*G551</f>
        <v>0</v>
      </c>
      <c r="K551" s="89"/>
    </row>
    <row r="552" spans="1:11" s="57" customFormat="1" ht="12.75">
      <c r="A552" t="s">
        <v>249</v>
      </c>
      <c r="B552"/>
      <c r="C552" s="178"/>
      <c r="D552"/>
      <c r="E552" s="145"/>
      <c r="F552" s="114"/>
      <c r="G552" s="145"/>
      <c r="H552" s="86"/>
      <c r="I552" s="154"/>
      <c r="J552" s="154"/>
      <c r="K552" s="89"/>
    </row>
    <row r="553" spans="1:11" s="59" customFormat="1" ht="12.75">
      <c r="A553"/>
      <c r="B553" t="s">
        <v>1102</v>
      </c>
      <c r="C553" s="178"/>
      <c r="D553" t="s">
        <v>1103</v>
      </c>
      <c r="E553" s="145">
        <v>3.99</v>
      </c>
      <c r="F553" s="114">
        <v>0.4</v>
      </c>
      <c r="G553" s="145">
        <v>2.39</v>
      </c>
      <c r="H553" s="86">
        <v>1</v>
      </c>
      <c r="I553" s="154">
        <f>C553*E553</f>
        <v>0</v>
      </c>
      <c r="J553" s="154">
        <f>C553*G553</f>
        <v>0</v>
      </c>
      <c r="K553" s="90"/>
    </row>
    <row r="554" spans="1:11" s="59" customFormat="1" ht="12.75">
      <c r="A554"/>
      <c r="B554" t="s">
        <v>1104</v>
      </c>
      <c r="C554" s="178"/>
      <c r="D554" t="s">
        <v>1105</v>
      </c>
      <c r="E554" s="145">
        <v>3.99</v>
      </c>
      <c r="F554" s="114">
        <v>0.4</v>
      </c>
      <c r="G554" s="145">
        <v>2.39</v>
      </c>
      <c r="H554" s="86">
        <v>1</v>
      </c>
      <c r="I554" s="154">
        <f>C554*E554</f>
        <v>0</v>
      </c>
      <c r="J554" s="154">
        <f>C554*G554</f>
        <v>0</v>
      </c>
      <c r="K554" s="90"/>
    </row>
    <row r="555" spans="1:11" s="59" customFormat="1" ht="12.75">
      <c r="A555" t="s">
        <v>226</v>
      </c>
      <c r="B555"/>
      <c r="C555" s="178"/>
      <c r="D555"/>
      <c r="E555" s="145"/>
      <c r="F555" s="114"/>
      <c r="G555" s="145"/>
      <c r="H555" s="86"/>
      <c r="I555" s="154"/>
      <c r="J555" s="154"/>
      <c r="K555" s="90"/>
    </row>
    <row r="556" spans="1:11" s="59" customFormat="1" ht="12.75">
      <c r="A556"/>
      <c r="B556" t="s">
        <v>1106</v>
      </c>
      <c r="C556" s="178"/>
      <c r="D556" t="s">
        <v>1107</v>
      </c>
      <c r="E556" s="145">
        <v>3.99</v>
      </c>
      <c r="F556" s="114">
        <v>0.4</v>
      </c>
      <c r="G556" s="145">
        <v>2.39</v>
      </c>
      <c r="H556" s="86">
        <v>1</v>
      </c>
      <c r="I556" s="154">
        <f>C556*E556</f>
        <v>0</v>
      </c>
      <c r="J556" s="154">
        <f>C556*G556</f>
        <v>0</v>
      </c>
      <c r="K556" s="90"/>
    </row>
    <row r="557" spans="1:11" s="59" customFormat="1" ht="12.75">
      <c r="A557"/>
      <c r="B557" t="s">
        <v>1108</v>
      </c>
      <c r="C557" s="178"/>
      <c r="D557" t="s">
        <v>1109</v>
      </c>
      <c r="E557" s="145">
        <v>3.99</v>
      </c>
      <c r="F557" s="114">
        <v>0.4</v>
      </c>
      <c r="G557" s="145">
        <v>2.39</v>
      </c>
      <c r="H557" s="86">
        <v>1</v>
      </c>
      <c r="I557" s="154">
        <f>C557*E557</f>
        <v>0</v>
      </c>
      <c r="J557" s="154">
        <f>C557*G557</f>
        <v>0</v>
      </c>
      <c r="K557" s="90"/>
    </row>
    <row r="558" spans="1:11" s="57" customFormat="1" ht="12.75">
      <c r="A558" t="s">
        <v>250</v>
      </c>
      <c r="B558"/>
      <c r="C558" s="178"/>
      <c r="D558"/>
      <c r="E558" s="145"/>
      <c r="F558" s="114"/>
      <c r="G558" s="145"/>
      <c r="H558" s="86"/>
      <c r="I558" s="154"/>
      <c r="J558" s="154"/>
      <c r="K558" s="89"/>
    </row>
    <row r="559" spans="1:11" s="59" customFormat="1" ht="12.75">
      <c r="A559"/>
      <c r="B559" t="s">
        <v>1110</v>
      </c>
      <c r="C559" s="178"/>
      <c r="D559" t="s">
        <v>1111</v>
      </c>
      <c r="E559" s="145">
        <v>3.99</v>
      </c>
      <c r="F559" s="114">
        <v>0.4</v>
      </c>
      <c r="G559" s="145">
        <v>2.39</v>
      </c>
      <c r="H559" s="86">
        <v>1</v>
      </c>
      <c r="I559" s="154">
        <f>C559*E559</f>
        <v>0</v>
      </c>
      <c r="J559" s="154">
        <f>C559*G559</f>
        <v>0</v>
      </c>
      <c r="K559" s="90"/>
    </row>
    <row r="560" spans="1:11" s="59" customFormat="1" ht="12.75">
      <c r="A560"/>
      <c r="B560" t="s">
        <v>1112</v>
      </c>
      <c r="C560" s="178"/>
      <c r="D560" t="s">
        <v>1113</v>
      </c>
      <c r="E560" s="145">
        <v>3.99</v>
      </c>
      <c r="F560" s="114">
        <v>0.4</v>
      </c>
      <c r="G560" s="145">
        <v>2.39</v>
      </c>
      <c r="H560" s="86">
        <v>1</v>
      </c>
      <c r="I560" s="154">
        <f>C560*E560</f>
        <v>0</v>
      </c>
      <c r="J560" s="154">
        <f>C560*G560</f>
        <v>0</v>
      </c>
      <c r="K560" s="90"/>
    </row>
    <row r="561" spans="1:11" s="57" customFormat="1" ht="12.75">
      <c r="A561" t="s">
        <v>143</v>
      </c>
      <c r="B561"/>
      <c r="C561" s="178"/>
      <c r="D561"/>
      <c r="E561" s="145"/>
      <c r="F561" s="114"/>
      <c r="G561" s="145"/>
      <c r="H561" s="86"/>
      <c r="I561" s="154"/>
      <c r="J561" s="154"/>
      <c r="K561" s="89"/>
    </row>
    <row r="562" spans="1:11" s="59" customFormat="1" ht="12.75">
      <c r="A562"/>
      <c r="B562" t="s">
        <v>1114</v>
      </c>
      <c r="C562" s="178"/>
      <c r="D562" t="s">
        <v>1115</v>
      </c>
      <c r="E562" s="145">
        <v>19.95</v>
      </c>
      <c r="F562" s="114">
        <v>0.4</v>
      </c>
      <c r="G562" s="145">
        <v>11.97</v>
      </c>
      <c r="H562" s="86">
        <v>3</v>
      </c>
      <c r="I562" s="154">
        <f>C562*E562</f>
        <v>0</v>
      </c>
      <c r="J562" s="154">
        <f>C562*G562</f>
        <v>0</v>
      </c>
      <c r="K562" s="90"/>
    </row>
    <row r="563" spans="1:11" s="59" customFormat="1" ht="12.75">
      <c r="A563"/>
      <c r="B563" t="s">
        <v>1116</v>
      </c>
      <c r="C563" s="178"/>
      <c r="D563" t="s">
        <v>1117</v>
      </c>
      <c r="E563" s="145">
        <v>29.99</v>
      </c>
      <c r="F563" s="114">
        <v>0.4</v>
      </c>
      <c r="G563" s="145">
        <v>17.99</v>
      </c>
      <c r="H563" s="86">
        <v>3</v>
      </c>
      <c r="I563" s="154">
        <f>C563*E563</f>
        <v>0</v>
      </c>
      <c r="J563" s="154">
        <f>C563*G563</f>
        <v>0</v>
      </c>
      <c r="K563" s="90"/>
    </row>
    <row r="564" spans="1:11" s="59" customFormat="1" ht="12.75">
      <c r="A564"/>
      <c r="B564" t="s">
        <v>1118</v>
      </c>
      <c r="C564" s="178"/>
      <c r="D564" t="s">
        <v>1119</v>
      </c>
      <c r="E564" s="145">
        <v>22.99</v>
      </c>
      <c r="F564" s="114">
        <v>0.4</v>
      </c>
      <c r="G564" s="145">
        <v>13.79</v>
      </c>
      <c r="H564" s="86">
        <v>3</v>
      </c>
      <c r="I564" s="154">
        <f>C564*E564</f>
        <v>0</v>
      </c>
      <c r="J564" s="154">
        <f>C564*G564</f>
        <v>0</v>
      </c>
      <c r="K564" s="90"/>
    </row>
    <row r="565" spans="1:11" s="57" customFormat="1" ht="12.75">
      <c r="A565"/>
      <c r="B565" t="s">
        <v>1120</v>
      </c>
      <c r="C565" s="178"/>
      <c r="D565" t="s">
        <v>1121</v>
      </c>
      <c r="E565" s="145">
        <v>19.99</v>
      </c>
      <c r="F565" s="114">
        <v>0.4</v>
      </c>
      <c r="G565" s="145">
        <v>11.99</v>
      </c>
      <c r="H565" s="86">
        <v>3</v>
      </c>
      <c r="I565" s="154">
        <f>C565*E565</f>
        <v>0</v>
      </c>
      <c r="J565" s="154">
        <f>C565*G565</f>
        <v>0</v>
      </c>
      <c r="K565" s="89"/>
    </row>
    <row r="566" spans="1:11" s="59" customFormat="1" ht="12.75">
      <c r="A566"/>
      <c r="B566" s="198" t="s">
        <v>232</v>
      </c>
      <c r="C566" s="199"/>
      <c r="D566" s="200"/>
      <c r="E566" s="199"/>
      <c r="F566" s="48"/>
      <c r="G566" s="110"/>
      <c r="H566" s="48"/>
      <c r="I566" s="84"/>
      <c r="J566" s="132"/>
      <c r="K566" s="192"/>
    </row>
    <row r="567" spans="1:11" s="59" customFormat="1" ht="12.75">
      <c r="A567" t="s">
        <v>251</v>
      </c>
      <c r="B567"/>
      <c r="C567" s="178"/>
      <c r="D567"/>
      <c r="E567" s="145"/>
      <c r="F567" s="114"/>
      <c r="G567" s="145"/>
      <c r="H567" s="86"/>
      <c r="I567" s="154"/>
      <c r="J567" s="154"/>
      <c r="K567" s="90"/>
    </row>
    <row r="568" spans="1:11" s="59" customFormat="1" ht="12.75">
      <c r="A568"/>
      <c r="B568" t="s">
        <v>1122</v>
      </c>
      <c r="C568" s="178"/>
      <c r="D568" t="s">
        <v>1123</v>
      </c>
      <c r="E568" s="145">
        <v>150</v>
      </c>
      <c r="F568" s="114">
        <v>0.32</v>
      </c>
      <c r="G568" s="145">
        <v>102</v>
      </c>
      <c r="H568" s="86">
        <v>10</v>
      </c>
      <c r="I568" s="154">
        <f>C568*E568</f>
        <v>0</v>
      </c>
      <c r="J568" s="154">
        <f>C568*G568</f>
        <v>0</v>
      </c>
      <c r="K568" s="90"/>
    </row>
    <row r="569" spans="1:11" s="59" customFormat="1" ht="12.75">
      <c r="A569"/>
      <c r="B569" t="s">
        <v>1124</v>
      </c>
      <c r="C569" s="178"/>
      <c r="D569" t="s">
        <v>1125</v>
      </c>
      <c r="E569" s="145">
        <v>150</v>
      </c>
      <c r="F569" s="114">
        <v>0.32</v>
      </c>
      <c r="G569" s="145">
        <v>102</v>
      </c>
      <c r="H569" s="86">
        <v>10</v>
      </c>
      <c r="I569" s="154">
        <f>C569*E569</f>
        <v>0</v>
      </c>
      <c r="J569" s="154">
        <f>C569*G569</f>
        <v>0</v>
      </c>
      <c r="K569" s="90"/>
    </row>
    <row r="570" spans="1:11" s="59" customFormat="1" ht="12.75">
      <c r="A570"/>
      <c r="B570" t="s">
        <v>1126</v>
      </c>
      <c r="C570" s="178"/>
      <c r="D570" t="s">
        <v>1127</v>
      </c>
      <c r="E570" s="145">
        <v>150</v>
      </c>
      <c r="F570" s="114">
        <v>0.32</v>
      </c>
      <c r="G570" s="145">
        <v>102</v>
      </c>
      <c r="H570" s="86">
        <v>10</v>
      </c>
      <c r="I570" s="154">
        <f>C570*E570</f>
        <v>0</v>
      </c>
      <c r="J570" s="154">
        <f>C570*G570</f>
        <v>0</v>
      </c>
      <c r="K570" s="90"/>
    </row>
    <row r="571" spans="1:11" s="59" customFormat="1" ht="12.75">
      <c r="A571"/>
      <c r="B571" t="s">
        <v>1128</v>
      </c>
      <c r="C571" s="178"/>
      <c r="D571" t="s">
        <v>1129</v>
      </c>
      <c r="E571" s="145">
        <v>150</v>
      </c>
      <c r="F571" s="114">
        <v>0.32</v>
      </c>
      <c r="G571" s="145">
        <v>102</v>
      </c>
      <c r="H571" s="86">
        <v>10</v>
      </c>
      <c r="I571" s="154">
        <f>C571*E571</f>
        <v>0</v>
      </c>
      <c r="J571" s="154">
        <f>C571*G571</f>
        <v>0</v>
      </c>
      <c r="K571" s="90"/>
    </row>
    <row r="572" spans="1:11" s="59" customFormat="1" ht="12.75">
      <c r="A572" t="s">
        <v>291</v>
      </c>
      <c r="B572"/>
      <c r="C572" s="178"/>
      <c r="D572"/>
      <c r="E572" s="145"/>
      <c r="F572" s="114"/>
      <c r="G572" s="145"/>
      <c r="H572" s="86"/>
      <c r="I572" s="154"/>
      <c r="J572" s="154"/>
      <c r="K572" s="90"/>
    </row>
    <row r="573" spans="1:10" s="89" customFormat="1" ht="12.75">
      <c r="A573"/>
      <c r="B573" t="s">
        <v>1130</v>
      </c>
      <c r="C573" s="178"/>
      <c r="D573" t="s">
        <v>1131</v>
      </c>
      <c r="E573" s="145">
        <v>250</v>
      </c>
      <c r="F573" s="114">
        <v>0.32</v>
      </c>
      <c r="G573" s="145">
        <v>170</v>
      </c>
      <c r="H573" s="86">
        <v>10</v>
      </c>
      <c r="I573" s="154">
        <f>C573*E573</f>
        <v>0</v>
      </c>
      <c r="J573" s="154">
        <f>C573*G573</f>
        <v>0</v>
      </c>
    </row>
    <row r="574" spans="1:10" s="89" customFormat="1" ht="12.75">
      <c r="A574" t="s">
        <v>252</v>
      </c>
      <c r="B574"/>
      <c r="C574" s="178"/>
      <c r="D574"/>
      <c r="E574" s="145"/>
      <c r="F574" s="114"/>
      <c r="G574" s="145"/>
      <c r="H574" s="86"/>
      <c r="I574" s="154"/>
      <c r="J574" s="154"/>
    </row>
    <row r="575" spans="1:11" s="59" customFormat="1" ht="12.75">
      <c r="A575"/>
      <c r="B575" t="s">
        <v>1132</v>
      </c>
      <c r="C575" s="178"/>
      <c r="D575" t="s">
        <v>1133</v>
      </c>
      <c r="E575" s="145">
        <v>100</v>
      </c>
      <c r="F575" s="114">
        <v>0.32</v>
      </c>
      <c r="G575" s="145">
        <v>68</v>
      </c>
      <c r="H575" s="86">
        <v>10</v>
      </c>
      <c r="I575" s="154">
        <f>C575*E575</f>
        <v>0</v>
      </c>
      <c r="J575" s="154">
        <f>C575*G575</f>
        <v>0</v>
      </c>
      <c r="K575" s="90"/>
    </row>
    <row r="576" spans="1:11" s="59" customFormat="1" ht="12.75">
      <c r="A576" t="s">
        <v>169</v>
      </c>
      <c r="B576"/>
      <c r="C576" s="178"/>
      <c r="D576"/>
      <c r="E576" s="145"/>
      <c r="F576" s="114"/>
      <c r="G576" s="145"/>
      <c r="H576" s="86"/>
      <c r="I576" s="154"/>
      <c r="J576" s="154"/>
      <c r="K576" s="90"/>
    </row>
    <row r="577" spans="1:11" s="57" customFormat="1" ht="12.75">
      <c r="A577"/>
      <c r="B577" t="s">
        <v>1134</v>
      </c>
      <c r="C577" s="178"/>
      <c r="D577" t="s">
        <v>1135</v>
      </c>
      <c r="E577" s="145">
        <v>100</v>
      </c>
      <c r="F577" s="114">
        <v>0.32</v>
      </c>
      <c r="G577" s="145">
        <v>68</v>
      </c>
      <c r="H577" s="86">
        <v>10</v>
      </c>
      <c r="I577" s="154">
        <f>C577*E577</f>
        <v>0</v>
      </c>
      <c r="J577" s="154">
        <f>C577*G577</f>
        <v>0</v>
      </c>
      <c r="K577" s="89"/>
    </row>
    <row r="578" spans="1:11" s="59" customFormat="1" ht="12.75">
      <c r="A578"/>
      <c r="B578" t="s">
        <v>1136</v>
      </c>
      <c r="C578" s="178"/>
      <c r="D578" t="s">
        <v>1137</v>
      </c>
      <c r="E578" s="145">
        <v>100</v>
      </c>
      <c r="F578" s="114">
        <v>0.32</v>
      </c>
      <c r="G578" s="145">
        <v>68</v>
      </c>
      <c r="H578" s="86">
        <v>10</v>
      </c>
      <c r="I578" s="154">
        <f>C578*E578</f>
        <v>0</v>
      </c>
      <c r="J578" s="154">
        <f>C578*G578</f>
        <v>0</v>
      </c>
      <c r="K578" s="90"/>
    </row>
    <row r="579" spans="1:11" s="57" customFormat="1" ht="12.75">
      <c r="A579" t="s">
        <v>260</v>
      </c>
      <c r="B579"/>
      <c r="C579" s="178"/>
      <c r="D579"/>
      <c r="E579" s="145"/>
      <c r="F579" s="114"/>
      <c r="G579" s="145"/>
      <c r="H579" s="86"/>
      <c r="I579" s="154"/>
      <c r="J579" s="154"/>
      <c r="K579" s="89"/>
    </row>
    <row r="580" spans="1:11" s="57" customFormat="1" ht="12.75">
      <c r="A580"/>
      <c r="B580" t="s">
        <v>1138</v>
      </c>
      <c r="C580" s="178"/>
      <c r="D580" t="s">
        <v>1139</v>
      </c>
      <c r="E580" s="145">
        <v>15</v>
      </c>
      <c r="F580" s="114">
        <v>0.32</v>
      </c>
      <c r="G580" s="145">
        <v>10.2</v>
      </c>
      <c r="H580" s="86">
        <v>10</v>
      </c>
      <c r="I580" s="154">
        <f>C580*E580</f>
        <v>0</v>
      </c>
      <c r="J580" s="154">
        <f>C580*G580</f>
        <v>0</v>
      </c>
      <c r="K580" s="89"/>
    </row>
    <row r="581" spans="1:11" s="57" customFormat="1" ht="12.75">
      <c r="A581"/>
      <c r="B581" t="s">
        <v>1140</v>
      </c>
      <c r="C581" s="178"/>
      <c r="D581" t="s">
        <v>1141</v>
      </c>
      <c r="E581" s="145">
        <v>15</v>
      </c>
      <c r="F581" s="114">
        <v>0.32</v>
      </c>
      <c r="G581" s="145">
        <v>10.2</v>
      </c>
      <c r="H581" s="86">
        <v>10</v>
      </c>
      <c r="I581" s="154">
        <f>C581*E581</f>
        <v>0</v>
      </c>
      <c r="J581" s="154">
        <f>C581*G581</f>
        <v>0</v>
      </c>
      <c r="K581" s="89"/>
    </row>
    <row r="582" spans="1:256" s="89" customFormat="1" ht="12.75">
      <c r="A582" s="198" t="s">
        <v>38</v>
      </c>
      <c r="B582" s="199" t="s">
        <v>135</v>
      </c>
      <c r="C582" s="200"/>
      <c r="D582" s="199"/>
      <c r="E582" s="48"/>
      <c r="F582" s="110"/>
      <c r="G582" s="48"/>
      <c r="H582" s="84"/>
      <c r="I582" s="132"/>
      <c r="J582" s="132"/>
      <c r="K582" s="201"/>
      <c r="L582" s="202"/>
      <c r="M582" s="203"/>
      <c r="N582" s="202"/>
      <c r="O582" s="53"/>
      <c r="P582" s="191"/>
      <c r="Q582" s="53"/>
      <c r="R582" s="204"/>
      <c r="S582" s="192"/>
      <c r="T582" s="192"/>
      <c r="U582" s="201"/>
      <c r="V582" s="202"/>
      <c r="W582" s="203"/>
      <c r="X582" s="202"/>
      <c r="Y582" s="53"/>
      <c r="Z582" s="191"/>
      <c r="AA582" s="53"/>
      <c r="AB582" s="204"/>
      <c r="AC582" s="192"/>
      <c r="AD582" s="192"/>
      <c r="AE582" s="201"/>
      <c r="AF582" s="202"/>
      <c r="AG582" s="203"/>
      <c r="AH582" s="202"/>
      <c r="AI582" s="53"/>
      <c r="AJ582" s="191"/>
      <c r="AK582" s="53"/>
      <c r="AL582" s="204"/>
      <c r="AM582" s="192"/>
      <c r="AN582" s="192"/>
      <c r="AO582" s="201"/>
      <c r="AP582" s="202"/>
      <c r="AQ582" s="203"/>
      <c r="AR582" s="202"/>
      <c r="AS582" s="53"/>
      <c r="AT582" s="191"/>
      <c r="AU582" s="53"/>
      <c r="AV582" s="204"/>
      <c r="AW582" s="192"/>
      <c r="AX582" s="192"/>
      <c r="AY582" s="201"/>
      <c r="AZ582" s="202"/>
      <c r="BA582" s="203"/>
      <c r="BB582" s="202"/>
      <c r="BC582" s="53"/>
      <c r="BD582" s="191"/>
      <c r="BE582" s="53"/>
      <c r="BF582" s="204"/>
      <c r="BG582" s="192"/>
      <c r="BH582" s="192"/>
      <c r="BI582" s="201"/>
      <c r="BJ582" s="202"/>
      <c r="BK582" s="203"/>
      <c r="BL582" s="202"/>
      <c r="BM582" s="53"/>
      <c r="BN582" s="191"/>
      <c r="BO582" s="53"/>
      <c r="BP582" s="204"/>
      <c r="BQ582" s="192"/>
      <c r="BR582" s="192"/>
      <c r="BS582" s="201"/>
      <c r="BT582" s="202"/>
      <c r="BU582" s="203"/>
      <c r="BV582" s="202"/>
      <c r="BW582" s="53"/>
      <c r="BX582" s="191"/>
      <c r="BY582" s="53"/>
      <c r="BZ582" s="204"/>
      <c r="CA582" s="192"/>
      <c r="CB582" s="192"/>
      <c r="CC582" s="201"/>
      <c r="CD582" s="202"/>
      <c r="CE582" s="203"/>
      <c r="CF582" s="202"/>
      <c r="CG582" s="53"/>
      <c r="CH582" s="191"/>
      <c r="CI582" s="53"/>
      <c r="CJ582" s="204"/>
      <c r="CK582" s="192"/>
      <c r="CL582" s="192"/>
      <c r="CM582" s="201"/>
      <c r="CN582" s="202"/>
      <c r="CO582" s="203"/>
      <c r="CP582" s="202"/>
      <c r="CQ582" s="53"/>
      <c r="CR582" s="191"/>
      <c r="CS582" s="53"/>
      <c r="CT582" s="204"/>
      <c r="CU582" s="192"/>
      <c r="CV582" s="192"/>
      <c r="CW582" s="201"/>
      <c r="CX582" s="202"/>
      <c r="CY582" s="203"/>
      <c r="CZ582" s="202"/>
      <c r="DA582" s="53"/>
      <c r="DB582" s="191"/>
      <c r="DC582" s="53"/>
      <c r="DD582" s="204"/>
      <c r="DE582" s="192"/>
      <c r="DF582" s="192"/>
      <c r="DG582" s="201"/>
      <c r="DH582" s="202"/>
      <c r="DI582" s="203"/>
      <c r="DJ582" s="202"/>
      <c r="DK582" s="53"/>
      <c r="DL582" s="191"/>
      <c r="DM582" s="53"/>
      <c r="DN582" s="204"/>
      <c r="DO582" s="192"/>
      <c r="DP582" s="192"/>
      <c r="DQ582" s="201"/>
      <c r="DR582" s="202"/>
      <c r="DS582" s="203"/>
      <c r="DT582" s="202"/>
      <c r="DU582" s="53"/>
      <c r="DV582" s="191"/>
      <c r="DW582" s="53"/>
      <c r="DX582" s="204"/>
      <c r="DY582" s="192"/>
      <c r="DZ582" s="192"/>
      <c r="EA582" s="201"/>
      <c r="EB582" s="202"/>
      <c r="EC582" s="203"/>
      <c r="ED582" s="202"/>
      <c r="EE582" s="53"/>
      <c r="EF582" s="191"/>
      <c r="EG582" s="53"/>
      <c r="EH582" s="204"/>
      <c r="EI582" s="192"/>
      <c r="EJ582" s="192"/>
      <c r="EK582" s="201"/>
      <c r="EL582" s="202"/>
      <c r="EM582" s="203"/>
      <c r="EN582" s="202"/>
      <c r="EO582" s="53"/>
      <c r="EP582" s="191"/>
      <c r="EQ582" s="53"/>
      <c r="ER582" s="204"/>
      <c r="ES582" s="192"/>
      <c r="ET582" s="192"/>
      <c r="EU582" s="201"/>
      <c r="EV582" s="202"/>
      <c r="EW582" s="203"/>
      <c r="EX582" s="202"/>
      <c r="EY582" s="53"/>
      <c r="EZ582" s="191"/>
      <c r="FA582" s="53"/>
      <c r="FB582" s="204"/>
      <c r="FC582" s="192"/>
      <c r="FD582" s="192"/>
      <c r="FE582" s="201"/>
      <c r="FF582" s="202"/>
      <c r="FG582" s="203"/>
      <c r="FH582" s="202"/>
      <c r="FI582" s="53"/>
      <c r="FJ582" s="191"/>
      <c r="FK582" s="53"/>
      <c r="FL582" s="204"/>
      <c r="FM582" s="192"/>
      <c r="FN582" s="192"/>
      <c r="FO582" s="201"/>
      <c r="FP582" s="202"/>
      <c r="FQ582" s="203"/>
      <c r="FR582" s="202"/>
      <c r="FS582" s="53"/>
      <c r="FT582" s="191"/>
      <c r="FU582" s="53"/>
      <c r="FV582" s="204"/>
      <c r="FW582" s="192"/>
      <c r="FX582" s="192"/>
      <c r="FY582" s="201"/>
      <c r="FZ582" s="202"/>
      <c r="GA582" s="203"/>
      <c r="GB582" s="202"/>
      <c r="GC582" s="53"/>
      <c r="GD582" s="191"/>
      <c r="GE582" s="53"/>
      <c r="GF582" s="204"/>
      <c r="GG582" s="192"/>
      <c r="GH582" s="192"/>
      <c r="GI582" s="201"/>
      <c r="GJ582" s="202"/>
      <c r="GK582" s="203"/>
      <c r="GL582" s="202"/>
      <c r="GM582" s="53"/>
      <c r="GN582" s="191"/>
      <c r="GO582" s="53"/>
      <c r="GP582" s="204"/>
      <c r="GQ582" s="192"/>
      <c r="GR582" s="192"/>
      <c r="GS582" s="201"/>
      <c r="GT582" s="202"/>
      <c r="GU582" s="203"/>
      <c r="GV582" s="202"/>
      <c r="GW582" s="53"/>
      <c r="GX582" s="191"/>
      <c r="GY582" s="53"/>
      <c r="GZ582" s="204"/>
      <c r="HA582" s="192"/>
      <c r="HB582" s="192"/>
      <c r="HC582" s="201"/>
      <c r="HD582" s="202"/>
      <c r="HE582" s="203"/>
      <c r="HF582" s="202"/>
      <c r="HG582" s="53"/>
      <c r="HH582" s="191"/>
      <c r="HI582" s="53"/>
      <c r="HJ582" s="204"/>
      <c r="HK582" s="192"/>
      <c r="HL582" s="192"/>
      <c r="HM582" s="201"/>
      <c r="HN582" s="202"/>
      <c r="HO582" s="203"/>
      <c r="HP582" s="202"/>
      <c r="HQ582" s="53"/>
      <c r="HR582" s="191"/>
      <c r="HS582" s="53"/>
      <c r="HT582" s="204"/>
      <c r="HU582" s="192"/>
      <c r="HV582" s="192"/>
      <c r="HW582" s="201"/>
      <c r="HX582" s="202"/>
      <c r="HY582" s="203"/>
      <c r="HZ582" s="202"/>
      <c r="IA582" s="53"/>
      <c r="IB582" s="191"/>
      <c r="IC582" s="53"/>
      <c r="ID582" s="204"/>
      <c r="IE582" s="192"/>
      <c r="IF582" s="192"/>
      <c r="IG582" s="201"/>
      <c r="IH582" s="202"/>
      <c r="II582" s="203"/>
      <c r="IJ582" s="202"/>
      <c r="IK582" s="53"/>
      <c r="IL582" s="191"/>
      <c r="IM582" s="53"/>
      <c r="IN582" s="204"/>
      <c r="IO582" s="192"/>
      <c r="IP582" s="192"/>
      <c r="IQ582" s="201"/>
      <c r="IR582" s="202"/>
      <c r="IS582" s="203"/>
      <c r="IT582" s="202"/>
      <c r="IU582" s="53"/>
      <c r="IV582" s="191"/>
    </row>
    <row r="583" spans="1:11" s="59" customFormat="1" ht="12.75">
      <c r="A583" t="s">
        <v>184</v>
      </c>
      <c r="B583"/>
      <c r="C583" s="178"/>
      <c r="D583"/>
      <c r="E583" s="145"/>
      <c r="F583" s="114"/>
      <c r="G583" s="145"/>
      <c r="H583" s="86"/>
      <c r="I583" s="154"/>
      <c r="J583" s="154"/>
      <c r="K583" s="90"/>
    </row>
    <row r="584" spans="1:11" s="59" customFormat="1" ht="12.75">
      <c r="A584"/>
      <c r="B584" t="s">
        <v>1142</v>
      </c>
      <c r="C584" s="178"/>
      <c r="D584" t="s">
        <v>1143</v>
      </c>
      <c r="E584" s="145">
        <v>4.99</v>
      </c>
      <c r="F584" s="114">
        <v>0.35</v>
      </c>
      <c r="G584" s="145">
        <v>3.24</v>
      </c>
      <c r="H584" s="86">
        <v>1</v>
      </c>
      <c r="I584" s="154">
        <f>C584*E584</f>
        <v>0</v>
      </c>
      <c r="J584" s="154">
        <f>C584*G584</f>
        <v>0</v>
      </c>
      <c r="K584" s="90"/>
    </row>
    <row r="585" spans="1:11" s="57" customFormat="1" ht="12.75">
      <c r="A585"/>
      <c r="B585" t="s">
        <v>1144</v>
      </c>
      <c r="C585" s="178"/>
      <c r="D585" t="s">
        <v>1145</v>
      </c>
      <c r="E585" s="145">
        <v>4.99</v>
      </c>
      <c r="F585" s="114">
        <v>0.35</v>
      </c>
      <c r="G585" s="145">
        <v>3.24</v>
      </c>
      <c r="H585" s="86">
        <v>1</v>
      </c>
      <c r="I585" s="154">
        <f>C585*E585</f>
        <v>0</v>
      </c>
      <c r="J585" s="154">
        <f>C585*G585</f>
        <v>0</v>
      </c>
      <c r="K585" s="89"/>
    </row>
    <row r="586" spans="1:11" s="57" customFormat="1" ht="12.75">
      <c r="A586"/>
      <c r="B586" t="s">
        <v>1146</v>
      </c>
      <c r="C586" s="178"/>
      <c r="D586" t="s">
        <v>1147</v>
      </c>
      <c r="E586" s="145">
        <v>4.99</v>
      </c>
      <c r="F586" s="114">
        <v>0.35</v>
      </c>
      <c r="G586" s="145">
        <v>3.24</v>
      </c>
      <c r="H586" s="86">
        <v>1</v>
      </c>
      <c r="I586" s="154">
        <f>C586*E586</f>
        <v>0</v>
      </c>
      <c r="J586" s="154">
        <f>C586*G586</f>
        <v>0</v>
      </c>
      <c r="K586" s="89"/>
    </row>
    <row r="587" spans="1:11" s="57" customFormat="1" ht="12.75">
      <c r="A587"/>
      <c r="B587" t="s">
        <v>1148</v>
      </c>
      <c r="C587" s="178"/>
      <c r="D587" t="s">
        <v>1149</v>
      </c>
      <c r="E587" s="145">
        <v>4.99</v>
      </c>
      <c r="F587" s="114">
        <v>0.35</v>
      </c>
      <c r="G587" s="145">
        <v>3.24</v>
      </c>
      <c r="H587" s="86">
        <v>1</v>
      </c>
      <c r="I587" s="154">
        <f>C587*E587</f>
        <v>0</v>
      </c>
      <c r="J587" s="154">
        <f>C587*G587</f>
        <v>0</v>
      </c>
      <c r="K587" s="89"/>
    </row>
    <row r="588" spans="1:11" s="57" customFormat="1" ht="12.75">
      <c r="A588" t="s">
        <v>216</v>
      </c>
      <c r="B588"/>
      <c r="C588" s="178"/>
      <c r="D588"/>
      <c r="E588" s="145"/>
      <c r="F588" s="114"/>
      <c r="G588" s="145"/>
      <c r="H588" s="86"/>
      <c r="I588" s="154"/>
      <c r="J588" s="154"/>
      <c r="K588" s="89"/>
    </row>
    <row r="589" spans="1:11" s="57" customFormat="1" ht="12.75">
      <c r="A589"/>
      <c r="B589" t="s">
        <v>1150</v>
      </c>
      <c r="C589" s="178"/>
      <c r="D589" t="s">
        <v>1151</v>
      </c>
      <c r="E589" s="145">
        <v>4.99</v>
      </c>
      <c r="F589" s="114">
        <v>0.35</v>
      </c>
      <c r="G589" s="145">
        <v>3.24</v>
      </c>
      <c r="H589" s="86">
        <v>1</v>
      </c>
      <c r="I589" s="154">
        <f aca="true" t="shared" si="8" ref="I589:I594">C589*E589</f>
        <v>0</v>
      </c>
      <c r="J589" s="154">
        <f aca="true" t="shared" si="9" ref="J589:J594">C589*G589</f>
        <v>0</v>
      </c>
      <c r="K589" s="89"/>
    </row>
    <row r="590" spans="1:11" s="57" customFormat="1" ht="12.75">
      <c r="A590"/>
      <c r="B590" t="s">
        <v>1152</v>
      </c>
      <c r="C590" s="178"/>
      <c r="D590" t="s">
        <v>1153</v>
      </c>
      <c r="E590" s="145">
        <v>4.99</v>
      </c>
      <c r="F590" s="114">
        <v>0.35</v>
      </c>
      <c r="G590" s="145">
        <v>3.24</v>
      </c>
      <c r="H590" s="86">
        <v>1</v>
      </c>
      <c r="I590" s="154">
        <f t="shared" si="8"/>
        <v>0</v>
      </c>
      <c r="J590" s="154">
        <f t="shared" si="9"/>
        <v>0</v>
      </c>
      <c r="K590" s="89"/>
    </row>
    <row r="591" spans="1:11" s="57" customFormat="1" ht="12.75">
      <c r="A591"/>
      <c r="B591" t="s">
        <v>1154</v>
      </c>
      <c r="C591" s="178"/>
      <c r="D591" t="s">
        <v>1155</v>
      </c>
      <c r="E591" s="145">
        <v>4.99</v>
      </c>
      <c r="F591" s="114">
        <v>0.35</v>
      </c>
      <c r="G591" s="145">
        <v>3.24</v>
      </c>
      <c r="H591" s="86">
        <v>1</v>
      </c>
      <c r="I591" s="154">
        <f t="shared" si="8"/>
        <v>0</v>
      </c>
      <c r="J591" s="154">
        <f t="shared" si="9"/>
        <v>0</v>
      </c>
      <c r="K591" s="89"/>
    </row>
    <row r="592" spans="1:11" s="59" customFormat="1" ht="12.75">
      <c r="A592"/>
      <c r="B592" t="s">
        <v>1156</v>
      </c>
      <c r="C592" s="178"/>
      <c r="D592" t="s">
        <v>1157</v>
      </c>
      <c r="E592" s="145">
        <v>4.99</v>
      </c>
      <c r="F592" s="114">
        <v>0.35</v>
      </c>
      <c r="G592" s="145">
        <v>3.24</v>
      </c>
      <c r="H592" s="86">
        <v>1</v>
      </c>
      <c r="I592" s="154">
        <f t="shared" si="8"/>
        <v>0</v>
      </c>
      <c r="J592" s="154">
        <f t="shared" si="9"/>
        <v>0</v>
      </c>
      <c r="K592" s="90"/>
    </row>
    <row r="593" spans="1:11" s="59" customFormat="1" ht="12.75">
      <c r="A593"/>
      <c r="B593" t="s">
        <v>1158</v>
      </c>
      <c r="C593" s="178"/>
      <c r="D593" t="s">
        <v>1159</v>
      </c>
      <c r="E593" s="145">
        <v>4.99</v>
      </c>
      <c r="F593" s="114">
        <v>0.35</v>
      </c>
      <c r="G593" s="145">
        <v>3.24</v>
      </c>
      <c r="H593" s="86">
        <v>1</v>
      </c>
      <c r="I593" s="154">
        <f t="shared" si="8"/>
        <v>0</v>
      </c>
      <c r="J593" s="154">
        <f t="shared" si="9"/>
        <v>0</v>
      </c>
      <c r="K593" s="90"/>
    </row>
    <row r="594" spans="1:11" s="59" customFormat="1" ht="12.75">
      <c r="A594"/>
      <c r="B594" t="s">
        <v>1160</v>
      </c>
      <c r="C594" s="178"/>
      <c r="D594" t="s">
        <v>1161</v>
      </c>
      <c r="E594" s="145">
        <v>4.99</v>
      </c>
      <c r="F594" s="114">
        <v>0.35</v>
      </c>
      <c r="G594" s="145">
        <v>3.24</v>
      </c>
      <c r="H594" s="86">
        <v>1</v>
      </c>
      <c r="I594" s="154">
        <f t="shared" si="8"/>
        <v>0</v>
      </c>
      <c r="J594" s="154">
        <f t="shared" si="9"/>
        <v>0</v>
      </c>
      <c r="K594" s="90"/>
    </row>
    <row r="595" spans="1:10" s="90" customFormat="1" ht="12.75">
      <c r="A595" t="s">
        <v>317</v>
      </c>
      <c r="B595"/>
      <c r="C595" s="178"/>
      <c r="D595"/>
      <c r="E595" s="145"/>
      <c r="F595" s="114"/>
      <c r="G595" s="145"/>
      <c r="H595" s="86"/>
      <c r="I595" s="154"/>
      <c r="J595" s="154"/>
    </row>
    <row r="596" spans="1:11" s="57" customFormat="1" ht="12.75">
      <c r="A596"/>
      <c r="B596" t="s">
        <v>1162</v>
      </c>
      <c r="C596" s="178"/>
      <c r="D596" t="s">
        <v>1163</v>
      </c>
      <c r="E596" s="145">
        <v>123.5</v>
      </c>
      <c r="F596" s="114" t="s">
        <v>39</v>
      </c>
      <c r="G596" s="145">
        <v>123.5</v>
      </c>
      <c r="H596" s="86">
        <v>3</v>
      </c>
      <c r="I596" s="154">
        <f>C596*E596</f>
        <v>0</v>
      </c>
      <c r="J596" s="154">
        <f>C596*G596</f>
        <v>0</v>
      </c>
      <c r="K596" s="89"/>
    </row>
    <row r="597" spans="1:11" s="57" customFormat="1" ht="12.75">
      <c r="A597" t="s">
        <v>191</v>
      </c>
      <c r="B597"/>
      <c r="C597" s="178"/>
      <c r="D597"/>
      <c r="E597" s="145"/>
      <c r="F597" s="114"/>
      <c r="G597" s="145"/>
      <c r="H597" s="86"/>
      <c r="I597" s="154"/>
      <c r="J597" s="154"/>
      <c r="K597" s="89"/>
    </row>
    <row r="598" spans="2:11" s="57" customFormat="1" ht="12.75">
      <c r="B598" s="57" t="s">
        <v>1164</v>
      </c>
      <c r="C598" s="181"/>
      <c r="D598" s="57" t="s">
        <v>1165</v>
      </c>
      <c r="E598" s="151">
        <v>3.99</v>
      </c>
      <c r="F598" s="113">
        <v>0.5</v>
      </c>
      <c r="G598" s="151">
        <v>1.99</v>
      </c>
      <c r="H598" s="85">
        <v>1</v>
      </c>
      <c r="I598" s="151">
        <f>C598*E598</f>
        <v>0</v>
      </c>
      <c r="J598" s="151">
        <f>C598*G598</f>
        <v>0</v>
      </c>
      <c r="K598" s="89"/>
    </row>
    <row r="599" spans="1:11" s="59" customFormat="1" ht="12.75">
      <c r="A599"/>
      <c r="B599" t="s">
        <v>1166</v>
      </c>
      <c r="C599" s="178"/>
      <c r="D599" t="s">
        <v>1167</v>
      </c>
      <c r="E599" s="145">
        <v>3.99</v>
      </c>
      <c r="F599" s="114">
        <v>0.35</v>
      </c>
      <c r="G599" s="145">
        <v>2.59</v>
      </c>
      <c r="H599" s="86">
        <v>1</v>
      </c>
      <c r="I599" s="154">
        <f>C599*E599</f>
        <v>0</v>
      </c>
      <c r="J599" s="154">
        <f>C599*G599</f>
        <v>0</v>
      </c>
      <c r="K599" s="90"/>
    </row>
    <row r="600" spans="1:11" s="59" customFormat="1" ht="12.75">
      <c r="A600" t="s">
        <v>238</v>
      </c>
      <c r="B600"/>
      <c r="C600" s="178"/>
      <c r="D600"/>
      <c r="E600" s="145"/>
      <c r="F600" s="114"/>
      <c r="G600" s="145"/>
      <c r="H600" s="86"/>
      <c r="I600" s="154"/>
      <c r="J600" s="154"/>
      <c r="K600" s="90"/>
    </row>
    <row r="601" spans="1:11" s="59" customFormat="1" ht="12.75">
      <c r="A601"/>
      <c r="B601" t="s">
        <v>1168</v>
      </c>
      <c r="C601" s="178"/>
      <c r="D601" t="s">
        <v>1169</v>
      </c>
      <c r="E601" s="145">
        <v>34.99</v>
      </c>
      <c r="F601" s="114">
        <v>0.25</v>
      </c>
      <c r="G601" s="145">
        <v>26.24</v>
      </c>
      <c r="H601" s="86">
        <v>5</v>
      </c>
      <c r="I601" s="154">
        <f>C601*E601</f>
        <v>0</v>
      </c>
      <c r="J601" s="154">
        <f>C601*G601</f>
        <v>0</v>
      </c>
      <c r="K601" s="90"/>
    </row>
    <row r="602" spans="1:11" s="59" customFormat="1" ht="12.75">
      <c r="A602" t="s">
        <v>127</v>
      </c>
      <c r="B602"/>
      <c r="C602" s="178"/>
      <c r="D602"/>
      <c r="E602" s="145"/>
      <c r="F602" s="114"/>
      <c r="G602" s="145"/>
      <c r="H602" s="86"/>
      <c r="I602" s="154"/>
      <c r="J602" s="154"/>
      <c r="K602" s="90"/>
    </row>
    <row r="603" spans="1:11" s="59" customFormat="1" ht="12.75">
      <c r="A603" s="57"/>
      <c r="B603" s="57" t="s">
        <v>1170</v>
      </c>
      <c r="C603" s="181"/>
      <c r="D603" s="57" t="s">
        <v>1171</v>
      </c>
      <c r="E603" s="151">
        <v>3.99</v>
      </c>
      <c r="F603" s="113">
        <v>0.5</v>
      </c>
      <c r="G603" s="151">
        <v>1.99</v>
      </c>
      <c r="H603" s="85">
        <v>1</v>
      </c>
      <c r="I603" s="151">
        <f>C603*E603</f>
        <v>0</v>
      </c>
      <c r="J603" s="151">
        <f>C603*G603</f>
        <v>0</v>
      </c>
      <c r="K603" s="90"/>
    </row>
    <row r="604" spans="1:11" s="59" customFormat="1" ht="12.75">
      <c r="A604"/>
      <c r="B604" t="s">
        <v>1172</v>
      </c>
      <c r="C604" s="178"/>
      <c r="D604" t="s">
        <v>1173</v>
      </c>
      <c r="E604" s="145">
        <v>3.99</v>
      </c>
      <c r="F604" s="114">
        <v>0.35</v>
      </c>
      <c r="G604" s="145">
        <v>2.59</v>
      </c>
      <c r="H604" s="86">
        <v>1</v>
      </c>
      <c r="I604" s="154">
        <f>C604*E604</f>
        <v>0</v>
      </c>
      <c r="J604" s="154">
        <f>C604*G604</f>
        <v>0</v>
      </c>
      <c r="K604" s="90"/>
    </row>
    <row r="605" spans="1:11" s="59" customFormat="1" ht="12.75">
      <c r="A605"/>
      <c r="B605" t="s">
        <v>1174</v>
      </c>
      <c r="C605" s="178"/>
      <c r="D605" t="s">
        <v>1175</v>
      </c>
      <c r="E605" s="145">
        <v>6</v>
      </c>
      <c r="F605" s="114" t="s">
        <v>39</v>
      </c>
      <c r="G605" s="145">
        <v>6</v>
      </c>
      <c r="H605" s="86">
        <v>1</v>
      </c>
      <c r="I605" s="154">
        <f>C605*E605</f>
        <v>0</v>
      </c>
      <c r="J605" s="154">
        <f>C605*G605</f>
        <v>0</v>
      </c>
      <c r="K605" s="90"/>
    </row>
    <row r="606" spans="1:11" s="57" customFormat="1" ht="12.75">
      <c r="A606" t="s">
        <v>443</v>
      </c>
      <c r="B606"/>
      <c r="C606" s="178"/>
      <c r="D606"/>
      <c r="E606" s="145"/>
      <c r="F606" s="114"/>
      <c r="G606" s="145"/>
      <c r="H606" s="86"/>
      <c r="I606" s="154"/>
      <c r="J606" s="154"/>
      <c r="K606" s="89"/>
    </row>
    <row r="607" spans="1:11" s="57" customFormat="1" ht="12.75">
      <c r="A607"/>
      <c r="B607" t="s">
        <v>1176</v>
      </c>
      <c r="C607" s="178"/>
      <c r="D607" t="s">
        <v>1177</v>
      </c>
      <c r="E607" s="145">
        <v>19.99</v>
      </c>
      <c r="F607" s="114">
        <v>0.35</v>
      </c>
      <c r="G607" s="145">
        <v>12.99</v>
      </c>
      <c r="H607" s="86">
        <v>3</v>
      </c>
      <c r="I607" s="154">
        <f aca="true" t="shared" si="10" ref="I607:I612">C607*E607</f>
        <v>0</v>
      </c>
      <c r="J607" s="154">
        <f aca="true" t="shared" si="11" ref="J607:J612">C607*G607</f>
        <v>0</v>
      </c>
      <c r="K607" s="89"/>
    </row>
    <row r="608" spans="1:11" s="59" customFormat="1" ht="12.75">
      <c r="A608"/>
      <c r="B608" t="s">
        <v>1178</v>
      </c>
      <c r="C608" s="178"/>
      <c r="D608" t="s">
        <v>1179</v>
      </c>
      <c r="E608" s="145">
        <v>24.99</v>
      </c>
      <c r="F608" s="114">
        <v>0.35</v>
      </c>
      <c r="G608" s="145">
        <v>16.24</v>
      </c>
      <c r="H608" s="86">
        <v>3</v>
      </c>
      <c r="I608" s="154">
        <f t="shared" si="10"/>
        <v>0</v>
      </c>
      <c r="J608" s="154">
        <f t="shared" si="11"/>
        <v>0</v>
      </c>
      <c r="K608" s="90"/>
    </row>
    <row r="609" spans="1:11" s="59" customFormat="1" ht="12.75">
      <c r="A609"/>
      <c r="B609" t="s">
        <v>1180</v>
      </c>
      <c r="C609" s="178"/>
      <c r="D609" t="s">
        <v>1181</v>
      </c>
      <c r="E609" s="145">
        <v>19.99</v>
      </c>
      <c r="F609" s="114">
        <v>0.35</v>
      </c>
      <c r="G609" s="145">
        <v>12.99</v>
      </c>
      <c r="H609" s="86">
        <v>3</v>
      </c>
      <c r="I609" s="154">
        <f t="shared" si="10"/>
        <v>0</v>
      </c>
      <c r="J609" s="154">
        <f t="shared" si="11"/>
        <v>0</v>
      </c>
      <c r="K609" s="90"/>
    </row>
    <row r="610" spans="1:11" s="59" customFormat="1" ht="12.75">
      <c r="A610"/>
      <c r="B610" t="s">
        <v>1182</v>
      </c>
      <c r="C610" s="178"/>
      <c r="D610" t="s">
        <v>1183</v>
      </c>
      <c r="E610" s="145">
        <v>49.99</v>
      </c>
      <c r="F610" s="114">
        <v>0.35</v>
      </c>
      <c r="G610" s="145">
        <v>32.49</v>
      </c>
      <c r="H610" s="86">
        <v>3</v>
      </c>
      <c r="I610" s="154">
        <f t="shared" si="10"/>
        <v>0</v>
      </c>
      <c r="J610" s="154">
        <f t="shared" si="11"/>
        <v>0</v>
      </c>
      <c r="K610" s="90"/>
    </row>
    <row r="611" spans="1:11" s="57" customFormat="1" ht="12.75">
      <c r="A611"/>
      <c r="B611" t="s">
        <v>1184</v>
      </c>
      <c r="C611" s="178"/>
      <c r="D611" t="s">
        <v>1185</v>
      </c>
      <c r="E611" s="145">
        <v>49.99</v>
      </c>
      <c r="F611" s="114">
        <v>0.35</v>
      </c>
      <c r="G611" s="145">
        <v>32.49</v>
      </c>
      <c r="H611" s="86">
        <v>3</v>
      </c>
      <c r="I611" s="154">
        <f t="shared" si="10"/>
        <v>0</v>
      </c>
      <c r="J611" s="154">
        <f t="shared" si="11"/>
        <v>0</v>
      </c>
      <c r="K611" s="89"/>
    </row>
    <row r="612" spans="1:11" s="57" customFormat="1" ht="12.75">
      <c r="A612"/>
      <c r="B612" t="s">
        <v>1186</v>
      </c>
      <c r="C612" s="178"/>
      <c r="D612" t="s">
        <v>1187</v>
      </c>
      <c r="E612" s="145">
        <v>49.99</v>
      </c>
      <c r="F612" s="114">
        <v>0.35</v>
      </c>
      <c r="G612" s="145">
        <v>32.49</v>
      </c>
      <c r="H612" s="86">
        <v>3</v>
      </c>
      <c r="I612" s="154">
        <f t="shared" si="10"/>
        <v>0</v>
      </c>
      <c r="J612" s="154">
        <f t="shared" si="11"/>
        <v>0</v>
      </c>
      <c r="K612" s="89"/>
    </row>
    <row r="613" spans="1:11" s="57" customFormat="1" ht="12.75">
      <c r="A613" t="s">
        <v>190</v>
      </c>
      <c r="B613"/>
      <c r="C613" s="178"/>
      <c r="D613"/>
      <c r="E613" s="145"/>
      <c r="F613" s="114"/>
      <c r="G613" s="145"/>
      <c r="H613" s="86"/>
      <c r="I613" s="154"/>
      <c r="J613" s="154"/>
      <c r="K613" s="89"/>
    </row>
    <row r="614" spans="1:11" s="57" customFormat="1" ht="12.75">
      <c r="A614"/>
      <c r="B614" t="s">
        <v>1188</v>
      </c>
      <c r="C614" s="178"/>
      <c r="D614" t="s">
        <v>1189</v>
      </c>
      <c r="E614" s="145">
        <v>3.99</v>
      </c>
      <c r="F614" s="114">
        <v>0.35</v>
      </c>
      <c r="G614" s="145">
        <v>2.59</v>
      </c>
      <c r="H614" s="86">
        <v>1</v>
      </c>
      <c r="I614" s="154">
        <f>C614*E614</f>
        <v>0</v>
      </c>
      <c r="J614" s="154">
        <f>C614*G614</f>
        <v>0</v>
      </c>
      <c r="K614" s="89"/>
    </row>
    <row r="615" spans="1:11" s="57" customFormat="1" ht="12.75">
      <c r="A615"/>
      <c r="B615" t="s">
        <v>1190</v>
      </c>
      <c r="C615" s="178"/>
      <c r="D615" t="s">
        <v>1191</v>
      </c>
      <c r="E615" s="145">
        <v>3.99</v>
      </c>
      <c r="F615" s="114">
        <v>0.35</v>
      </c>
      <c r="G615" s="145">
        <v>2.59</v>
      </c>
      <c r="H615" s="86">
        <v>1</v>
      </c>
      <c r="I615" s="154">
        <f>C615*E615</f>
        <v>0</v>
      </c>
      <c r="J615" s="154">
        <f>C615*G615</f>
        <v>0</v>
      </c>
      <c r="K615" s="89"/>
    </row>
    <row r="616" spans="1:11" s="57" customFormat="1" ht="12.75">
      <c r="A616"/>
      <c r="B616" t="s">
        <v>1192</v>
      </c>
      <c r="C616" s="178"/>
      <c r="D616" t="s">
        <v>1193</v>
      </c>
      <c r="E616" s="145">
        <v>6</v>
      </c>
      <c r="F616" s="114" t="s">
        <v>39</v>
      </c>
      <c r="G616" s="145">
        <v>6</v>
      </c>
      <c r="H616" s="86">
        <v>1</v>
      </c>
      <c r="I616" s="154">
        <f>C616*E616</f>
        <v>0</v>
      </c>
      <c r="J616" s="154">
        <f>C616*G616</f>
        <v>0</v>
      </c>
      <c r="K616" s="89"/>
    </row>
    <row r="617" spans="1:11" s="59" customFormat="1" ht="12.75">
      <c r="A617"/>
      <c r="B617" t="s">
        <v>1194</v>
      </c>
      <c r="C617" s="178"/>
      <c r="D617" t="s">
        <v>1195</v>
      </c>
      <c r="E617" s="145">
        <v>1</v>
      </c>
      <c r="F617" s="114">
        <v>0.35</v>
      </c>
      <c r="G617" s="145">
        <v>0.65</v>
      </c>
      <c r="H617" s="86">
        <v>1</v>
      </c>
      <c r="I617" s="154">
        <f>C617*E617</f>
        <v>0</v>
      </c>
      <c r="J617" s="154">
        <f>C617*G617</f>
        <v>0</v>
      </c>
      <c r="K617" s="90"/>
    </row>
    <row r="618" spans="1:11" s="59" customFormat="1" ht="12.75">
      <c r="A618" t="s">
        <v>1196</v>
      </c>
      <c r="B618"/>
      <c r="C618" s="178"/>
      <c r="D618"/>
      <c r="E618" s="145"/>
      <c r="F618" s="114"/>
      <c r="G618" s="145"/>
      <c r="H618" s="86"/>
      <c r="I618" s="154"/>
      <c r="J618" s="154"/>
      <c r="K618" s="90"/>
    </row>
    <row r="619" spans="1:11" s="59" customFormat="1" ht="12.75">
      <c r="A619" s="57"/>
      <c r="B619" s="57" t="s">
        <v>1197</v>
      </c>
      <c r="C619" s="181"/>
      <c r="D619" s="57" t="s">
        <v>1198</v>
      </c>
      <c r="E619" s="151">
        <v>3.99</v>
      </c>
      <c r="F619" s="113">
        <v>0.5</v>
      </c>
      <c r="G619" s="151">
        <v>1.99</v>
      </c>
      <c r="H619" s="85">
        <v>1</v>
      </c>
      <c r="I619" s="151">
        <f>C619*E619</f>
        <v>0</v>
      </c>
      <c r="J619" s="151">
        <f>C619*G619</f>
        <v>0</v>
      </c>
      <c r="K619" s="90"/>
    </row>
    <row r="620" spans="1:11" s="59" customFormat="1" ht="12.75">
      <c r="A620"/>
      <c r="B620" t="s">
        <v>1199</v>
      </c>
      <c r="C620" s="178"/>
      <c r="D620" t="s">
        <v>1200</v>
      </c>
      <c r="E620" s="145">
        <v>3.99</v>
      </c>
      <c r="F620" s="114">
        <v>0.35</v>
      </c>
      <c r="G620" s="145">
        <v>2.59</v>
      </c>
      <c r="H620" s="86">
        <v>1</v>
      </c>
      <c r="I620" s="154">
        <f>C620*E620</f>
        <v>0</v>
      </c>
      <c r="J620" s="154">
        <f>C620*G620</f>
        <v>0</v>
      </c>
      <c r="K620" s="90"/>
    </row>
    <row r="621" spans="1:11" s="59" customFormat="1" ht="12.75">
      <c r="A621" t="s">
        <v>444</v>
      </c>
      <c r="B621"/>
      <c r="C621" s="178"/>
      <c r="D621"/>
      <c r="E621" s="145"/>
      <c r="F621" s="114"/>
      <c r="G621" s="145"/>
      <c r="H621" s="86"/>
      <c r="I621" s="154"/>
      <c r="J621" s="154"/>
      <c r="K621" s="90"/>
    </row>
    <row r="622" spans="1:11" s="59" customFormat="1" ht="12.75">
      <c r="A622"/>
      <c r="B622" t="s">
        <v>1201</v>
      </c>
      <c r="C622" s="178"/>
      <c r="D622" t="s">
        <v>1202</v>
      </c>
      <c r="E622" s="145">
        <v>17.99</v>
      </c>
      <c r="F622" s="114">
        <v>0.35</v>
      </c>
      <c r="G622" s="145">
        <v>11.69</v>
      </c>
      <c r="H622" s="86">
        <v>3</v>
      </c>
      <c r="I622" s="154">
        <f>C622*E622</f>
        <v>0</v>
      </c>
      <c r="J622" s="154">
        <f>C622*G622</f>
        <v>0</v>
      </c>
      <c r="K622" s="90"/>
    </row>
    <row r="623" spans="1:11" s="59" customFormat="1" ht="12.75">
      <c r="A623"/>
      <c r="B623" t="s">
        <v>1203</v>
      </c>
      <c r="C623" s="178"/>
      <c r="D623" t="s">
        <v>1204</v>
      </c>
      <c r="E623" s="145">
        <v>29.99</v>
      </c>
      <c r="F623" s="114">
        <v>0.35</v>
      </c>
      <c r="G623" s="145">
        <v>19.49</v>
      </c>
      <c r="H623" s="86">
        <v>3</v>
      </c>
      <c r="I623" s="154">
        <f>C623*E623</f>
        <v>0</v>
      </c>
      <c r="J623" s="154">
        <f>C623*G623</f>
        <v>0</v>
      </c>
      <c r="K623" s="90"/>
    </row>
    <row r="624" spans="1:11" s="57" customFormat="1" ht="12.75">
      <c r="A624" t="s">
        <v>1205</v>
      </c>
      <c r="B624"/>
      <c r="C624" s="178"/>
      <c r="D624"/>
      <c r="E624" s="145"/>
      <c r="F624" s="114"/>
      <c r="G624" s="145"/>
      <c r="H624" s="86"/>
      <c r="I624" s="154"/>
      <c r="J624" s="154"/>
      <c r="K624" s="89"/>
    </row>
    <row r="625" spans="1:11" s="57" customFormat="1" ht="12.75">
      <c r="A625"/>
      <c r="B625" t="s">
        <v>1206</v>
      </c>
      <c r="C625" s="178"/>
      <c r="D625" t="s">
        <v>1207</v>
      </c>
      <c r="E625" s="145">
        <v>3.99</v>
      </c>
      <c r="F625" s="114">
        <v>0.35</v>
      </c>
      <c r="G625" s="145">
        <v>2.59</v>
      </c>
      <c r="H625" s="86">
        <v>1</v>
      </c>
      <c r="I625" s="154">
        <f aca="true" t="shared" si="12" ref="I625:I630">C625*E625</f>
        <v>0</v>
      </c>
      <c r="J625" s="154">
        <f aca="true" t="shared" si="13" ref="J625:J630">C625*G625</f>
        <v>0</v>
      </c>
      <c r="K625" s="89"/>
    </row>
    <row r="626" spans="1:11" s="57" customFormat="1" ht="12.75">
      <c r="A626"/>
      <c r="B626" t="s">
        <v>1208</v>
      </c>
      <c r="C626" s="178"/>
      <c r="D626" t="s">
        <v>1209</v>
      </c>
      <c r="E626" s="145">
        <v>3.99</v>
      </c>
      <c r="F626" s="114">
        <v>0.35</v>
      </c>
      <c r="G626" s="145">
        <v>2.59</v>
      </c>
      <c r="H626" s="86">
        <v>1</v>
      </c>
      <c r="I626" s="154">
        <f t="shared" si="12"/>
        <v>0</v>
      </c>
      <c r="J626" s="154">
        <f t="shared" si="13"/>
        <v>0</v>
      </c>
      <c r="K626" s="89"/>
    </row>
    <row r="627" spans="1:11" s="57" customFormat="1" ht="12.75">
      <c r="A627"/>
      <c r="B627" t="s">
        <v>1210</v>
      </c>
      <c r="C627" s="178"/>
      <c r="D627" t="s">
        <v>1211</v>
      </c>
      <c r="E627" s="145">
        <v>6</v>
      </c>
      <c r="F627" s="114" t="s">
        <v>39</v>
      </c>
      <c r="G627" s="145">
        <v>6</v>
      </c>
      <c r="H627" s="86">
        <v>1</v>
      </c>
      <c r="I627" s="154">
        <f t="shared" si="12"/>
        <v>0</v>
      </c>
      <c r="J627" s="154">
        <f t="shared" si="13"/>
        <v>0</v>
      </c>
      <c r="K627" s="89"/>
    </row>
    <row r="628" spans="1:11" s="57" customFormat="1" ht="12.75">
      <c r="A628"/>
      <c r="B628" t="s">
        <v>1212</v>
      </c>
      <c r="C628" s="178"/>
      <c r="D628" t="s">
        <v>1213</v>
      </c>
      <c r="E628" s="145">
        <v>3.99</v>
      </c>
      <c r="F628" s="114">
        <v>0.35</v>
      </c>
      <c r="G628" s="145">
        <v>2.59</v>
      </c>
      <c r="H628" s="86">
        <v>1</v>
      </c>
      <c r="I628" s="154">
        <f t="shared" si="12"/>
        <v>0</v>
      </c>
      <c r="J628" s="154">
        <f t="shared" si="13"/>
        <v>0</v>
      </c>
      <c r="K628" s="89"/>
    </row>
    <row r="629" spans="1:11" s="57" customFormat="1" ht="12.75">
      <c r="A629"/>
      <c r="B629" t="s">
        <v>1214</v>
      </c>
      <c r="C629" s="178"/>
      <c r="D629" t="s">
        <v>1215</v>
      </c>
      <c r="E629" s="145">
        <v>3.99</v>
      </c>
      <c r="F629" s="114">
        <v>0.35</v>
      </c>
      <c r="G629" s="145">
        <v>2.59</v>
      </c>
      <c r="H629" s="86">
        <v>1</v>
      </c>
      <c r="I629" s="154">
        <f t="shared" si="12"/>
        <v>0</v>
      </c>
      <c r="J629" s="154">
        <f t="shared" si="13"/>
        <v>0</v>
      </c>
      <c r="K629" s="89"/>
    </row>
    <row r="630" spans="1:11" s="59" customFormat="1" ht="12.75">
      <c r="A630"/>
      <c r="B630" t="s">
        <v>1216</v>
      </c>
      <c r="C630" s="178"/>
      <c r="D630" t="s">
        <v>1217</v>
      </c>
      <c r="E630" s="145">
        <v>6</v>
      </c>
      <c r="F630" s="114" t="s">
        <v>39</v>
      </c>
      <c r="G630" s="145">
        <v>6</v>
      </c>
      <c r="H630" s="86">
        <v>1</v>
      </c>
      <c r="I630" s="154">
        <f t="shared" si="12"/>
        <v>0</v>
      </c>
      <c r="J630" s="154">
        <f t="shared" si="13"/>
        <v>0</v>
      </c>
      <c r="K630" s="90"/>
    </row>
    <row r="631" spans="1:11" s="57" customFormat="1" ht="12.75">
      <c r="A631" t="s">
        <v>445</v>
      </c>
      <c r="B631"/>
      <c r="C631" s="178"/>
      <c r="D631"/>
      <c r="E631" s="145"/>
      <c r="F631" s="114"/>
      <c r="G631" s="145"/>
      <c r="H631" s="86"/>
      <c r="I631" s="154"/>
      <c r="J631" s="154"/>
      <c r="K631" s="89"/>
    </row>
    <row r="632" spans="1:11" s="57" customFormat="1" ht="12.75">
      <c r="A632"/>
      <c r="B632" t="s">
        <v>1218</v>
      </c>
      <c r="C632" s="178"/>
      <c r="D632" t="s">
        <v>1219</v>
      </c>
      <c r="E632" s="145">
        <v>3.99</v>
      </c>
      <c r="F632" s="114">
        <v>0.35</v>
      </c>
      <c r="G632" s="145">
        <v>2.59</v>
      </c>
      <c r="H632" s="86">
        <v>1</v>
      </c>
      <c r="I632" s="154">
        <f>C632*E632</f>
        <v>0</v>
      </c>
      <c r="J632" s="154">
        <f>C632*G632</f>
        <v>0</v>
      </c>
      <c r="K632" s="89"/>
    </row>
    <row r="633" spans="1:11" s="57" customFormat="1" ht="12.75">
      <c r="A633"/>
      <c r="B633" t="s">
        <v>1220</v>
      </c>
      <c r="C633" s="178"/>
      <c r="D633" t="s">
        <v>1221</v>
      </c>
      <c r="E633" s="145">
        <v>3.99</v>
      </c>
      <c r="F633" s="114">
        <v>0.35</v>
      </c>
      <c r="G633" s="145">
        <v>2.59</v>
      </c>
      <c r="H633" s="86">
        <v>1</v>
      </c>
      <c r="I633" s="154">
        <f>C633*E633</f>
        <v>0</v>
      </c>
      <c r="J633" s="154">
        <f>C633*G633</f>
        <v>0</v>
      </c>
      <c r="K633" s="89"/>
    </row>
    <row r="634" spans="1:11" s="57" customFormat="1" ht="12.75">
      <c r="A634"/>
      <c r="B634" t="s">
        <v>1222</v>
      </c>
      <c r="C634" s="178"/>
      <c r="D634" t="s">
        <v>1223</v>
      </c>
      <c r="E634" s="145">
        <v>17.99</v>
      </c>
      <c r="F634" s="114">
        <v>0.35</v>
      </c>
      <c r="G634" s="145">
        <v>11.69</v>
      </c>
      <c r="H634" s="86">
        <v>3</v>
      </c>
      <c r="I634" s="154">
        <f>C634*E634</f>
        <v>0</v>
      </c>
      <c r="J634" s="154">
        <f>C634*G634</f>
        <v>0</v>
      </c>
      <c r="K634" s="89"/>
    </row>
    <row r="635" spans="1:11" s="59" customFormat="1" ht="12.75">
      <c r="A635" t="s">
        <v>1224</v>
      </c>
      <c r="B635"/>
      <c r="C635" s="178"/>
      <c r="D635"/>
      <c r="E635" s="145"/>
      <c r="F635" s="114"/>
      <c r="G635" s="145"/>
      <c r="H635" s="86"/>
      <c r="I635" s="154"/>
      <c r="J635" s="154"/>
      <c r="K635" s="90"/>
    </row>
    <row r="636" spans="1:11" s="59" customFormat="1" ht="12.75">
      <c r="A636"/>
      <c r="B636" t="s">
        <v>1225</v>
      </c>
      <c r="C636" s="178"/>
      <c r="D636" t="s">
        <v>1226</v>
      </c>
      <c r="E636" s="145">
        <v>3.99</v>
      </c>
      <c r="F636" s="114">
        <v>0.35</v>
      </c>
      <c r="G636" s="145">
        <v>2.59</v>
      </c>
      <c r="H636" s="86">
        <v>1</v>
      </c>
      <c r="I636" s="154">
        <f>C636*E636</f>
        <v>0</v>
      </c>
      <c r="J636" s="154">
        <f>C636*G636</f>
        <v>0</v>
      </c>
      <c r="K636" s="90"/>
    </row>
    <row r="637" spans="1:11" s="59" customFormat="1" ht="12.75">
      <c r="A637"/>
      <c r="B637" t="s">
        <v>1227</v>
      </c>
      <c r="C637" s="178"/>
      <c r="D637" t="s">
        <v>1228</v>
      </c>
      <c r="E637" s="145">
        <v>3.99</v>
      </c>
      <c r="F637" s="114">
        <v>0.35</v>
      </c>
      <c r="G637" s="145">
        <v>2.59</v>
      </c>
      <c r="H637" s="86">
        <v>1</v>
      </c>
      <c r="I637" s="154">
        <f>C637*E637</f>
        <v>0</v>
      </c>
      <c r="J637" s="154">
        <f>C637*G637</f>
        <v>0</v>
      </c>
      <c r="K637" s="90"/>
    </row>
    <row r="638" spans="1:11" s="57" customFormat="1" ht="12.75">
      <c r="A638"/>
      <c r="B638" t="s">
        <v>1229</v>
      </c>
      <c r="C638" s="178"/>
      <c r="D638" t="s">
        <v>1230</v>
      </c>
      <c r="E638" s="145">
        <v>6</v>
      </c>
      <c r="F638" s="114" t="s">
        <v>39</v>
      </c>
      <c r="G638" s="145">
        <v>6</v>
      </c>
      <c r="H638" s="86">
        <v>1</v>
      </c>
      <c r="I638" s="154">
        <f>C638*E638</f>
        <v>0</v>
      </c>
      <c r="J638" s="154">
        <f>C638*G638</f>
        <v>0</v>
      </c>
      <c r="K638" s="89"/>
    </row>
    <row r="639" spans="1:11" s="57" customFormat="1" ht="12.75">
      <c r="A639" t="s">
        <v>1231</v>
      </c>
      <c r="B639"/>
      <c r="C639" s="178"/>
      <c r="D639"/>
      <c r="E639" s="145"/>
      <c r="F639" s="114"/>
      <c r="G639" s="145"/>
      <c r="H639" s="86"/>
      <c r="I639" s="154"/>
      <c r="J639" s="154"/>
      <c r="K639" s="89"/>
    </row>
    <row r="640" spans="1:11" s="59" customFormat="1" ht="12.75">
      <c r="A640"/>
      <c r="B640" t="s">
        <v>1232</v>
      </c>
      <c r="C640" s="178"/>
      <c r="D640" t="s">
        <v>1233</v>
      </c>
      <c r="E640" s="145">
        <v>3.99</v>
      </c>
      <c r="F640" s="114">
        <v>0.35</v>
      </c>
      <c r="G640" s="145">
        <v>2.59</v>
      </c>
      <c r="H640" s="86">
        <v>1</v>
      </c>
      <c r="I640" s="154">
        <f aca="true" t="shared" si="14" ref="I640:I645">C640*E640</f>
        <v>0</v>
      </c>
      <c r="J640" s="154">
        <f aca="true" t="shared" si="15" ref="J640:J645">C640*G640</f>
        <v>0</v>
      </c>
      <c r="K640" s="90"/>
    </row>
    <row r="641" spans="1:11" s="59" customFormat="1" ht="12.75">
      <c r="A641"/>
      <c r="B641" t="s">
        <v>1234</v>
      </c>
      <c r="C641" s="178"/>
      <c r="D641" t="s">
        <v>1235</v>
      </c>
      <c r="E641" s="145">
        <v>3.99</v>
      </c>
      <c r="F641" s="114">
        <v>0.35</v>
      </c>
      <c r="G641" s="145">
        <v>2.59</v>
      </c>
      <c r="H641" s="86">
        <v>1</v>
      </c>
      <c r="I641" s="154">
        <f t="shared" si="14"/>
        <v>0</v>
      </c>
      <c r="J641" s="154">
        <f t="shared" si="15"/>
        <v>0</v>
      </c>
      <c r="K641" s="90"/>
    </row>
    <row r="642" spans="1:11" s="59" customFormat="1" ht="12.75">
      <c r="A642"/>
      <c r="B642" t="s">
        <v>1236</v>
      </c>
      <c r="C642" s="178"/>
      <c r="D642" t="s">
        <v>1237</v>
      </c>
      <c r="E642" s="145">
        <v>3.99</v>
      </c>
      <c r="F642" s="114">
        <v>0.35</v>
      </c>
      <c r="G642" s="145">
        <v>2.59</v>
      </c>
      <c r="H642" s="86">
        <v>1</v>
      </c>
      <c r="I642" s="154">
        <f t="shared" si="14"/>
        <v>0</v>
      </c>
      <c r="J642" s="154">
        <f t="shared" si="15"/>
        <v>0</v>
      </c>
      <c r="K642" s="90"/>
    </row>
    <row r="643" spans="1:11" s="59" customFormat="1" ht="12.75">
      <c r="A643"/>
      <c r="B643" t="s">
        <v>1238</v>
      </c>
      <c r="C643" s="178"/>
      <c r="D643" t="s">
        <v>1239</v>
      </c>
      <c r="E643" s="145">
        <v>3.99</v>
      </c>
      <c r="F643" s="114">
        <v>0.35</v>
      </c>
      <c r="G643" s="145">
        <v>2.59</v>
      </c>
      <c r="H643" s="86">
        <v>1</v>
      </c>
      <c r="I643" s="154">
        <f t="shared" si="14"/>
        <v>0</v>
      </c>
      <c r="J643" s="154">
        <f t="shared" si="15"/>
        <v>0</v>
      </c>
      <c r="K643" s="90"/>
    </row>
    <row r="644" spans="1:11" s="59" customFormat="1" ht="12.75">
      <c r="A644"/>
      <c r="B644" t="s">
        <v>1240</v>
      </c>
      <c r="C644" s="178"/>
      <c r="D644" t="s">
        <v>1241</v>
      </c>
      <c r="E644" s="145">
        <v>6</v>
      </c>
      <c r="F644" s="114" t="s">
        <v>39</v>
      </c>
      <c r="G644" s="145">
        <v>6</v>
      </c>
      <c r="H644" s="86">
        <v>1</v>
      </c>
      <c r="I644" s="154">
        <f t="shared" si="14"/>
        <v>0</v>
      </c>
      <c r="J644" s="154">
        <f t="shared" si="15"/>
        <v>0</v>
      </c>
      <c r="K644" s="90"/>
    </row>
    <row r="645" spans="1:11" s="59" customFormat="1" ht="12.75">
      <c r="A645"/>
      <c r="B645" t="s">
        <v>1242</v>
      </c>
      <c r="C645" s="178"/>
      <c r="D645" t="s">
        <v>1243</v>
      </c>
      <c r="E645" s="145">
        <v>1</v>
      </c>
      <c r="F645" s="114">
        <v>0.35</v>
      </c>
      <c r="G645" s="145">
        <v>0.65</v>
      </c>
      <c r="H645" s="86">
        <v>1</v>
      </c>
      <c r="I645" s="154">
        <f t="shared" si="14"/>
        <v>0</v>
      </c>
      <c r="J645" s="154">
        <f t="shared" si="15"/>
        <v>0</v>
      </c>
      <c r="K645" s="90"/>
    </row>
    <row r="646" spans="1:11" s="57" customFormat="1" ht="12.75">
      <c r="A646" t="s">
        <v>1244</v>
      </c>
      <c r="B646"/>
      <c r="C646" s="178"/>
      <c r="D646"/>
      <c r="E646" s="145"/>
      <c r="F646" s="114"/>
      <c r="G646" s="145"/>
      <c r="H646" s="86"/>
      <c r="I646" s="154"/>
      <c r="J646" s="154"/>
      <c r="K646" s="89"/>
    </row>
    <row r="647" spans="2:11" s="57" customFormat="1" ht="12.75">
      <c r="B647" s="57" t="s">
        <v>1245</v>
      </c>
      <c r="C647" s="181"/>
      <c r="D647" s="57" t="s">
        <v>1246</v>
      </c>
      <c r="E647" s="151">
        <v>3.99</v>
      </c>
      <c r="F647" s="113">
        <v>0.5</v>
      </c>
      <c r="G647" s="151">
        <v>1.99</v>
      </c>
      <c r="H647" s="85">
        <v>1</v>
      </c>
      <c r="I647" s="151">
        <f>C647*E647</f>
        <v>0</v>
      </c>
      <c r="J647" s="151">
        <f>C647*G647</f>
        <v>0</v>
      </c>
      <c r="K647" s="89"/>
    </row>
    <row r="648" spans="1:11" s="57" customFormat="1" ht="12.75">
      <c r="A648"/>
      <c r="B648" t="s">
        <v>1247</v>
      </c>
      <c r="C648" s="178"/>
      <c r="D648" t="s">
        <v>1248</v>
      </c>
      <c r="E648" s="145">
        <v>3.99</v>
      </c>
      <c r="F648" s="114">
        <v>0.35</v>
      </c>
      <c r="G648" s="145">
        <v>2.59</v>
      </c>
      <c r="H648" s="86">
        <v>1</v>
      </c>
      <c r="I648" s="154">
        <f>C648*E648</f>
        <v>0</v>
      </c>
      <c r="J648" s="154">
        <f>C648*G648</f>
        <v>0</v>
      </c>
      <c r="K648" s="89"/>
    </row>
    <row r="649" spans="1:11" s="57" customFormat="1" ht="12.75">
      <c r="A649"/>
      <c r="B649" t="s">
        <v>1249</v>
      </c>
      <c r="C649" s="178"/>
      <c r="D649" t="s">
        <v>1250</v>
      </c>
      <c r="E649" s="145">
        <v>3.99</v>
      </c>
      <c r="F649" s="114">
        <v>0.35</v>
      </c>
      <c r="G649" s="145">
        <v>2.59</v>
      </c>
      <c r="H649" s="86">
        <v>1</v>
      </c>
      <c r="I649" s="154">
        <f>C649*E649</f>
        <v>0</v>
      </c>
      <c r="J649" s="154">
        <f>C649*G649</f>
        <v>0</v>
      </c>
      <c r="K649" s="89"/>
    </row>
    <row r="650" spans="1:11" s="57" customFormat="1" ht="12.75">
      <c r="A650"/>
      <c r="B650" t="s">
        <v>1251</v>
      </c>
      <c r="C650" s="178"/>
      <c r="D650" t="s">
        <v>1252</v>
      </c>
      <c r="E650" s="145">
        <v>6</v>
      </c>
      <c r="F650" s="114" t="s">
        <v>39</v>
      </c>
      <c r="G650" s="145">
        <v>6</v>
      </c>
      <c r="H650" s="86">
        <v>1</v>
      </c>
      <c r="I650" s="154">
        <f>C650*E650</f>
        <v>0</v>
      </c>
      <c r="J650" s="154">
        <f>C650*G650</f>
        <v>0</v>
      </c>
      <c r="K650" s="89"/>
    </row>
    <row r="651" spans="1:11" s="57" customFormat="1" ht="12.75">
      <c r="A651" t="s">
        <v>318</v>
      </c>
      <c r="B651"/>
      <c r="C651" s="178"/>
      <c r="D651"/>
      <c r="E651" s="145"/>
      <c r="F651" s="114"/>
      <c r="G651" s="145"/>
      <c r="H651" s="86"/>
      <c r="I651" s="154"/>
      <c r="J651" s="154"/>
      <c r="K651" s="89"/>
    </row>
    <row r="652" spans="1:11" s="59" customFormat="1" ht="12.75">
      <c r="A652"/>
      <c r="B652" t="s">
        <v>1253</v>
      </c>
      <c r="C652" s="178"/>
      <c r="D652" t="s">
        <v>1254</v>
      </c>
      <c r="E652" s="145">
        <v>3.99</v>
      </c>
      <c r="F652" s="114">
        <v>0.35</v>
      </c>
      <c r="G652" s="145">
        <v>2.59</v>
      </c>
      <c r="H652" s="86">
        <v>1</v>
      </c>
      <c r="I652" s="154">
        <f>C652*E652</f>
        <v>0</v>
      </c>
      <c r="J652" s="154">
        <f>C652*G652</f>
        <v>0</v>
      </c>
      <c r="K652" s="90"/>
    </row>
    <row r="653" spans="1:11" s="57" customFormat="1" ht="12.75">
      <c r="A653"/>
      <c r="B653" t="s">
        <v>1255</v>
      </c>
      <c r="C653" s="178"/>
      <c r="D653" t="s">
        <v>1256</v>
      </c>
      <c r="E653" s="145">
        <v>3.99</v>
      </c>
      <c r="F653" s="114">
        <v>0.35</v>
      </c>
      <c r="G653" s="145">
        <v>2.59</v>
      </c>
      <c r="H653" s="86">
        <v>1</v>
      </c>
      <c r="I653" s="154">
        <f>C653*E653</f>
        <v>0</v>
      </c>
      <c r="J653" s="154">
        <f>C653*G653</f>
        <v>0</v>
      </c>
      <c r="K653" s="89"/>
    </row>
    <row r="654" spans="1:11" s="57" customFormat="1" ht="12.75">
      <c r="A654"/>
      <c r="B654" t="s">
        <v>1257</v>
      </c>
      <c r="C654" s="178"/>
      <c r="D654" t="s">
        <v>1258</v>
      </c>
      <c r="E654" s="145">
        <v>3.99</v>
      </c>
      <c r="F654" s="114">
        <v>0.35</v>
      </c>
      <c r="G654" s="145">
        <v>2.59</v>
      </c>
      <c r="H654" s="86">
        <v>1</v>
      </c>
      <c r="I654" s="154">
        <f>C654*E654</f>
        <v>0</v>
      </c>
      <c r="J654" s="154">
        <f>C654*G654</f>
        <v>0</v>
      </c>
      <c r="K654" s="89"/>
    </row>
    <row r="655" spans="1:11" s="57" customFormat="1" ht="12.75">
      <c r="A655"/>
      <c r="B655" t="s">
        <v>1259</v>
      </c>
      <c r="C655" s="178"/>
      <c r="D655" t="s">
        <v>1260</v>
      </c>
      <c r="E655" s="145">
        <v>19.99</v>
      </c>
      <c r="F655" s="114">
        <v>0.35</v>
      </c>
      <c r="G655" s="145">
        <v>12.99</v>
      </c>
      <c r="H655" s="86">
        <v>3</v>
      </c>
      <c r="I655" s="154">
        <f>C655*E655</f>
        <v>0</v>
      </c>
      <c r="J655" s="154">
        <f>C655*G655</f>
        <v>0</v>
      </c>
      <c r="K655" s="89"/>
    </row>
    <row r="656" spans="1:11" s="57" customFormat="1" ht="12.75">
      <c r="A656"/>
      <c r="B656" t="s">
        <v>1261</v>
      </c>
      <c r="C656" s="178"/>
      <c r="D656" t="s">
        <v>1262</v>
      </c>
      <c r="E656" s="145">
        <v>19.99</v>
      </c>
      <c r="F656" s="114">
        <v>0.35</v>
      </c>
      <c r="G656" s="145">
        <v>12.99</v>
      </c>
      <c r="H656" s="86">
        <v>3</v>
      </c>
      <c r="I656" s="154">
        <f>C656*E656</f>
        <v>0</v>
      </c>
      <c r="J656" s="154">
        <f>C656*G656</f>
        <v>0</v>
      </c>
      <c r="K656" s="89"/>
    </row>
    <row r="657" spans="1:11" s="57" customFormat="1" ht="12.75">
      <c r="A657" t="s">
        <v>446</v>
      </c>
      <c r="B657"/>
      <c r="C657" s="178"/>
      <c r="D657"/>
      <c r="E657" s="145"/>
      <c r="F657" s="114"/>
      <c r="G657" s="145"/>
      <c r="H657" s="86"/>
      <c r="I657" s="154"/>
      <c r="J657" s="154"/>
      <c r="K657" s="89"/>
    </row>
    <row r="658" spans="1:10" s="89" customFormat="1" ht="12.75">
      <c r="A658"/>
      <c r="B658" t="s">
        <v>1263</v>
      </c>
      <c r="C658" s="178"/>
      <c r="D658" t="s">
        <v>1264</v>
      </c>
      <c r="E658" s="145">
        <v>3.99</v>
      </c>
      <c r="F658" s="114">
        <v>0.35</v>
      </c>
      <c r="G658" s="145">
        <v>2.59</v>
      </c>
      <c r="H658" s="86">
        <v>1</v>
      </c>
      <c r="I658" s="154">
        <f>C658*E658</f>
        <v>0</v>
      </c>
      <c r="J658" s="154">
        <f>C658*G658</f>
        <v>0</v>
      </c>
    </row>
    <row r="659" spans="1:11" s="57" customFormat="1" ht="12.75">
      <c r="A659"/>
      <c r="B659" t="s">
        <v>1265</v>
      </c>
      <c r="C659" s="178"/>
      <c r="D659" t="s">
        <v>1266</v>
      </c>
      <c r="E659" s="145">
        <v>3.99</v>
      </c>
      <c r="F659" s="114">
        <v>0.35</v>
      </c>
      <c r="G659" s="145">
        <v>2.59</v>
      </c>
      <c r="H659" s="86">
        <v>1</v>
      </c>
      <c r="I659" s="154">
        <f>C659*E659</f>
        <v>0</v>
      </c>
      <c r="J659" s="154">
        <f>C659*G659</f>
        <v>0</v>
      </c>
      <c r="K659" s="89"/>
    </row>
    <row r="660" spans="1:11" s="57" customFormat="1" ht="12.75">
      <c r="A660"/>
      <c r="B660" t="s">
        <v>1267</v>
      </c>
      <c r="C660" s="178"/>
      <c r="D660" t="s">
        <v>1268</v>
      </c>
      <c r="E660" s="145">
        <v>6</v>
      </c>
      <c r="F660" s="114" t="s">
        <v>39</v>
      </c>
      <c r="G660" s="145">
        <v>6</v>
      </c>
      <c r="H660" s="86">
        <v>1</v>
      </c>
      <c r="I660" s="154">
        <f>C660*E660</f>
        <v>0</v>
      </c>
      <c r="J660" s="154">
        <f>C660*G660</f>
        <v>0</v>
      </c>
      <c r="K660" s="89"/>
    </row>
    <row r="661" spans="1:11" s="59" customFormat="1" ht="12.75">
      <c r="A661" t="s">
        <v>380</v>
      </c>
      <c r="B661"/>
      <c r="C661" s="178"/>
      <c r="D661"/>
      <c r="E661" s="145"/>
      <c r="F661" s="114"/>
      <c r="G661" s="145"/>
      <c r="H661" s="86"/>
      <c r="I661" s="154"/>
      <c r="J661" s="154"/>
      <c r="K661" s="90"/>
    </row>
    <row r="662" spans="1:11" s="59" customFormat="1" ht="12.75">
      <c r="A662"/>
      <c r="B662" t="s">
        <v>1269</v>
      </c>
      <c r="C662" s="178"/>
      <c r="D662" t="s">
        <v>1270</v>
      </c>
      <c r="E662" s="145">
        <v>3.99</v>
      </c>
      <c r="F662" s="114">
        <v>0.35</v>
      </c>
      <c r="G662" s="145">
        <v>2.59</v>
      </c>
      <c r="H662" s="86">
        <v>1</v>
      </c>
      <c r="I662" s="154">
        <f aca="true" t="shared" si="16" ref="I662:I667">C662*E662</f>
        <v>0</v>
      </c>
      <c r="J662" s="154">
        <f aca="true" t="shared" si="17" ref="J662:J667">C662*G662</f>
        <v>0</v>
      </c>
      <c r="K662" s="90"/>
    </row>
    <row r="663" spans="1:11" s="59" customFormat="1" ht="12.75">
      <c r="A663"/>
      <c r="B663" t="s">
        <v>1271</v>
      </c>
      <c r="C663" s="178"/>
      <c r="D663" t="s">
        <v>1272</v>
      </c>
      <c r="E663" s="145">
        <v>3.99</v>
      </c>
      <c r="F663" s="114">
        <v>0.35</v>
      </c>
      <c r="G663" s="145">
        <v>2.59</v>
      </c>
      <c r="H663" s="86">
        <v>1</v>
      </c>
      <c r="I663" s="154">
        <f t="shared" si="16"/>
        <v>0</v>
      </c>
      <c r="J663" s="154">
        <f t="shared" si="17"/>
        <v>0</v>
      </c>
      <c r="K663" s="90"/>
    </row>
    <row r="664" spans="1:11" s="59" customFormat="1" ht="12.75">
      <c r="A664"/>
      <c r="B664" t="s">
        <v>1273</v>
      </c>
      <c r="C664" s="178"/>
      <c r="D664" t="s">
        <v>1274</v>
      </c>
      <c r="E664" s="145">
        <v>6</v>
      </c>
      <c r="F664" s="114" t="s">
        <v>39</v>
      </c>
      <c r="G664" s="145">
        <v>6</v>
      </c>
      <c r="H664" s="86">
        <v>1</v>
      </c>
      <c r="I664" s="154">
        <f t="shared" si="16"/>
        <v>0</v>
      </c>
      <c r="J664" s="154">
        <f t="shared" si="17"/>
        <v>0</v>
      </c>
      <c r="K664" s="90"/>
    </row>
    <row r="665" spans="1:11" s="59" customFormat="1" ht="12.75">
      <c r="A665"/>
      <c r="B665" t="s">
        <v>1275</v>
      </c>
      <c r="C665" s="178"/>
      <c r="D665" t="s">
        <v>1276</v>
      </c>
      <c r="E665" s="145">
        <v>49.99</v>
      </c>
      <c r="F665" s="114">
        <v>0.35</v>
      </c>
      <c r="G665" s="145">
        <v>32.49</v>
      </c>
      <c r="H665" s="86">
        <v>3</v>
      </c>
      <c r="I665" s="154">
        <f t="shared" si="16"/>
        <v>0</v>
      </c>
      <c r="J665" s="154">
        <f t="shared" si="17"/>
        <v>0</v>
      </c>
      <c r="K665" s="90"/>
    </row>
    <row r="666" spans="1:11" s="59" customFormat="1" ht="12.75">
      <c r="A666"/>
      <c r="B666" t="s">
        <v>1277</v>
      </c>
      <c r="C666" s="178"/>
      <c r="D666" t="s">
        <v>1278</v>
      </c>
      <c r="E666" s="145">
        <v>49.99</v>
      </c>
      <c r="F666" s="114">
        <v>0.35</v>
      </c>
      <c r="G666" s="145">
        <v>32.49</v>
      </c>
      <c r="H666" s="86">
        <v>3</v>
      </c>
      <c r="I666" s="154">
        <f t="shared" si="16"/>
        <v>0</v>
      </c>
      <c r="J666" s="154">
        <f t="shared" si="17"/>
        <v>0</v>
      </c>
      <c r="K666" s="90"/>
    </row>
    <row r="667" spans="1:11" s="57" customFormat="1" ht="12.75">
      <c r="A667"/>
      <c r="B667" t="s">
        <v>1279</v>
      </c>
      <c r="C667" s="178"/>
      <c r="D667" t="s">
        <v>1280</v>
      </c>
      <c r="E667" s="145">
        <v>19.99</v>
      </c>
      <c r="F667" s="114">
        <v>0.35</v>
      </c>
      <c r="G667" s="145">
        <v>12.99</v>
      </c>
      <c r="H667" s="86">
        <v>3</v>
      </c>
      <c r="I667" s="154">
        <f t="shared" si="16"/>
        <v>0</v>
      </c>
      <c r="J667" s="154">
        <f t="shared" si="17"/>
        <v>0</v>
      </c>
      <c r="K667" s="89"/>
    </row>
    <row r="668" spans="1:11" s="59" customFormat="1" ht="12.75">
      <c r="A668" t="s">
        <v>381</v>
      </c>
      <c r="B668"/>
      <c r="C668" s="178"/>
      <c r="D668"/>
      <c r="E668" s="145"/>
      <c r="F668" s="114"/>
      <c r="G668" s="145"/>
      <c r="H668" s="86"/>
      <c r="I668" s="154"/>
      <c r="J668" s="154"/>
      <c r="K668" s="90"/>
    </row>
    <row r="669" spans="1:11" s="57" customFormat="1" ht="12.75">
      <c r="A669"/>
      <c r="B669" t="s">
        <v>1281</v>
      </c>
      <c r="C669" s="178"/>
      <c r="D669" t="s">
        <v>1282</v>
      </c>
      <c r="E669" s="145">
        <v>3.99</v>
      </c>
      <c r="F669" s="114">
        <v>0.35</v>
      </c>
      <c r="G669" s="145">
        <v>2.59</v>
      </c>
      <c r="H669" s="86">
        <v>1</v>
      </c>
      <c r="I669" s="154">
        <f>C669*E669</f>
        <v>0</v>
      </c>
      <c r="J669" s="154">
        <f>C669*G669</f>
        <v>0</v>
      </c>
      <c r="K669" s="89"/>
    </row>
    <row r="670" spans="1:11" s="59" customFormat="1" ht="12.75">
      <c r="A670"/>
      <c r="B670" t="s">
        <v>1283</v>
      </c>
      <c r="C670" s="178"/>
      <c r="D670" t="s">
        <v>1284</v>
      </c>
      <c r="E670" s="145">
        <v>3.99</v>
      </c>
      <c r="F670" s="114">
        <v>0.35</v>
      </c>
      <c r="G670" s="145">
        <v>2.59</v>
      </c>
      <c r="H670" s="86">
        <v>1</v>
      </c>
      <c r="I670" s="154">
        <f>C670*E670</f>
        <v>0</v>
      </c>
      <c r="J670" s="154">
        <f>C670*G670</f>
        <v>0</v>
      </c>
      <c r="K670" s="90"/>
    </row>
    <row r="671" spans="1:11" s="59" customFormat="1" ht="12.75">
      <c r="A671"/>
      <c r="B671" t="s">
        <v>1285</v>
      </c>
      <c r="C671" s="178"/>
      <c r="D671" t="s">
        <v>1286</v>
      </c>
      <c r="E671" s="145">
        <v>3.99</v>
      </c>
      <c r="F671" s="114">
        <v>0.35</v>
      </c>
      <c r="G671" s="145">
        <v>2.59</v>
      </c>
      <c r="H671" s="86">
        <v>1</v>
      </c>
      <c r="I671" s="154">
        <f>C671*E671</f>
        <v>0</v>
      </c>
      <c r="J671" s="154">
        <f>C671*G671</f>
        <v>0</v>
      </c>
      <c r="K671" s="90"/>
    </row>
    <row r="672" spans="1:11" s="59" customFormat="1" ht="12.75">
      <c r="A672"/>
      <c r="B672" t="s">
        <v>1287</v>
      </c>
      <c r="C672" s="178"/>
      <c r="D672" t="s">
        <v>1288</v>
      </c>
      <c r="E672" s="145">
        <v>3.99</v>
      </c>
      <c r="F672" s="114">
        <v>0.35</v>
      </c>
      <c r="G672" s="145">
        <v>2.59</v>
      </c>
      <c r="H672" s="86">
        <v>1</v>
      </c>
      <c r="I672" s="154">
        <f>C672*E672</f>
        <v>0</v>
      </c>
      <c r="J672" s="154">
        <f>C672*G672</f>
        <v>0</v>
      </c>
      <c r="K672" s="90"/>
    </row>
    <row r="673" spans="1:11" s="59" customFormat="1" ht="12.75">
      <c r="A673"/>
      <c r="B673" t="s">
        <v>1289</v>
      </c>
      <c r="C673" s="178"/>
      <c r="D673" t="s">
        <v>1290</v>
      </c>
      <c r="E673" s="145">
        <v>3.99</v>
      </c>
      <c r="F673" s="114">
        <v>0.35</v>
      </c>
      <c r="G673" s="145">
        <v>2.59</v>
      </c>
      <c r="H673" s="86">
        <v>1</v>
      </c>
      <c r="I673" s="154">
        <f>C673*E673</f>
        <v>0</v>
      </c>
      <c r="J673" s="154">
        <f>C673*G673</f>
        <v>0</v>
      </c>
      <c r="K673" s="90"/>
    </row>
    <row r="674" spans="1:10" s="89" customFormat="1" ht="12.75">
      <c r="A674" t="s">
        <v>319</v>
      </c>
      <c r="B674"/>
      <c r="C674" s="178"/>
      <c r="D674"/>
      <c r="E674" s="145"/>
      <c r="F674" s="114"/>
      <c r="G674" s="145"/>
      <c r="H674" s="86"/>
      <c r="I674" s="154"/>
      <c r="J674" s="154"/>
    </row>
    <row r="675" spans="1:11" s="59" customFormat="1" ht="12.75">
      <c r="A675"/>
      <c r="B675" t="s">
        <v>1291</v>
      </c>
      <c r="C675" s="178"/>
      <c r="D675" t="s">
        <v>1292</v>
      </c>
      <c r="E675" s="145">
        <v>9.99</v>
      </c>
      <c r="F675" s="114">
        <v>0.35</v>
      </c>
      <c r="G675" s="145">
        <v>6.49</v>
      </c>
      <c r="H675" s="86">
        <v>3</v>
      </c>
      <c r="I675" s="154">
        <f aca="true" t="shared" si="18" ref="I675:I680">C675*E675</f>
        <v>0</v>
      </c>
      <c r="J675" s="154">
        <f aca="true" t="shared" si="19" ref="J675:J680">C675*G675</f>
        <v>0</v>
      </c>
      <c r="K675" s="90"/>
    </row>
    <row r="676" spans="1:11" s="57" customFormat="1" ht="12.75">
      <c r="A676"/>
      <c r="B676" t="s">
        <v>1293</v>
      </c>
      <c r="C676" s="178"/>
      <c r="D676" t="s">
        <v>1294</v>
      </c>
      <c r="E676" s="145">
        <v>39.99</v>
      </c>
      <c r="F676" s="114">
        <v>0.35</v>
      </c>
      <c r="G676" s="145">
        <v>25.99</v>
      </c>
      <c r="H676" s="86">
        <v>3</v>
      </c>
      <c r="I676" s="154">
        <f t="shared" si="18"/>
        <v>0</v>
      </c>
      <c r="J676" s="154">
        <f t="shared" si="19"/>
        <v>0</v>
      </c>
      <c r="K676" s="89"/>
    </row>
    <row r="677" spans="1:11" s="57" customFormat="1" ht="12.75">
      <c r="A677"/>
      <c r="B677" t="s">
        <v>1295</v>
      </c>
      <c r="C677" s="178"/>
      <c r="D677" t="s">
        <v>1296</v>
      </c>
      <c r="E677" s="145">
        <v>9.95</v>
      </c>
      <c r="F677" s="114">
        <v>0.35</v>
      </c>
      <c r="G677" s="145">
        <v>6.47</v>
      </c>
      <c r="H677" s="86">
        <v>3</v>
      </c>
      <c r="I677" s="154">
        <f t="shared" si="18"/>
        <v>0</v>
      </c>
      <c r="J677" s="154">
        <f t="shared" si="19"/>
        <v>0</v>
      </c>
      <c r="K677" s="89"/>
    </row>
    <row r="678" spans="1:11" s="57" customFormat="1" ht="12.75">
      <c r="A678"/>
      <c r="B678" t="s">
        <v>1297</v>
      </c>
      <c r="C678" s="178"/>
      <c r="D678" t="s">
        <v>1298</v>
      </c>
      <c r="E678" s="145">
        <v>9.99</v>
      </c>
      <c r="F678" s="114">
        <v>0.35</v>
      </c>
      <c r="G678" s="145">
        <v>6.49</v>
      </c>
      <c r="H678" s="86">
        <v>3</v>
      </c>
      <c r="I678" s="154">
        <f t="shared" si="18"/>
        <v>0</v>
      </c>
      <c r="J678" s="154">
        <f t="shared" si="19"/>
        <v>0</v>
      </c>
      <c r="K678" s="89"/>
    </row>
    <row r="679" spans="1:11" s="57" customFormat="1" ht="12.75">
      <c r="A679"/>
      <c r="B679" t="s">
        <v>1299</v>
      </c>
      <c r="C679" s="178"/>
      <c r="D679" t="s">
        <v>1300</v>
      </c>
      <c r="E679" s="145">
        <v>9.95</v>
      </c>
      <c r="F679" s="114">
        <v>0.35</v>
      </c>
      <c r="G679" s="145">
        <v>6.47</v>
      </c>
      <c r="H679" s="86">
        <v>3</v>
      </c>
      <c r="I679" s="154">
        <f t="shared" si="18"/>
        <v>0</v>
      </c>
      <c r="J679" s="154">
        <f t="shared" si="19"/>
        <v>0</v>
      </c>
      <c r="K679" s="89"/>
    </row>
    <row r="680" spans="1:11" s="57" customFormat="1" ht="12.75">
      <c r="A680"/>
      <c r="B680" t="s">
        <v>1301</v>
      </c>
      <c r="C680" s="178"/>
      <c r="D680" t="s">
        <v>1302</v>
      </c>
      <c r="E680" s="145">
        <v>9.95</v>
      </c>
      <c r="F680" s="114">
        <v>0.35</v>
      </c>
      <c r="G680" s="145">
        <v>6.47</v>
      </c>
      <c r="H680" s="86">
        <v>3</v>
      </c>
      <c r="I680" s="154">
        <f t="shared" si="18"/>
        <v>0</v>
      </c>
      <c r="J680" s="154">
        <f t="shared" si="19"/>
        <v>0</v>
      </c>
      <c r="K680" s="89"/>
    </row>
    <row r="681" spans="1:11" s="57" customFormat="1" ht="12.75">
      <c r="A681" t="s">
        <v>320</v>
      </c>
      <c r="B681"/>
      <c r="C681" s="178"/>
      <c r="D681"/>
      <c r="E681" s="145"/>
      <c r="F681" s="114"/>
      <c r="G681" s="145"/>
      <c r="H681" s="86"/>
      <c r="I681" s="154"/>
      <c r="J681" s="154"/>
      <c r="K681" s="89"/>
    </row>
    <row r="682" spans="1:11" s="57" customFormat="1" ht="12.75">
      <c r="A682"/>
      <c r="B682" t="s">
        <v>1303</v>
      </c>
      <c r="C682" s="178"/>
      <c r="D682" t="s">
        <v>1304</v>
      </c>
      <c r="E682" s="145">
        <v>14.99</v>
      </c>
      <c r="F682" s="114">
        <v>0.35</v>
      </c>
      <c r="G682" s="145">
        <v>9.74</v>
      </c>
      <c r="H682" s="86">
        <v>3</v>
      </c>
      <c r="I682" s="154">
        <f>C682*E682</f>
        <v>0</v>
      </c>
      <c r="J682" s="154">
        <f>C682*G682</f>
        <v>0</v>
      </c>
      <c r="K682" s="89"/>
    </row>
    <row r="683" spans="1:11" s="59" customFormat="1" ht="12.75">
      <c r="A683"/>
      <c r="B683" t="s">
        <v>1305</v>
      </c>
      <c r="C683" s="178"/>
      <c r="D683" t="s">
        <v>1306</v>
      </c>
      <c r="E683" s="145">
        <v>9.95</v>
      </c>
      <c r="F683" s="114">
        <v>0.35</v>
      </c>
      <c r="G683" s="145">
        <v>6.47</v>
      </c>
      <c r="H683" s="86">
        <v>3</v>
      </c>
      <c r="I683" s="154">
        <f>C683*E683</f>
        <v>0</v>
      </c>
      <c r="J683" s="154">
        <f>C683*G683</f>
        <v>0</v>
      </c>
      <c r="K683" s="90"/>
    </row>
    <row r="684" spans="1:11" s="59" customFormat="1" ht="12.75">
      <c r="A684" t="s">
        <v>321</v>
      </c>
      <c r="B684"/>
      <c r="C684" s="178"/>
      <c r="D684"/>
      <c r="E684" s="145"/>
      <c r="F684" s="114"/>
      <c r="G684" s="145"/>
      <c r="H684" s="86"/>
      <c r="I684" s="154"/>
      <c r="J684" s="154"/>
      <c r="K684" s="90"/>
    </row>
    <row r="685" spans="1:11" s="59" customFormat="1" ht="12.75">
      <c r="A685"/>
      <c r="B685" t="s">
        <v>1307</v>
      </c>
      <c r="C685" s="178"/>
      <c r="D685" t="s">
        <v>1308</v>
      </c>
      <c r="E685" s="145">
        <v>3.99</v>
      </c>
      <c r="F685" s="114">
        <v>0.35</v>
      </c>
      <c r="G685" s="145">
        <v>2.59</v>
      </c>
      <c r="H685" s="86">
        <v>1</v>
      </c>
      <c r="I685" s="154">
        <f>C685*E685</f>
        <v>0</v>
      </c>
      <c r="J685" s="154">
        <f>C685*G685</f>
        <v>0</v>
      </c>
      <c r="K685" s="90"/>
    </row>
    <row r="686" spans="1:11" s="59" customFormat="1" ht="12.75">
      <c r="A686"/>
      <c r="B686" t="s">
        <v>1309</v>
      </c>
      <c r="C686" s="178"/>
      <c r="D686" t="s">
        <v>1310</v>
      </c>
      <c r="E686" s="145">
        <v>3.99</v>
      </c>
      <c r="F686" s="114">
        <v>0.35</v>
      </c>
      <c r="G686" s="145">
        <v>2.59</v>
      </c>
      <c r="H686" s="86">
        <v>1</v>
      </c>
      <c r="I686" s="154">
        <f>C686*E686</f>
        <v>0</v>
      </c>
      <c r="J686" s="154">
        <f>C686*G686</f>
        <v>0</v>
      </c>
      <c r="K686" s="90"/>
    </row>
    <row r="687" spans="1:11" s="59" customFormat="1" ht="12.75">
      <c r="A687"/>
      <c r="B687" t="s">
        <v>1311</v>
      </c>
      <c r="C687" s="178"/>
      <c r="D687" t="s">
        <v>1312</v>
      </c>
      <c r="E687" s="145">
        <v>3.99</v>
      </c>
      <c r="F687" s="114">
        <v>0.35</v>
      </c>
      <c r="G687" s="145">
        <v>2.59</v>
      </c>
      <c r="H687" s="86">
        <v>1</v>
      </c>
      <c r="I687" s="154">
        <f>C687*E687</f>
        <v>0</v>
      </c>
      <c r="J687" s="154">
        <f>C687*G687</f>
        <v>0</v>
      </c>
      <c r="K687" s="90"/>
    </row>
    <row r="688" spans="1:11" s="59" customFormat="1" ht="12.75">
      <c r="A688"/>
      <c r="B688" t="s">
        <v>1313</v>
      </c>
      <c r="C688" s="178"/>
      <c r="D688" t="s">
        <v>1314</v>
      </c>
      <c r="E688" s="145">
        <v>3.99</v>
      </c>
      <c r="F688" s="114">
        <v>0.35</v>
      </c>
      <c r="G688" s="145">
        <v>2.59</v>
      </c>
      <c r="H688" s="86">
        <v>1</v>
      </c>
      <c r="I688" s="154">
        <f>C688*E688</f>
        <v>0</v>
      </c>
      <c r="J688" s="154">
        <f>C688*G688</f>
        <v>0</v>
      </c>
      <c r="K688" s="90"/>
    </row>
    <row r="689" spans="1:11" s="59" customFormat="1" ht="12.75">
      <c r="A689"/>
      <c r="B689" t="s">
        <v>1315</v>
      </c>
      <c r="C689" s="178"/>
      <c r="D689" t="s">
        <v>1316</v>
      </c>
      <c r="E689" s="145">
        <v>12.99</v>
      </c>
      <c r="F689" s="114">
        <v>0.35</v>
      </c>
      <c r="G689" s="145">
        <v>8.44</v>
      </c>
      <c r="H689" s="86">
        <v>3</v>
      </c>
      <c r="I689" s="154">
        <f>C689*E689</f>
        <v>0</v>
      </c>
      <c r="J689" s="154">
        <f>C689*G689</f>
        <v>0</v>
      </c>
      <c r="K689" s="90"/>
    </row>
    <row r="690" spans="1:11" s="59" customFormat="1" ht="12.75">
      <c r="A690" t="s">
        <v>322</v>
      </c>
      <c r="B690"/>
      <c r="C690" s="178"/>
      <c r="D690"/>
      <c r="E690" s="145"/>
      <c r="F690" s="114"/>
      <c r="G690" s="145"/>
      <c r="H690" s="86"/>
      <c r="I690" s="154"/>
      <c r="J690" s="154"/>
      <c r="K690" s="90"/>
    </row>
    <row r="691" spans="1:11" s="59" customFormat="1" ht="12.75">
      <c r="A691"/>
      <c r="B691" t="s">
        <v>1317</v>
      </c>
      <c r="C691" s="178"/>
      <c r="D691" t="s">
        <v>1318</v>
      </c>
      <c r="E691" s="145">
        <v>12.99</v>
      </c>
      <c r="F691" s="114">
        <v>0.35</v>
      </c>
      <c r="G691" s="145">
        <v>8.44</v>
      </c>
      <c r="H691" s="86">
        <v>3</v>
      </c>
      <c r="I691" s="154">
        <f aca="true" t="shared" si="20" ref="I691:I698">C691*E691</f>
        <v>0</v>
      </c>
      <c r="J691" s="154">
        <f aca="true" t="shared" si="21" ref="J691:J698">C691*G691</f>
        <v>0</v>
      </c>
      <c r="K691" s="90"/>
    </row>
    <row r="692" spans="1:11" s="59" customFormat="1" ht="12.75">
      <c r="A692"/>
      <c r="B692" t="s">
        <v>1319</v>
      </c>
      <c r="C692" s="178"/>
      <c r="D692" t="s">
        <v>1320</v>
      </c>
      <c r="E692" s="145">
        <v>3.99</v>
      </c>
      <c r="F692" s="114">
        <v>0.35</v>
      </c>
      <c r="G692" s="145">
        <v>2.59</v>
      </c>
      <c r="H692" s="86">
        <v>1</v>
      </c>
      <c r="I692" s="154">
        <f t="shared" si="20"/>
        <v>0</v>
      </c>
      <c r="J692" s="154">
        <f t="shared" si="21"/>
        <v>0</v>
      </c>
      <c r="K692" s="90"/>
    </row>
    <row r="693" spans="1:11" s="59" customFormat="1" ht="12.75">
      <c r="A693"/>
      <c r="B693" t="s">
        <v>1321</v>
      </c>
      <c r="C693" s="178"/>
      <c r="D693" t="s">
        <v>1322</v>
      </c>
      <c r="E693" s="145">
        <v>3.99</v>
      </c>
      <c r="F693" s="114">
        <v>0.35</v>
      </c>
      <c r="G693" s="145">
        <v>2.59</v>
      </c>
      <c r="H693" s="86">
        <v>1</v>
      </c>
      <c r="I693" s="154">
        <f t="shared" si="20"/>
        <v>0</v>
      </c>
      <c r="J693" s="154">
        <f t="shared" si="21"/>
        <v>0</v>
      </c>
      <c r="K693" s="90"/>
    </row>
    <row r="694" spans="1:11" s="59" customFormat="1" ht="12.75">
      <c r="A694"/>
      <c r="B694" t="s">
        <v>1323</v>
      </c>
      <c r="C694" s="178"/>
      <c r="D694" t="s">
        <v>1324</v>
      </c>
      <c r="E694" s="145">
        <v>3.99</v>
      </c>
      <c r="F694" s="114">
        <v>0.35</v>
      </c>
      <c r="G694" s="145">
        <v>2.59</v>
      </c>
      <c r="H694" s="86">
        <v>1</v>
      </c>
      <c r="I694" s="154">
        <f t="shared" si="20"/>
        <v>0</v>
      </c>
      <c r="J694" s="154">
        <f t="shared" si="21"/>
        <v>0</v>
      </c>
      <c r="K694" s="90"/>
    </row>
    <row r="695" spans="1:11" s="59" customFormat="1" ht="12.75">
      <c r="A695"/>
      <c r="B695" t="s">
        <v>1325</v>
      </c>
      <c r="C695" s="178"/>
      <c r="D695" t="s">
        <v>1326</v>
      </c>
      <c r="E695" s="145">
        <v>3.99</v>
      </c>
      <c r="F695" s="114">
        <v>0.35</v>
      </c>
      <c r="G695" s="145">
        <v>2.59</v>
      </c>
      <c r="H695" s="86">
        <v>1</v>
      </c>
      <c r="I695" s="154">
        <f t="shared" si="20"/>
        <v>0</v>
      </c>
      <c r="J695" s="154">
        <f t="shared" si="21"/>
        <v>0</v>
      </c>
      <c r="K695" s="90"/>
    </row>
    <row r="696" spans="1:11" s="59" customFormat="1" ht="12.75">
      <c r="A696"/>
      <c r="B696" t="s">
        <v>1327</v>
      </c>
      <c r="C696" s="178"/>
      <c r="D696" t="s">
        <v>1328</v>
      </c>
      <c r="E696" s="145">
        <v>29.99</v>
      </c>
      <c r="F696" s="114">
        <v>0.35</v>
      </c>
      <c r="G696" s="145">
        <v>19.49</v>
      </c>
      <c r="H696" s="86">
        <v>3</v>
      </c>
      <c r="I696" s="154">
        <f t="shared" si="20"/>
        <v>0</v>
      </c>
      <c r="J696" s="154">
        <f t="shared" si="21"/>
        <v>0</v>
      </c>
      <c r="K696" s="90"/>
    </row>
    <row r="697" spans="1:11" s="59" customFormat="1" ht="12.75">
      <c r="A697"/>
      <c r="B697" t="s">
        <v>1329</v>
      </c>
      <c r="C697" s="178"/>
      <c r="D697" t="s">
        <v>1330</v>
      </c>
      <c r="E697" s="145">
        <v>12.99</v>
      </c>
      <c r="F697" s="114">
        <v>0.35</v>
      </c>
      <c r="G697" s="145">
        <v>8.44</v>
      </c>
      <c r="H697" s="86">
        <v>3</v>
      </c>
      <c r="I697" s="154">
        <f t="shared" si="20"/>
        <v>0</v>
      </c>
      <c r="J697" s="154">
        <f t="shared" si="21"/>
        <v>0</v>
      </c>
      <c r="K697" s="90"/>
    </row>
    <row r="698" spans="1:11" s="59" customFormat="1" ht="12.75">
      <c r="A698"/>
      <c r="B698" t="s">
        <v>1331</v>
      </c>
      <c r="C698" s="178"/>
      <c r="D698" t="s">
        <v>1332</v>
      </c>
      <c r="E698" s="145">
        <v>12.99</v>
      </c>
      <c r="F698" s="114">
        <v>0.35</v>
      </c>
      <c r="G698" s="145">
        <v>8.44</v>
      </c>
      <c r="H698" s="86">
        <v>3</v>
      </c>
      <c r="I698" s="154">
        <f t="shared" si="20"/>
        <v>0</v>
      </c>
      <c r="J698" s="154">
        <f t="shared" si="21"/>
        <v>0</v>
      </c>
      <c r="K698" s="90"/>
    </row>
    <row r="699" spans="1:11" s="59" customFormat="1" ht="12.75">
      <c r="A699" t="s">
        <v>292</v>
      </c>
      <c r="B699"/>
      <c r="C699" s="178"/>
      <c r="D699"/>
      <c r="E699" s="145"/>
      <c r="F699" s="114"/>
      <c r="G699" s="145"/>
      <c r="H699" s="86"/>
      <c r="I699" s="154"/>
      <c r="J699" s="154"/>
      <c r="K699" s="90"/>
    </row>
    <row r="700" spans="1:11" s="59" customFormat="1" ht="12.75">
      <c r="A700"/>
      <c r="B700" t="s">
        <v>1333</v>
      </c>
      <c r="C700" s="178"/>
      <c r="D700" t="s">
        <v>1334</v>
      </c>
      <c r="E700" s="145">
        <v>3.99</v>
      </c>
      <c r="F700" s="114">
        <v>0.35</v>
      </c>
      <c r="G700" s="145">
        <v>2.59</v>
      </c>
      <c r="H700" s="86">
        <v>1</v>
      </c>
      <c r="I700" s="154">
        <f aca="true" t="shared" si="22" ref="I700:I705">C700*E700</f>
        <v>0</v>
      </c>
      <c r="J700" s="154">
        <f aca="true" t="shared" si="23" ref="J700:J705">C700*G700</f>
        <v>0</v>
      </c>
      <c r="K700" s="90"/>
    </row>
    <row r="701" spans="1:10" ht="12.75">
      <c r="A701"/>
      <c r="B701" t="s">
        <v>1335</v>
      </c>
      <c r="C701" s="178"/>
      <c r="D701" t="s">
        <v>1336</v>
      </c>
      <c r="E701" s="145">
        <v>3.99</v>
      </c>
      <c r="F701" s="114">
        <v>0.35</v>
      </c>
      <c r="G701" s="145">
        <v>2.59</v>
      </c>
      <c r="H701" s="86">
        <v>1</v>
      </c>
      <c r="I701" s="154">
        <f t="shared" si="22"/>
        <v>0</v>
      </c>
      <c r="J701" s="154">
        <f t="shared" si="23"/>
        <v>0</v>
      </c>
    </row>
    <row r="702" spans="1:11" s="59" customFormat="1" ht="12.75">
      <c r="A702"/>
      <c r="B702" t="s">
        <v>1337</v>
      </c>
      <c r="C702" s="178"/>
      <c r="D702" t="s">
        <v>1338</v>
      </c>
      <c r="E702" s="145">
        <v>6</v>
      </c>
      <c r="F702" s="114" t="s">
        <v>39</v>
      </c>
      <c r="G702" s="145">
        <v>6</v>
      </c>
      <c r="H702" s="86">
        <v>1</v>
      </c>
      <c r="I702" s="154">
        <f t="shared" si="22"/>
        <v>0</v>
      </c>
      <c r="J702" s="154">
        <f t="shared" si="23"/>
        <v>0</v>
      </c>
      <c r="K702" s="90"/>
    </row>
    <row r="703" spans="1:11" s="59" customFormat="1" ht="12.75">
      <c r="A703"/>
      <c r="B703" t="s">
        <v>1339</v>
      </c>
      <c r="C703" s="178"/>
      <c r="D703" t="s">
        <v>1340</v>
      </c>
      <c r="E703" s="145">
        <v>17.99</v>
      </c>
      <c r="F703" s="114">
        <v>0.35</v>
      </c>
      <c r="G703" s="145">
        <v>11.69</v>
      </c>
      <c r="H703" s="86">
        <v>3</v>
      </c>
      <c r="I703" s="154">
        <f t="shared" si="22"/>
        <v>0</v>
      </c>
      <c r="J703" s="154">
        <f t="shared" si="23"/>
        <v>0</v>
      </c>
      <c r="K703" s="90"/>
    </row>
    <row r="704" spans="1:11" s="59" customFormat="1" ht="12.75">
      <c r="A704"/>
      <c r="B704" t="s">
        <v>1341</v>
      </c>
      <c r="C704" s="178"/>
      <c r="D704" t="s">
        <v>1342</v>
      </c>
      <c r="E704" s="145">
        <v>3.99</v>
      </c>
      <c r="F704" s="114">
        <v>0.35</v>
      </c>
      <c r="G704" s="145">
        <v>2.59</v>
      </c>
      <c r="H704" s="86">
        <v>1</v>
      </c>
      <c r="I704" s="154">
        <f t="shared" si="22"/>
        <v>0</v>
      </c>
      <c r="J704" s="154">
        <f t="shared" si="23"/>
        <v>0</v>
      </c>
      <c r="K704" s="90"/>
    </row>
    <row r="705" spans="1:11" s="59" customFormat="1" ht="12.75">
      <c r="A705"/>
      <c r="B705" t="s">
        <v>1343</v>
      </c>
      <c r="C705" s="178"/>
      <c r="D705" t="s">
        <v>1344</v>
      </c>
      <c r="E705" s="145">
        <v>3.99</v>
      </c>
      <c r="F705" s="114">
        <v>0.35</v>
      </c>
      <c r="G705" s="145">
        <v>2.59</v>
      </c>
      <c r="H705" s="86">
        <v>1</v>
      </c>
      <c r="I705" s="154">
        <f t="shared" si="22"/>
        <v>0</v>
      </c>
      <c r="J705" s="154">
        <f t="shared" si="23"/>
        <v>0</v>
      </c>
      <c r="K705" s="90"/>
    </row>
    <row r="706" spans="1:11" s="59" customFormat="1" ht="12.75">
      <c r="A706" t="s">
        <v>382</v>
      </c>
      <c r="B706"/>
      <c r="C706" s="178"/>
      <c r="D706"/>
      <c r="E706" s="145"/>
      <c r="F706" s="114"/>
      <c r="G706" s="145"/>
      <c r="H706" s="86"/>
      <c r="I706" s="154"/>
      <c r="J706" s="154"/>
      <c r="K706" s="90"/>
    </row>
    <row r="707" spans="1:11" s="59" customFormat="1" ht="12.75">
      <c r="A707"/>
      <c r="B707" t="s">
        <v>1345</v>
      </c>
      <c r="C707" s="178"/>
      <c r="D707" t="s">
        <v>1346</v>
      </c>
      <c r="E707" s="145">
        <v>3.99</v>
      </c>
      <c r="F707" s="114">
        <v>0.35</v>
      </c>
      <c r="G707" s="145">
        <v>2.59</v>
      </c>
      <c r="H707" s="86">
        <v>1</v>
      </c>
      <c r="I707" s="154">
        <f aca="true" t="shared" si="24" ref="I707:I717">C707*E707</f>
        <v>0</v>
      </c>
      <c r="J707" s="154">
        <f aca="true" t="shared" si="25" ref="J707:J717">C707*G707</f>
        <v>0</v>
      </c>
      <c r="K707" s="90"/>
    </row>
    <row r="708" spans="1:11" s="59" customFormat="1" ht="12.75">
      <c r="A708"/>
      <c r="B708" t="s">
        <v>1347</v>
      </c>
      <c r="C708" s="178"/>
      <c r="D708" t="s">
        <v>1348</v>
      </c>
      <c r="E708" s="145">
        <v>3.99</v>
      </c>
      <c r="F708" s="114">
        <v>0.35</v>
      </c>
      <c r="G708" s="145">
        <v>2.59</v>
      </c>
      <c r="H708" s="86">
        <v>1</v>
      </c>
      <c r="I708" s="154">
        <f t="shared" si="24"/>
        <v>0</v>
      </c>
      <c r="J708" s="154">
        <f t="shared" si="25"/>
        <v>0</v>
      </c>
      <c r="K708" s="90"/>
    </row>
    <row r="709" spans="1:10" s="89" customFormat="1" ht="12.75">
      <c r="A709"/>
      <c r="B709" t="s">
        <v>1349</v>
      </c>
      <c r="C709" s="178"/>
      <c r="D709" t="s">
        <v>1350</v>
      </c>
      <c r="E709" s="145">
        <v>3.99</v>
      </c>
      <c r="F709" s="114">
        <v>0.35</v>
      </c>
      <c r="G709" s="145">
        <v>2.59</v>
      </c>
      <c r="H709" s="86">
        <v>1</v>
      </c>
      <c r="I709" s="154">
        <f t="shared" si="24"/>
        <v>0</v>
      </c>
      <c r="J709" s="154">
        <f t="shared" si="25"/>
        <v>0</v>
      </c>
    </row>
    <row r="710" spans="1:11" s="57" customFormat="1" ht="12.75">
      <c r="A710"/>
      <c r="B710" t="s">
        <v>1351</v>
      </c>
      <c r="C710" s="178"/>
      <c r="D710" t="s">
        <v>1352</v>
      </c>
      <c r="E710" s="145">
        <v>3.99</v>
      </c>
      <c r="F710" s="114">
        <v>0.35</v>
      </c>
      <c r="G710" s="145">
        <v>2.59</v>
      </c>
      <c r="H710" s="86">
        <v>1</v>
      </c>
      <c r="I710" s="154">
        <f t="shared" si="24"/>
        <v>0</v>
      </c>
      <c r="J710" s="154">
        <f t="shared" si="25"/>
        <v>0</v>
      </c>
      <c r="K710" s="89"/>
    </row>
    <row r="711" spans="1:11" s="57" customFormat="1" ht="12.75">
      <c r="A711"/>
      <c r="B711" t="s">
        <v>1353</v>
      </c>
      <c r="C711" s="178"/>
      <c r="D711" t="s">
        <v>1354</v>
      </c>
      <c r="E711" s="145">
        <v>3.99</v>
      </c>
      <c r="F711" s="114">
        <v>0.35</v>
      </c>
      <c r="G711" s="145">
        <v>2.59</v>
      </c>
      <c r="H711" s="86">
        <v>1</v>
      </c>
      <c r="I711" s="154">
        <f t="shared" si="24"/>
        <v>0</v>
      </c>
      <c r="J711" s="154">
        <f t="shared" si="25"/>
        <v>0</v>
      </c>
      <c r="K711" s="89"/>
    </row>
    <row r="712" spans="1:11" s="57" customFormat="1" ht="12.75">
      <c r="A712"/>
      <c r="B712" t="s">
        <v>1355</v>
      </c>
      <c r="C712" s="178"/>
      <c r="D712" t="s">
        <v>1356</v>
      </c>
      <c r="E712" s="145">
        <v>3.99</v>
      </c>
      <c r="F712" s="114">
        <v>0.35</v>
      </c>
      <c r="G712" s="145">
        <v>2.59</v>
      </c>
      <c r="H712" s="86">
        <v>1</v>
      </c>
      <c r="I712" s="154">
        <f t="shared" si="24"/>
        <v>0</v>
      </c>
      <c r="J712" s="154">
        <f t="shared" si="25"/>
        <v>0</v>
      </c>
      <c r="K712" s="89"/>
    </row>
    <row r="713" spans="1:11" s="57" customFormat="1" ht="12.75">
      <c r="A713"/>
      <c r="B713" t="s">
        <v>1357</v>
      </c>
      <c r="C713" s="178"/>
      <c r="D713" t="s">
        <v>1358</v>
      </c>
      <c r="E713" s="145">
        <v>9.99</v>
      </c>
      <c r="F713" s="114">
        <v>0.35</v>
      </c>
      <c r="G713" s="145">
        <v>6.49</v>
      </c>
      <c r="H713" s="86">
        <v>3</v>
      </c>
      <c r="I713" s="154">
        <f t="shared" si="24"/>
        <v>0</v>
      </c>
      <c r="J713" s="154">
        <f t="shared" si="25"/>
        <v>0</v>
      </c>
      <c r="K713" s="89"/>
    </row>
    <row r="714" spans="1:11" s="57" customFormat="1" ht="12.75">
      <c r="A714"/>
      <c r="B714" t="s">
        <v>1359</v>
      </c>
      <c r="C714" s="178"/>
      <c r="D714" t="s">
        <v>1360</v>
      </c>
      <c r="E714" s="145">
        <v>9.99</v>
      </c>
      <c r="F714" s="114">
        <v>0.35</v>
      </c>
      <c r="G714" s="145">
        <v>6.49</v>
      </c>
      <c r="H714" s="86">
        <v>3</v>
      </c>
      <c r="I714" s="154">
        <f t="shared" si="24"/>
        <v>0</v>
      </c>
      <c r="J714" s="154">
        <f t="shared" si="25"/>
        <v>0</v>
      </c>
      <c r="K714" s="89"/>
    </row>
    <row r="715" spans="1:11" s="57" customFormat="1" ht="12.75">
      <c r="A715"/>
      <c r="B715" t="s">
        <v>1361</v>
      </c>
      <c r="C715" s="178"/>
      <c r="D715" t="s">
        <v>1362</v>
      </c>
      <c r="E715" s="145">
        <v>12.99</v>
      </c>
      <c r="F715" s="114">
        <v>0.35</v>
      </c>
      <c r="G715" s="145">
        <v>8.44</v>
      </c>
      <c r="H715" s="86">
        <v>3</v>
      </c>
      <c r="I715" s="154">
        <f t="shared" si="24"/>
        <v>0</v>
      </c>
      <c r="J715" s="154">
        <f t="shared" si="25"/>
        <v>0</v>
      </c>
      <c r="K715" s="89"/>
    </row>
    <row r="716" spans="1:11" s="57" customFormat="1" ht="12.75">
      <c r="A716"/>
      <c r="B716" t="s">
        <v>1363</v>
      </c>
      <c r="C716" s="178"/>
      <c r="D716" t="s">
        <v>1364</v>
      </c>
      <c r="E716" s="145">
        <v>12.99</v>
      </c>
      <c r="F716" s="114">
        <v>0.35</v>
      </c>
      <c r="G716" s="145">
        <v>8.44</v>
      </c>
      <c r="H716" s="86">
        <v>3</v>
      </c>
      <c r="I716" s="154">
        <f t="shared" si="24"/>
        <v>0</v>
      </c>
      <c r="J716" s="154">
        <f t="shared" si="25"/>
        <v>0</v>
      </c>
      <c r="K716" s="89"/>
    </row>
    <row r="717" spans="1:11" s="57" customFormat="1" ht="12.75">
      <c r="A717"/>
      <c r="B717" t="s">
        <v>1365</v>
      </c>
      <c r="C717" s="178"/>
      <c r="D717" t="s">
        <v>1366</v>
      </c>
      <c r="E717" s="145">
        <v>12.99</v>
      </c>
      <c r="F717" s="114">
        <v>0.35</v>
      </c>
      <c r="G717" s="145">
        <v>8.44</v>
      </c>
      <c r="H717" s="86">
        <v>3</v>
      </c>
      <c r="I717" s="154">
        <f t="shared" si="24"/>
        <v>0</v>
      </c>
      <c r="J717" s="154">
        <f t="shared" si="25"/>
        <v>0</v>
      </c>
      <c r="K717" s="89"/>
    </row>
    <row r="718" spans="1:11" s="57" customFormat="1" ht="12.75">
      <c r="A718" t="s">
        <v>383</v>
      </c>
      <c r="B718"/>
      <c r="C718" s="178"/>
      <c r="D718"/>
      <c r="E718" s="145"/>
      <c r="F718" s="114"/>
      <c r="G718" s="145"/>
      <c r="H718" s="86"/>
      <c r="I718" s="154"/>
      <c r="J718" s="154"/>
      <c r="K718" s="89"/>
    </row>
    <row r="719" spans="1:11" s="57" customFormat="1" ht="12.75">
      <c r="A719"/>
      <c r="B719" t="s">
        <v>1367</v>
      </c>
      <c r="C719" s="178"/>
      <c r="D719" t="s">
        <v>1368</v>
      </c>
      <c r="E719" s="145">
        <v>3.99</v>
      </c>
      <c r="F719" s="114">
        <v>0.35</v>
      </c>
      <c r="G719" s="145">
        <v>2.59</v>
      </c>
      <c r="H719" s="86">
        <v>1</v>
      </c>
      <c r="I719" s="154">
        <f>C719*E719</f>
        <v>0</v>
      </c>
      <c r="J719" s="154">
        <f>C719*G719</f>
        <v>0</v>
      </c>
      <c r="K719" s="89"/>
    </row>
    <row r="720" spans="1:11" s="57" customFormat="1" ht="12.75">
      <c r="A720"/>
      <c r="B720" t="s">
        <v>1369</v>
      </c>
      <c r="C720" s="178"/>
      <c r="D720" t="s">
        <v>1370</v>
      </c>
      <c r="E720" s="145">
        <v>3.99</v>
      </c>
      <c r="F720" s="114">
        <v>0.35</v>
      </c>
      <c r="G720" s="145">
        <v>2.59</v>
      </c>
      <c r="H720" s="86">
        <v>1</v>
      </c>
      <c r="I720" s="154">
        <f>C720*E720</f>
        <v>0</v>
      </c>
      <c r="J720" s="154">
        <f>C720*G720</f>
        <v>0</v>
      </c>
      <c r="K720" s="89"/>
    </row>
    <row r="721" spans="1:11" s="57" customFormat="1" ht="12.75">
      <c r="A721" t="s">
        <v>384</v>
      </c>
      <c r="B721"/>
      <c r="C721" s="178"/>
      <c r="D721"/>
      <c r="E721" s="145"/>
      <c r="F721" s="114"/>
      <c r="G721" s="145"/>
      <c r="H721" s="86"/>
      <c r="I721" s="154"/>
      <c r="J721" s="154"/>
      <c r="K721" s="89"/>
    </row>
    <row r="722" spans="1:11" s="57" customFormat="1" ht="12.75">
      <c r="A722"/>
      <c r="B722" t="s">
        <v>1371</v>
      </c>
      <c r="C722" s="178"/>
      <c r="D722" t="s">
        <v>1372</v>
      </c>
      <c r="E722" s="145">
        <v>3.99</v>
      </c>
      <c r="F722" s="114">
        <v>0.35</v>
      </c>
      <c r="G722" s="145">
        <v>2.59</v>
      </c>
      <c r="H722" s="86">
        <v>1</v>
      </c>
      <c r="I722" s="154">
        <f>C722*E722</f>
        <v>0</v>
      </c>
      <c r="J722" s="154">
        <f>C722*G722</f>
        <v>0</v>
      </c>
      <c r="K722" s="89"/>
    </row>
    <row r="723" spans="1:11" s="59" customFormat="1" ht="12.75">
      <c r="A723"/>
      <c r="B723" t="s">
        <v>1373</v>
      </c>
      <c r="C723" s="178"/>
      <c r="D723" t="s">
        <v>1374</v>
      </c>
      <c r="E723" s="145">
        <v>3.99</v>
      </c>
      <c r="F723" s="114">
        <v>0.35</v>
      </c>
      <c r="G723" s="145">
        <v>2.59</v>
      </c>
      <c r="H723" s="86">
        <v>1</v>
      </c>
      <c r="I723" s="154">
        <f>C723*E723</f>
        <v>0</v>
      </c>
      <c r="J723" s="154">
        <f>C723*G723</f>
        <v>0</v>
      </c>
      <c r="K723" s="90"/>
    </row>
    <row r="724" spans="1:11" s="59" customFormat="1" ht="12.75">
      <c r="A724"/>
      <c r="B724" t="s">
        <v>1375</v>
      </c>
      <c r="C724" s="178"/>
      <c r="D724" t="s">
        <v>1376</v>
      </c>
      <c r="E724" s="145">
        <v>3.99</v>
      </c>
      <c r="F724" s="114">
        <v>0.35</v>
      </c>
      <c r="G724" s="145">
        <v>2.59</v>
      </c>
      <c r="H724" s="86">
        <v>1</v>
      </c>
      <c r="I724" s="154">
        <f>C724*E724</f>
        <v>0</v>
      </c>
      <c r="J724" s="154">
        <f>C724*G724</f>
        <v>0</v>
      </c>
      <c r="K724" s="90"/>
    </row>
    <row r="725" spans="1:11" s="59" customFormat="1" ht="12.75">
      <c r="A725" t="s">
        <v>323</v>
      </c>
      <c r="B725"/>
      <c r="C725" s="178"/>
      <c r="D725"/>
      <c r="E725" s="145"/>
      <c r="F725" s="114"/>
      <c r="G725" s="145"/>
      <c r="H725" s="86"/>
      <c r="I725" s="154"/>
      <c r="J725" s="154"/>
      <c r="K725" s="90"/>
    </row>
    <row r="726" spans="1:11" s="59" customFormat="1" ht="12.75">
      <c r="A726"/>
      <c r="B726" t="s">
        <v>1377</v>
      </c>
      <c r="C726" s="178"/>
      <c r="D726" t="s">
        <v>1378</v>
      </c>
      <c r="E726" s="145">
        <v>49.99</v>
      </c>
      <c r="F726" s="114">
        <v>0.35</v>
      </c>
      <c r="G726" s="145">
        <v>32.49</v>
      </c>
      <c r="H726" s="86">
        <v>3</v>
      </c>
      <c r="I726" s="154">
        <f>C726*E726</f>
        <v>0</v>
      </c>
      <c r="J726" s="154">
        <f>C726*G726</f>
        <v>0</v>
      </c>
      <c r="K726" s="90"/>
    </row>
    <row r="727" spans="1:11" s="59" customFormat="1" ht="12.75">
      <c r="A727"/>
      <c r="B727" t="s">
        <v>1379</v>
      </c>
      <c r="C727" s="178"/>
      <c r="D727" t="s">
        <v>1380</v>
      </c>
      <c r="E727" s="145">
        <v>19.99</v>
      </c>
      <c r="F727" s="114">
        <v>0.35</v>
      </c>
      <c r="G727" s="145">
        <v>12.99</v>
      </c>
      <c r="H727" s="86">
        <v>3</v>
      </c>
      <c r="I727" s="154">
        <f>C727*E727</f>
        <v>0</v>
      </c>
      <c r="J727" s="154">
        <f>C727*G727</f>
        <v>0</v>
      </c>
      <c r="K727" s="90"/>
    </row>
    <row r="728" spans="1:11" s="59" customFormat="1" ht="12.75">
      <c r="A728" t="s">
        <v>324</v>
      </c>
      <c r="B728"/>
      <c r="C728" s="178"/>
      <c r="D728"/>
      <c r="E728" s="145"/>
      <c r="F728" s="114"/>
      <c r="G728" s="145"/>
      <c r="H728" s="86"/>
      <c r="I728" s="154"/>
      <c r="J728" s="154"/>
      <c r="K728" s="90"/>
    </row>
    <row r="729" spans="1:11" s="59" customFormat="1" ht="12.75">
      <c r="A729"/>
      <c r="B729" t="s">
        <v>1381</v>
      </c>
      <c r="C729" s="178"/>
      <c r="D729" t="s">
        <v>1382</v>
      </c>
      <c r="E729" s="145">
        <v>3.99</v>
      </c>
      <c r="F729" s="114">
        <v>0.35</v>
      </c>
      <c r="G729" s="145">
        <v>2.59</v>
      </c>
      <c r="H729" s="86">
        <v>1</v>
      </c>
      <c r="I729" s="154">
        <f aca="true" t="shared" si="26" ref="I729:I735">C729*E729</f>
        <v>0</v>
      </c>
      <c r="J729" s="154">
        <f aca="true" t="shared" si="27" ref="J729:J735">C729*G729</f>
        <v>0</v>
      </c>
      <c r="K729" s="90"/>
    </row>
    <row r="730" spans="1:11" s="59" customFormat="1" ht="12.75">
      <c r="A730"/>
      <c r="B730" t="s">
        <v>1383</v>
      </c>
      <c r="C730" s="178"/>
      <c r="D730" t="s">
        <v>1384</v>
      </c>
      <c r="E730" s="145">
        <v>3.99</v>
      </c>
      <c r="F730" s="114">
        <v>0.35</v>
      </c>
      <c r="G730" s="145">
        <v>2.59</v>
      </c>
      <c r="H730" s="86">
        <v>1</v>
      </c>
      <c r="I730" s="154">
        <f t="shared" si="26"/>
        <v>0</v>
      </c>
      <c r="J730" s="154">
        <f t="shared" si="27"/>
        <v>0</v>
      </c>
      <c r="K730" s="90"/>
    </row>
    <row r="731" spans="1:11" s="59" customFormat="1" ht="12.75">
      <c r="A731"/>
      <c r="B731" t="s">
        <v>1385</v>
      </c>
      <c r="C731" s="178"/>
      <c r="D731" t="s">
        <v>1386</v>
      </c>
      <c r="E731" s="145">
        <v>3.99</v>
      </c>
      <c r="F731" s="114">
        <v>0.35</v>
      </c>
      <c r="G731" s="145">
        <v>2.59</v>
      </c>
      <c r="H731" s="86">
        <v>1</v>
      </c>
      <c r="I731" s="154">
        <f t="shared" si="26"/>
        <v>0</v>
      </c>
      <c r="J731" s="154">
        <f t="shared" si="27"/>
        <v>0</v>
      </c>
      <c r="K731" s="90"/>
    </row>
    <row r="732" spans="1:11" s="59" customFormat="1" ht="12.75">
      <c r="A732"/>
      <c r="B732" t="s">
        <v>1387</v>
      </c>
      <c r="C732" s="178"/>
      <c r="D732" t="s">
        <v>1388</v>
      </c>
      <c r="E732" s="145">
        <v>3.99</v>
      </c>
      <c r="F732" s="114">
        <v>0.35</v>
      </c>
      <c r="G732" s="145">
        <v>2.59</v>
      </c>
      <c r="H732" s="86">
        <v>1</v>
      </c>
      <c r="I732" s="154">
        <f t="shared" si="26"/>
        <v>0</v>
      </c>
      <c r="J732" s="154">
        <f t="shared" si="27"/>
        <v>0</v>
      </c>
      <c r="K732" s="90"/>
    </row>
    <row r="733" spans="1:11" s="59" customFormat="1" ht="12.75">
      <c r="A733"/>
      <c r="B733" t="s">
        <v>1389</v>
      </c>
      <c r="C733" s="178"/>
      <c r="D733" t="s">
        <v>1390</v>
      </c>
      <c r="E733" s="145">
        <v>3.99</v>
      </c>
      <c r="F733" s="114">
        <v>0.35</v>
      </c>
      <c r="G733" s="145">
        <v>2.59</v>
      </c>
      <c r="H733" s="86">
        <v>1</v>
      </c>
      <c r="I733" s="154">
        <f t="shared" si="26"/>
        <v>0</v>
      </c>
      <c r="J733" s="154">
        <f t="shared" si="27"/>
        <v>0</v>
      </c>
      <c r="K733" s="90"/>
    </row>
    <row r="734" spans="1:11" s="59" customFormat="1" ht="12.75">
      <c r="A734"/>
      <c r="B734" t="s">
        <v>1391</v>
      </c>
      <c r="C734" s="178"/>
      <c r="D734" t="s">
        <v>1392</v>
      </c>
      <c r="E734" s="145">
        <v>3.99</v>
      </c>
      <c r="F734" s="114">
        <v>0.35</v>
      </c>
      <c r="G734" s="145">
        <v>2.59</v>
      </c>
      <c r="H734" s="86">
        <v>1</v>
      </c>
      <c r="I734" s="154">
        <f t="shared" si="26"/>
        <v>0</v>
      </c>
      <c r="J734" s="154">
        <f t="shared" si="27"/>
        <v>0</v>
      </c>
      <c r="K734" s="90"/>
    </row>
    <row r="735" spans="1:11" s="59" customFormat="1" ht="12.75">
      <c r="A735"/>
      <c r="B735" t="s">
        <v>1393</v>
      </c>
      <c r="C735" s="178"/>
      <c r="D735" t="s">
        <v>1394</v>
      </c>
      <c r="E735" s="145">
        <v>29.99</v>
      </c>
      <c r="F735" s="114">
        <v>0.35</v>
      </c>
      <c r="G735" s="145">
        <v>19.49</v>
      </c>
      <c r="H735" s="86">
        <v>3</v>
      </c>
      <c r="I735" s="154">
        <f t="shared" si="26"/>
        <v>0</v>
      </c>
      <c r="J735" s="154">
        <f t="shared" si="27"/>
        <v>0</v>
      </c>
      <c r="K735" s="90"/>
    </row>
    <row r="736" spans="1:11" s="59" customFormat="1" ht="12.75">
      <c r="A736" t="s">
        <v>325</v>
      </c>
      <c r="B736"/>
      <c r="C736" s="178"/>
      <c r="D736"/>
      <c r="E736" s="145"/>
      <c r="F736" s="114"/>
      <c r="G736" s="145"/>
      <c r="H736" s="86"/>
      <c r="I736" s="154"/>
      <c r="J736" s="154"/>
      <c r="K736" s="90"/>
    </row>
    <row r="737" spans="1:11" s="59" customFormat="1" ht="12.75">
      <c r="A737"/>
      <c r="B737" t="s">
        <v>1395</v>
      </c>
      <c r="C737" s="178"/>
      <c r="D737" t="s">
        <v>1396</v>
      </c>
      <c r="E737" s="145">
        <v>24.99</v>
      </c>
      <c r="F737" s="114">
        <v>0.35</v>
      </c>
      <c r="G737" s="145">
        <v>16.24</v>
      </c>
      <c r="H737" s="86">
        <v>3</v>
      </c>
      <c r="I737" s="154">
        <f>C737*E737</f>
        <v>0</v>
      </c>
      <c r="J737" s="154">
        <f>C737*G737</f>
        <v>0</v>
      </c>
      <c r="K737" s="90"/>
    </row>
    <row r="738" spans="1:11" s="59" customFormat="1" ht="12.75">
      <c r="A738"/>
      <c r="B738" t="s">
        <v>1397</v>
      </c>
      <c r="C738" s="178"/>
      <c r="D738" t="s">
        <v>1398</v>
      </c>
      <c r="E738" s="145">
        <v>4.99</v>
      </c>
      <c r="F738" s="114">
        <v>0.35</v>
      </c>
      <c r="G738" s="145">
        <v>3.24</v>
      </c>
      <c r="H738" s="86">
        <v>1</v>
      </c>
      <c r="I738" s="154">
        <f>C738*E738</f>
        <v>0</v>
      </c>
      <c r="J738" s="154">
        <f>C738*G738</f>
        <v>0</v>
      </c>
      <c r="K738" s="90"/>
    </row>
    <row r="739" spans="1:11" s="59" customFormat="1" ht="12.75">
      <c r="A739"/>
      <c r="B739" t="s">
        <v>1399</v>
      </c>
      <c r="C739" s="178"/>
      <c r="D739" t="s">
        <v>1400</v>
      </c>
      <c r="E739" s="145">
        <v>4.99</v>
      </c>
      <c r="F739" s="114">
        <v>0.35</v>
      </c>
      <c r="G739" s="145">
        <v>3.24</v>
      </c>
      <c r="H739" s="86">
        <v>1</v>
      </c>
      <c r="I739" s="154">
        <f>C739*E739</f>
        <v>0</v>
      </c>
      <c r="J739" s="154">
        <f>C739*G739</f>
        <v>0</v>
      </c>
      <c r="K739" s="90"/>
    </row>
    <row r="740" spans="1:11" s="59" customFormat="1" ht="12.75">
      <c r="A740"/>
      <c r="B740" t="s">
        <v>1401</v>
      </c>
      <c r="C740" s="178"/>
      <c r="D740" t="s">
        <v>1402</v>
      </c>
      <c r="E740" s="145">
        <v>6</v>
      </c>
      <c r="F740" s="114" t="s">
        <v>39</v>
      </c>
      <c r="G740" s="145">
        <v>6</v>
      </c>
      <c r="H740" s="86">
        <v>1</v>
      </c>
      <c r="I740" s="154">
        <f>C740*E740</f>
        <v>0</v>
      </c>
      <c r="J740" s="154">
        <f>C740*G740</f>
        <v>0</v>
      </c>
      <c r="K740" s="90"/>
    </row>
    <row r="741" spans="1:11" s="59" customFormat="1" ht="12.75">
      <c r="A741" t="s">
        <v>326</v>
      </c>
      <c r="B741"/>
      <c r="C741" s="178"/>
      <c r="D741"/>
      <c r="E741" s="145"/>
      <c r="F741" s="114"/>
      <c r="G741" s="145"/>
      <c r="H741" s="86"/>
      <c r="I741" s="154"/>
      <c r="J741" s="154"/>
      <c r="K741" s="90"/>
    </row>
    <row r="742" spans="1:11" s="59" customFormat="1" ht="12.75">
      <c r="A742"/>
      <c r="B742" t="s">
        <v>1403</v>
      </c>
      <c r="C742" s="178"/>
      <c r="D742" t="s">
        <v>1404</v>
      </c>
      <c r="E742" s="145">
        <v>4.99</v>
      </c>
      <c r="F742" s="114">
        <v>0.35</v>
      </c>
      <c r="G742" s="145">
        <v>3.24</v>
      </c>
      <c r="H742" s="86">
        <v>1</v>
      </c>
      <c r="I742" s="154">
        <f>C742*E742</f>
        <v>0</v>
      </c>
      <c r="J742" s="154">
        <f>C742*G742</f>
        <v>0</v>
      </c>
      <c r="K742" s="90"/>
    </row>
    <row r="743" spans="1:11" s="59" customFormat="1" ht="12.75">
      <c r="A743"/>
      <c r="B743" t="s">
        <v>1405</v>
      </c>
      <c r="C743" s="178"/>
      <c r="D743" t="s">
        <v>1406</v>
      </c>
      <c r="E743" s="145">
        <v>4.99</v>
      </c>
      <c r="F743" s="114">
        <v>0.35</v>
      </c>
      <c r="G743" s="145">
        <v>3.24</v>
      </c>
      <c r="H743" s="86">
        <v>1</v>
      </c>
      <c r="I743" s="154">
        <f>C743*E743</f>
        <v>0</v>
      </c>
      <c r="J743" s="154">
        <f>C743*G743</f>
        <v>0</v>
      </c>
      <c r="K743" s="90"/>
    </row>
    <row r="744" spans="1:11" s="59" customFormat="1" ht="12.75">
      <c r="A744" s="57"/>
      <c r="B744" s="57" t="s">
        <v>1407</v>
      </c>
      <c r="C744" s="181"/>
      <c r="D744" s="57" t="s">
        <v>1408</v>
      </c>
      <c r="E744" s="151">
        <v>3.99</v>
      </c>
      <c r="F744" s="113">
        <v>0.5</v>
      </c>
      <c r="G744" s="151">
        <v>1.99</v>
      </c>
      <c r="H744" s="85">
        <v>1</v>
      </c>
      <c r="I744" s="151">
        <f>C744*E744</f>
        <v>0</v>
      </c>
      <c r="J744" s="151">
        <f>C744*G744</f>
        <v>0</v>
      </c>
      <c r="K744" s="90"/>
    </row>
    <row r="745" spans="1:11" s="59" customFormat="1" ht="12.75">
      <c r="A745" t="s">
        <v>327</v>
      </c>
      <c r="B745"/>
      <c r="C745" s="178"/>
      <c r="D745"/>
      <c r="E745" s="145"/>
      <c r="F745" s="114"/>
      <c r="G745" s="145"/>
      <c r="H745" s="86"/>
      <c r="I745" s="154"/>
      <c r="J745" s="154"/>
      <c r="K745" s="90"/>
    </row>
    <row r="746" spans="1:11" s="59" customFormat="1" ht="12.75">
      <c r="A746"/>
      <c r="B746" t="s">
        <v>1409</v>
      </c>
      <c r="C746" s="178"/>
      <c r="D746" t="s">
        <v>1410</v>
      </c>
      <c r="E746" s="145">
        <v>17.99</v>
      </c>
      <c r="F746" s="114">
        <v>0.35</v>
      </c>
      <c r="G746" s="145">
        <v>11.69</v>
      </c>
      <c r="H746" s="86">
        <v>3</v>
      </c>
      <c r="I746" s="154">
        <f>C746*E746</f>
        <v>0</v>
      </c>
      <c r="J746" s="154">
        <f>C746*G746</f>
        <v>0</v>
      </c>
      <c r="K746" s="90"/>
    </row>
    <row r="747" spans="1:11" s="59" customFormat="1" ht="12.75">
      <c r="A747"/>
      <c r="B747" t="s">
        <v>1411</v>
      </c>
      <c r="C747" s="178"/>
      <c r="D747" t="s">
        <v>1412</v>
      </c>
      <c r="E747" s="145">
        <v>19.99</v>
      </c>
      <c r="F747" s="114">
        <v>0.35</v>
      </c>
      <c r="G747" s="145">
        <v>12.99</v>
      </c>
      <c r="H747" s="86">
        <v>3</v>
      </c>
      <c r="I747" s="154">
        <f>C747*E747</f>
        <v>0</v>
      </c>
      <c r="J747" s="154">
        <f>C747*G747</f>
        <v>0</v>
      </c>
      <c r="K747" s="90"/>
    </row>
    <row r="748" spans="1:11" s="59" customFormat="1" ht="12.75">
      <c r="A748"/>
      <c r="B748" t="s">
        <v>1413</v>
      </c>
      <c r="C748" s="178"/>
      <c r="D748" t="s">
        <v>1414</v>
      </c>
      <c r="E748" s="145">
        <v>17.99</v>
      </c>
      <c r="F748" s="114">
        <v>0.35</v>
      </c>
      <c r="G748" s="145">
        <v>11.69</v>
      </c>
      <c r="H748" s="86">
        <v>3</v>
      </c>
      <c r="I748" s="154">
        <f>C748*E748</f>
        <v>0</v>
      </c>
      <c r="J748" s="154">
        <f>C748*G748</f>
        <v>0</v>
      </c>
      <c r="K748" s="90"/>
    </row>
    <row r="749" spans="1:11" s="59" customFormat="1" ht="12.75">
      <c r="A749" t="s">
        <v>328</v>
      </c>
      <c r="B749"/>
      <c r="C749" s="178"/>
      <c r="D749"/>
      <c r="E749" s="145"/>
      <c r="F749" s="114"/>
      <c r="G749" s="145"/>
      <c r="H749" s="86"/>
      <c r="I749" s="154"/>
      <c r="J749" s="154"/>
      <c r="K749" s="90"/>
    </row>
    <row r="750" spans="1:11" s="59" customFormat="1" ht="12.75">
      <c r="A750"/>
      <c r="B750" t="s">
        <v>1415</v>
      </c>
      <c r="C750" s="178"/>
      <c r="D750" t="s">
        <v>1416</v>
      </c>
      <c r="E750" s="145">
        <v>3.99</v>
      </c>
      <c r="F750" s="114">
        <v>0.35</v>
      </c>
      <c r="G750" s="145">
        <v>2.59</v>
      </c>
      <c r="H750" s="86">
        <v>1</v>
      </c>
      <c r="I750" s="154">
        <f aca="true" t="shared" si="28" ref="I750:I755">C750*E750</f>
        <v>0</v>
      </c>
      <c r="J750" s="154">
        <f aca="true" t="shared" si="29" ref="J750:J755">C750*G750</f>
        <v>0</v>
      </c>
      <c r="K750" s="90"/>
    </row>
    <row r="751" spans="1:11" s="59" customFormat="1" ht="12.75">
      <c r="A751"/>
      <c r="B751" t="s">
        <v>1417</v>
      </c>
      <c r="C751" s="178"/>
      <c r="D751" t="s">
        <v>1418</v>
      </c>
      <c r="E751" s="145">
        <v>3.99</v>
      </c>
      <c r="F751" s="114">
        <v>0.35</v>
      </c>
      <c r="G751" s="145">
        <v>2.59</v>
      </c>
      <c r="H751" s="86">
        <v>1</v>
      </c>
      <c r="I751" s="154">
        <f t="shared" si="28"/>
        <v>0</v>
      </c>
      <c r="J751" s="154">
        <f t="shared" si="29"/>
        <v>0</v>
      </c>
      <c r="K751" s="90"/>
    </row>
    <row r="752" spans="1:11" s="59" customFormat="1" ht="12.75">
      <c r="A752"/>
      <c r="B752" t="s">
        <v>1419</v>
      </c>
      <c r="C752" s="178"/>
      <c r="D752" t="s">
        <v>1420</v>
      </c>
      <c r="E752" s="145">
        <v>3.99</v>
      </c>
      <c r="F752" s="114">
        <v>0.35</v>
      </c>
      <c r="G752" s="145">
        <v>2.59</v>
      </c>
      <c r="H752" s="86">
        <v>1</v>
      </c>
      <c r="I752" s="154">
        <f t="shared" si="28"/>
        <v>0</v>
      </c>
      <c r="J752" s="154">
        <f t="shared" si="29"/>
        <v>0</v>
      </c>
      <c r="K752" s="90"/>
    </row>
    <row r="753" spans="1:11" s="59" customFormat="1" ht="12.75">
      <c r="A753"/>
      <c r="B753" t="s">
        <v>1421</v>
      </c>
      <c r="C753" s="178"/>
      <c r="D753" t="s">
        <v>1422</v>
      </c>
      <c r="E753" s="145">
        <v>3.99</v>
      </c>
      <c r="F753" s="114">
        <v>0.35</v>
      </c>
      <c r="G753" s="145">
        <v>2.59</v>
      </c>
      <c r="H753" s="86">
        <v>1</v>
      </c>
      <c r="I753" s="154">
        <f t="shared" si="28"/>
        <v>0</v>
      </c>
      <c r="J753" s="154">
        <f t="shared" si="29"/>
        <v>0</v>
      </c>
      <c r="K753" s="90"/>
    </row>
    <row r="754" spans="1:11" s="59" customFormat="1" ht="12.75">
      <c r="A754"/>
      <c r="B754" t="s">
        <v>1423</v>
      </c>
      <c r="C754" s="178"/>
      <c r="D754" t="s">
        <v>1424</v>
      </c>
      <c r="E754" s="145">
        <v>3.99</v>
      </c>
      <c r="F754" s="114">
        <v>0.35</v>
      </c>
      <c r="G754" s="145">
        <v>2.59</v>
      </c>
      <c r="H754" s="86">
        <v>1</v>
      </c>
      <c r="I754" s="154">
        <f t="shared" si="28"/>
        <v>0</v>
      </c>
      <c r="J754" s="154">
        <f t="shared" si="29"/>
        <v>0</v>
      </c>
      <c r="K754" s="90"/>
    </row>
    <row r="755" spans="1:11" s="59" customFormat="1" ht="12.75">
      <c r="A755"/>
      <c r="B755" t="s">
        <v>1425</v>
      </c>
      <c r="C755" s="178"/>
      <c r="D755" t="s">
        <v>1426</v>
      </c>
      <c r="E755" s="145">
        <v>3.99</v>
      </c>
      <c r="F755" s="114">
        <v>0.35</v>
      </c>
      <c r="G755" s="145">
        <v>2.59</v>
      </c>
      <c r="H755" s="86">
        <v>1</v>
      </c>
      <c r="I755" s="154">
        <f t="shared" si="28"/>
        <v>0</v>
      </c>
      <c r="J755" s="154">
        <f t="shared" si="29"/>
        <v>0</v>
      </c>
      <c r="K755" s="90"/>
    </row>
    <row r="756" spans="1:10" ht="12.75">
      <c r="A756" t="s">
        <v>275</v>
      </c>
      <c r="B756"/>
      <c r="C756" s="178"/>
      <c r="D756"/>
      <c r="E756" s="145"/>
      <c r="F756" s="114"/>
      <c r="G756" s="145"/>
      <c r="H756" s="86"/>
      <c r="I756" s="154"/>
      <c r="J756" s="154"/>
    </row>
    <row r="757" spans="1:11" s="59" customFormat="1" ht="12.75">
      <c r="A757"/>
      <c r="B757" t="s">
        <v>1427</v>
      </c>
      <c r="C757" s="178"/>
      <c r="D757" t="s">
        <v>1428</v>
      </c>
      <c r="E757" s="145">
        <v>3.99</v>
      </c>
      <c r="F757" s="114">
        <v>0.35</v>
      </c>
      <c r="G757" s="145">
        <v>2.59</v>
      </c>
      <c r="H757" s="86">
        <v>1</v>
      </c>
      <c r="I757" s="154">
        <f>C757*E757</f>
        <v>0</v>
      </c>
      <c r="J757" s="154">
        <f>C757*G757</f>
        <v>0</v>
      </c>
      <c r="K757" s="90"/>
    </row>
    <row r="758" spans="1:11" s="57" customFormat="1" ht="12.75">
      <c r="A758"/>
      <c r="B758" t="s">
        <v>1429</v>
      </c>
      <c r="C758" s="178"/>
      <c r="D758" t="s">
        <v>1430</v>
      </c>
      <c r="E758" s="145">
        <v>3.99</v>
      </c>
      <c r="F758" s="114">
        <v>0.35</v>
      </c>
      <c r="G758" s="145">
        <v>2.59</v>
      </c>
      <c r="H758" s="86">
        <v>1</v>
      </c>
      <c r="I758" s="154">
        <f>C758*E758</f>
        <v>0</v>
      </c>
      <c r="J758" s="154">
        <f>C758*G758</f>
        <v>0</v>
      </c>
      <c r="K758" s="89"/>
    </row>
    <row r="759" spans="1:11" s="57" customFormat="1" ht="12.75">
      <c r="A759"/>
      <c r="B759" t="s">
        <v>1431</v>
      </c>
      <c r="C759" s="178"/>
      <c r="D759" t="s">
        <v>1432</v>
      </c>
      <c r="E759" s="145">
        <v>19.99</v>
      </c>
      <c r="F759" s="114">
        <v>0.35</v>
      </c>
      <c r="G759" s="145">
        <v>12.99</v>
      </c>
      <c r="H759" s="86">
        <v>3</v>
      </c>
      <c r="I759" s="154">
        <f>C759*E759</f>
        <v>0</v>
      </c>
      <c r="J759" s="154">
        <f>C759*G759</f>
        <v>0</v>
      </c>
      <c r="K759" s="89"/>
    </row>
    <row r="760" spans="1:256" s="89" customFormat="1" ht="12.75">
      <c r="A760" s="198" t="s">
        <v>38</v>
      </c>
      <c r="B760" s="199" t="s">
        <v>132</v>
      </c>
      <c r="C760" s="200"/>
      <c r="D760" s="199"/>
      <c r="E760" s="48"/>
      <c r="F760" s="110"/>
      <c r="G760" s="48"/>
      <c r="H760" s="84"/>
      <c r="I760" s="132"/>
      <c r="J760" s="132"/>
      <c r="K760" s="201"/>
      <c r="L760" s="202"/>
      <c r="M760" s="203"/>
      <c r="N760" s="202"/>
      <c r="O760" s="53"/>
      <c r="P760" s="191"/>
      <c r="Q760" s="53"/>
      <c r="R760" s="204"/>
      <c r="S760" s="192"/>
      <c r="T760" s="192"/>
      <c r="U760" s="201"/>
      <c r="V760" s="202"/>
      <c r="W760" s="203"/>
      <c r="X760" s="202"/>
      <c r="Y760" s="53"/>
      <c r="Z760" s="191"/>
      <c r="AA760" s="53"/>
      <c r="AB760" s="204"/>
      <c r="AC760" s="192"/>
      <c r="AD760" s="192"/>
      <c r="AE760" s="201"/>
      <c r="AF760" s="202"/>
      <c r="AG760" s="203"/>
      <c r="AH760" s="202"/>
      <c r="AI760" s="53"/>
      <c r="AJ760" s="191"/>
      <c r="AK760" s="53"/>
      <c r="AL760" s="204"/>
      <c r="AM760" s="192"/>
      <c r="AN760" s="192"/>
      <c r="AO760" s="201"/>
      <c r="AP760" s="202"/>
      <c r="AQ760" s="203"/>
      <c r="AR760" s="202"/>
      <c r="AS760" s="53"/>
      <c r="AT760" s="191"/>
      <c r="AU760" s="53"/>
      <c r="AV760" s="204"/>
      <c r="AW760" s="192"/>
      <c r="AX760" s="192"/>
      <c r="AY760" s="201"/>
      <c r="AZ760" s="202"/>
      <c r="BA760" s="203"/>
      <c r="BB760" s="202"/>
      <c r="BC760" s="53"/>
      <c r="BD760" s="191"/>
      <c r="BE760" s="53"/>
      <c r="BF760" s="204"/>
      <c r="BG760" s="192"/>
      <c r="BH760" s="192"/>
      <c r="BI760" s="201"/>
      <c r="BJ760" s="202"/>
      <c r="BK760" s="203"/>
      <c r="BL760" s="202"/>
      <c r="BM760" s="53"/>
      <c r="BN760" s="191"/>
      <c r="BO760" s="53"/>
      <c r="BP760" s="204"/>
      <c r="BQ760" s="192"/>
      <c r="BR760" s="192"/>
      <c r="BS760" s="201"/>
      <c r="BT760" s="202"/>
      <c r="BU760" s="203"/>
      <c r="BV760" s="202"/>
      <c r="BW760" s="53"/>
      <c r="BX760" s="191"/>
      <c r="BY760" s="53"/>
      <c r="BZ760" s="204"/>
      <c r="CA760" s="192"/>
      <c r="CB760" s="192"/>
      <c r="CC760" s="201"/>
      <c r="CD760" s="202"/>
      <c r="CE760" s="203"/>
      <c r="CF760" s="202"/>
      <c r="CG760" s="53"/>
      <c r="CH760" s="191"/>
      <c r="CI760" s="53"/>
      <c r="CJ760" s="204"/>
      <c r="CK760" s="192"/>
      <c r="CL760" s="192"/>
      <c r="CM760" s="201"/>
      <c r="CN760" s="202"/>
      <c r="CO760" s="203"/>
      <c r="CP760" s="202"/>
      <c r="CQ760" s="53"/>
      <c r="CR760" s="191"/>
      <c r="CS760" s="53"/>
      <c r="CT760" s="204"/>
      <c r="CU760" s="192"/>
      <c r="CV760" s="192"/>
      <c r="CW760" s="201"/>
      <c r="CX760" s="202"/>
      <c r="CY760" s="203"/>
      <c r="CZ760" s="202"/>
      <c r="DA760" s="53"/>
      <c r="DB760" s="191"/>
      <c r="DC760" s="53"/>
      <c r="DD760" s="204"/>
      <c r="DE760" s="192"/>
      <c r="DF760" s="192"/>
      <c r="DG760" s="201"/>
      <c r="DH760" s="202"/>
      <c r="DI760" s="203"/>
      <c r="DJ760" s="202"/>
      <c r="DK760" s="53"/>
      <c r="DL760" s="191"/>
      <c r="DM760" s="53"/>
      <c r="DN760" s="204"/>
      <c r="DO760" s="192"/>
      <c r="DP760" s="192"/>
      <c r="DQ760" s="201"/>
      <c r="DR760" s="202"/>
      <c r="DS760" s="203"/>
      <c r="DT760" s="202"/>
      <c r="DU760" s="53"/>
      <c r="DV760" s="191"/>
      <c r="DW760" s="53"/>
      <c r="DX760" s="204"/>
      <c r="DY760" s="192"/>
      <c r="DZ760" s="192"/>
      <c r="EA760" s="201"/>
      <c r="EB760" s="202"/>
      <c r="EC760" s="203"/>
      <c r="ED760" s="202"/>
      <c r="EE760" s="53"/>
      <c r="EF760" s="191"/>
      <c r="EG760" s="53"/>
      <c r="EH760" s="204"/>
      <c r="EI760" s="192"/>
      <c r="EJ760" s="192"/>
      <c r="EK760" s="201"/>
      <c r="EL760" s="202"/>
      <c r="EM760" s="203"/>
      <c r="EN760" s="202"/>
      <c r="EO760" s="53"/>
      <c r="EP760" s="191"/>
      <c r="EQ760" s="53"/>
      <c r="ER760" s="204"/>
      <c r="ES760" s="192"/>
      <c r="ET760" s="192"/>
      <c r="EU760" s="201"/>
      <c r="EV760" s="202"/>
      <c r="EW760" s="203"/>
      <c r="EX760" s="202"/>
      <c r="EY760" s="53"/>
      <c r="EZ760" s="191"/>
      <c r="FA760" s="53"/>
      <c r="FB760" s="204"/>
      <c r="FC760" s="192"/>
      <c r="FD760" s="192"/>
      <c r="FE760" s="201"/>
      <c r="FF760" s="202"/>
      <c r="FG760" s="203"/>
      <c r="FH760" s="202"/>
      <c r="FI760" s="53"/>
      <c r="FJ760" s="191"/>
      <c r="FK760" s="53"/>
      <c r="FL760" s="204"/>
      <c r="FM760" s="192"/>
      <c r="FN760" s="192"/>
      <c r="FO760" s="201"/>
      <c r="FP760" s="202"/>
      <c r="FQ760" s="203"/>
      <c r="FR760" s="202"/>
      <c r="FS760" s="53"/>
      <c r="FT760" s="191"/>
      <c r="FU760" s="53"/>
      <c r="FV760" s="204"/>
      <c r="FW760" s="192"/>
      <c r="FX760" s="192"/>
      <c r="FY760" s="201"/>
      <c r="FZ760" s="202"/>
      <c r="GA760" s="203"/>
      <c r="GB760" s="202"/>
      <c r="GC760" s="53"/>
      <c r="GD760" s="191"/>
      <c r="GE760" s="53"/>
      <c r="GF760" s="204"/>
      <c r="GG760" s="192"/>
      <c r="GH760" s="192"/>
      <c r="GI760" s="201"/>
      <c r="GJ760" s="202"/>
      <c r="GK760" s="203"/>
      <c r="GL760" s="202"/>
      <c r="GM760" s="53"/>
      <c r="GN760" s="191"/>
      <c r="GO760" s="53"/>
      <c r="GP760" s="204"/>
      <c r="GQ760" s="192"/>
      <c r="GR760" s="192"/>
      <c r="GS760" s="201"/>
      <c r="GT760" s="202"/>
      <c r="GU760" s="203"/>
      <c r="GV760" s="202"/>
      <c r="GW760" s="53"/>
      <c r="GX760" s="191"/>
      <c r="GY760" s="53"/>
      <c r="GZ760" s="204"/>
      <c r="HA760" s="192"/>
      <c r="HB760" s="192"/>
      <c r="HC760" s="201"/>
      <c r="HD760" s="202"/>
      <c r="HE760" s="203"/>
      <c r="HF760" s="202"/>
      <c r="HG760" s="53"/>
      <c r="HH760" s="191"/>
      <c r="HI760" s="53"/>
      <c r="HJ760" s="204"/>
      <c r="HK760" s="192"/>
      <c r="HL760" s="192"/>
      <c r="HM760" s="201"/>
      <c r="HN760" s="202"/>
      <c r="HO760" s="203"/>
      <c r="HP760" s="202"/>
      <c r="HQ760" s="53"/>
      <c r="HR760" s="191"/>
      <c r="HS760" s="53"/>
      <c r="HT760" s="204"/>
      <c r="HU760" s="192"/>
      <c r="HV760" s="192"/>
      <c r="HW760" s="201"/>
      <c r="HX760" s="202"/>
      <c r="HY760" s="203"/>
      <c r="HZ760" s="202"/>
      <c r="IA760" s="53"/>
      <c r="IB760" s="191"/>
      <c r="IC760" s="53"/>
      <c r="ID760" s="204"/>
      <c r="IE760" s="192"/>
      <c r="IF760" s="192"/>
      <c r="IG760" s="201"/>
      <c r="IH760" s="202"/>
      <c r="II760" s="203"/>
      <c r="IJ760" s="202"/>
      <c r="IK760" s="53"/>
      <c r="IL760" s="191"/>
      <c r="IM760" s="53"/>
      <c r="IN760" s="204"/>
      <c r="IO760" s="192"/>
      <c r="IP760" s="192"/>
      <c r="IQ760" s="201"/>
      <c r="IR760" s="202"/>
      <c r="IS760" s="203"/>
      <c r="IT760" s="202"/>
      <c r="IU760" s="53"/>
      <c r="IV760" s="191"/>
    </row>
    <row r="761" spans="1:11" s="57" customFormat="1" ht="12.75">
      <c r="A761" t="s">
        <v>276</v>
      </c>
      <c r="B761"/>
      <c r="C761" s="178"/>
      <c r="D761"/>
      <c r="E761" s="145"/>
      <c r="F761" s="114"/>
      <c r="G761" s="145"/>
      <c r="H761" s="86"/>
      <c r="I761" s="154"/>
      <c r="J761" s="154"/>
      <c r="K761" s="89"/>
    </row>
    <row r="762" spans="2:11" s="57" customFormat="1" ht="12.75">
      <c r="B762" s="57" t="s">
        <v>1433</v>
      </c>
      <c r="C762" s="181"/>
      <c r="D762" s="57" t="s">
        <v>1434</v>
      </c>
      <c r="E762" s="151">
        <v>2.99</v>
      </c>
      <c r="F762" s="113">
        <v>0.5</v>
      </c>
      <c r="G762" s="151">
        <v>1.49</v>
      </c>
      <c r="H762" s="85">
        <v>1</v>
      </c>
      <c r="I762" s="151">
        <f>C762*E762</f>
        <v>0</v>
      </c>
      <c r="J762" s="151">
        <f>C762*G762</f>
        <v>0</v>
      </c>
      <c r="K762" s="89"/>
    </row>
    <row r="763" spans="1:11" s="57" customFormat="1" ht="12.75">
      <c r="A763"/>
      <c r="B763" t="s">
        <v>1435</v>
      </c>
      <c r="C763" s="178"/>
      <c r="D763" t="s">
        <v>1436</v>
      </c>
      <c r="E763" s="145">
        <v>16.99</v>
      </c>
      <c r="F763" s="114">
        <v>0.4</v>
      </c>
      <c r="G763" s="145">
        <v>10.19</v>
      </c>
      <c r="H763" s="86">
        <v>3</v>
      </c>
      <c r="I763" s="154">
        <f>C763*E763</f>
        <v>0</v>
      </c>
      <c r="J763" s="154">
        <f>C763*G763</f>
        <v>0</v>
      </c>
      <c r="K763" s="89"/>
    </row>
    <row r="764" spans="1:11" s="59" customFormat="1" ht="12.75">
      <c r="A764" t="s">
        <v>329</v>
      </c>
      <c r="B764"/>
      <c r="C764" s="178"/>
      <c r="D764"/>
      <c r="E764" s="145"/>
      <c r="F764" s="114"/>
      <c r="G764" s="145"/>
      <c r="H764" s="86"/>
      <c r="I764" s="154"/>
      <c r="J764" s="154"/>
      <c r="K764" s="90"/>
    </row>
    <row r="765" spans="1:11" s="59" customFormat="1" ht="12.75">
      <c r="A765" s="57"/>
      <c r="B765" s="57" t="s">
        <v>1437</v>
      </c>
      <c r="C765" s="181"/>
      <c r="D765" s="57" t="s">
        <v>1438</v>
      </c>
      <c r="E765" s="151">
        <v>2.99</v>
      </c>
      <c r="F765" s="113">
        <v>0.5</v>
      </c>
      <c r="G765" s="151">
        <v>1.49</v>
      </c>
      <c r="H765" s="85">
        <v>1</v>
      </c>
      <c r="I765" s="151">
        <f>C765*E765</f>
        <v>0</v>
      </c>
      <c r="J765" s="151">
        <f>C765*G765</f>
        <v>0</v>
      </c>
      <c r="K765" s="90"/>
    </row>
    <row r="766" spans="1:11" s="59" customFormat="1" ht="12.75">
      <c r="A766"/>
      <c r="B766" t="s">
        <v>1439</v>
      </c>
      <c r="C766" s="178"/>
      <c r="D766" t="s">
        <v>1440</v>
      </c>
      <c r="E766" s="145">
        <v>14.99</v>
      </c>
      <c r="F766" s="114">
        <v>0.4</v>
      </c>
      <c r="G766" s="145">
        <v>8.99</v>
      </c>
      <c r="H766" s="86">
        <v>3</v>
      </c>
      <c r="I766" s="154">
        <f>C766*E766</f>
        <v>0</v>
      </c>
      <c r="J766" s="154">
        <f>C766*G766</f>
        <v>0</v>
      </c>
      <c r="K766" s="90"/>
    </row>
    <row r="767" spans="1:11" s="57" customFormat="1" ht="12.75">
      <c r="A767"/>
      <c r="B767" t="s">
        <v>1441</v>
      </c>
      <c r="C767" s="178"/>
      <c r="D767" t="s">
        <v>1442</v>
      </c>
      <c r="E767" s="145">
        <v>9.99</v>
      </c>
      <c r="F767" s="114">
        <v>0.4</v>
      </c>
      <c r="G767" s="145">
        <v>5.99</v>
      </c>
      <c r="H767" s="86">
        <v>3</v>
      </c>
      <c r="I767" s="154">
        <f>C767*E767</f>
        <v>0</v>
      </c>
      <c r="J767" s="154">
        <f>C767*G767</f>
        <v>0</v>
      </c>
      <c r="K767" s="89"/>
    </row>
    <row r="768" spans="1:11" s="59" customFormat="1" ht="12.75">
      <c r="A768"/>
      <c r="B768" t="s">
        <v>1443</v>
      </c>
      <c r="C768" s="178"/>
      <c r="D768" t="s">
        <v>1444</v>
      </c>
      <c r="E768" s="145">
        <v>14.99</v>
      </c>
      <c r="F768" s="114">
        <v>0.4</v>
      </c>
      <c r="G768" s="145">
        <v>8.99</v>
      </c>
      <c r="H768" s="86">
        <v>3</v>
      </c>
      <c r="I768" s="154">
        <f>C768*E768</f>
        <v>0</v>
      </c>
      <c r="J768" s="154">
        <f>C768*G768</f>
        <v>0</v>
      </c>
      <c r="K768" s="90"/>
    </row>
    <row r="769" spans="1:11" s="59" customFormat="1" ht="12.75">
      <c r="A769"/>
      <c r="B769" t="s">
        <v>1445</v>
      </c>
      <c r="C769" s="178"/>
      <c r="D769" t="s">
        <v>1446</v>
      </c>
      <c r="E769" s="145">
        <v>14.99</v>
      </c>
      <c r="F769" s="114">
        <v>0.4</v>
      </c>
      <c r="G769" s="145">
        <v>8.99</v>
      </c>
      <c r="H769" s="86">
        <v>3</v>
      </c>
      <c r="I769" s="154">
        <f>C769*E769</f>
        <v>0</v>
      </c>
      <c r="J769" s="154">
        <f>C769*G769</f>
        <v>0</v>
      </c>
      <c r="K769" s="90"/>
    </row>
    <row r="770" spans="1:11" s="59" customFormat="1" ht="12.75">
      <c r="A770" t="s">
        <v>277</v>
      </c>
      <c r="B770"/>
      <c r="C770" s="178"/>
      <c r="D770"/>
      <c r="E770" s="145"/>
      <c r="F770" s="114"/>
      <c r="G770" s="145"/>
      <c r="H770" s="86"/>
      <c r="I770" s="154"/>
      <c r="J770" s="154"/>
      <c r="K770" s="90"/>
    </row>
    <row r="771" spans="1:11" s="59" customFormat="1" ht="12.75">
      <c r="A771" s="57"/>
      <c r="B771" s="57" t="s">
        <v>1447</v>
      </c>
      <c r="C771" s="181"/>
      <c r="D771" s="57" t="s">
        <v>1448</v>
      </c>
      <c r="E771" s="151">
        <v>3.5</v>
      </c>
      <c r="F771" s="113">
        <v>0.5</v>
      </c>
      <c r="G771" s="151">
        <v>1.75</v>
      </c>
      <c r="H771" s="85">
        <v>1</v>
      </c>
      <c r="I771" s="151">
        <f>C771*E771</f>
        <v>0</v>
      </c>
      <c r="J771" s="151">
        <f>C771*G771</f>
        <v>0</v>
      </c>
      <c r="K771" s="90"/>
    </row>
    <row r="772" spans="1:11" s="59" customFormat="1" ht="12.75">
      <c r="A772"/>
      <c r="B772" t="s">
        <v>1449</v>
      </c>
      <c r="C772" s="178"/>
      <c r="D772" t="s">
        <v>1450</v>
      </c>
      <c r="E772" s="145">
        <v>9.99</v>
      </c>
      <c r="F772" s="114">
        <v>0.4</v>
      </c>
      <c r="G772" s="145">
        <v>5.99</v>
      </c>
      <c r="H772" s="86">
        <v>3</v>
      </c>
      <c r="I772" s="154">
        <f>C772*E772</f>
        <v>0</v>
      </c>
      <c r="J772" s="154">
        <f>C772*G772</f>
        <v>0</v>
      </c>
      <c r="K772" s="90"/>
    </row>
    <row r="773" spans="1:11" s="59" customFormat="1" ht="12.75">
      <c r="A773"/>
      <c r="B773" t="s">
        <v>1451</v>
      </c>
      <c r="C773" s="178"/>
      <c r="D773" t="s">
        <v>1452</v>
      </c>
      <c r="E773" s="145">
        <v>15.99</v>
      </c>
      <c r="F773" s="114">
        <v>0.4</v>
      </c>
      <c r="G773" s="145">
        <v>9.59</v>
      </c>
      <c r="H773" s="86">
        <v>3</v>
      </c>
      <c r="I773" s="154">
        <f>C773*E773</f>
        <v>0</v>
      </c>
      <c r="J773" s="154">
        <f>C773*G773</f>
        <v>0</v>
      </c>
      <c r="K773" s="90"/>
    </row>
    <row r="774" spans="1:11" s="59" customFormat="1" ht="12.75">
      <c r="A774"/>
      <c r="B774" t="s">
        <v>1453</v>
      </c>
      <c r="C774" s="178"/>
      <c r="D774" t="s">
        <v>1454</v>
      </c>
      <c r="E774" s="145">
        <v>12.99</v>
      </c>
      <c r="F774" s="114">
        <v>0.4</v>
      </c>
      <c r="G774" s="145">
        <v>7.79</v>
      </c>
      <c r="H774" s="86">
        <v>3</v>
      </c>
      <c r="I774" s="154">
        <f>C774*E774</f>
        <v>0</v>
      </c>
      <c r="J774" s="154">
        <f>C774*G774</f>
        <v>0</v>
      </c>
      <c r="K774" s="90"/>
    </row>
    <row r="775" spans="1:11" s="59" customFormat="1" ht="12.75">
      <c r="A775" t="s">
        <v>330</v>
      </c>
      <c r="B775"/>
      <c r="C775" s="178"/>
      <c r="D775"/>
      <c r="E775" s="145"/>
      <c r="F775" s="114"/>
      <c r="G775" s="145"/>
      <c r="H775" s="86"/>
      <c r="I775" s="154"/>
      <c r="J775" s="154"/>
      <c r="K775" s="90"/>
    </row>
    <row r="776" spans="1:11" s="59" customFormat="1" ht="12.75">
      <c r="A776"/>
      <c r="B776" t="s">
        <v>1455</v>
      </c>
      <c r="C776" s="178"/>
      <c r="D776" t="s">
        <v>1456</v>
      </c>
      <c r="E776" s="145">
        <v>3.99</v>
      </c>
      <c r="F776" s="114">
        <v>0.4</v>
      </c>
      <c r="G776" s="145">
        <v>2.39</v>
      </c>
      <c r="H776" s="86">
        <v>1</v>
      </c>
      <c r="I776" s="154">
        <f aca="true" t="shared" si="30" ref="I776:I782">C776*E776</f>
        <v>0</v>
      </c>
      <c r="J776" s="154">
        <f aca="true" t="shared" si="31" ref="J776:J782">C776*G776</f>
        <v>0</v>
      </c>
      <c r="K776" s="90"/>
    </row>
    <row r="777" spans="1:11" s="59" customFormat="1" ht="12.75">
      <c r="A777"/>
      <c r="B777" t="s">
        <v>1457</v>
      </c>
      <c r="C777" s="178"/>
      <c r="D777" t="s">
        <v>1458</v>
      </c>
      <c r="E777" s="145">
        <v>9.99</v>
      </c>
      <c r="F777" s="114">
        <v>0.4</v>
      </c>
      <c r="G777" s="145">
        <v>5.99</v>
      </c>
      <c r="H777" s="86">
        <v>3</v>
      </c>
      <c r="I777" s="154">
        <f t="shared" si="30"/>
        <v>0</v>
      </c>
      <c r="J777" s="154">
        <f t="shared" si="31"/>
        <v>0</v>
      </c>
      <c r="K777" s="90"/>
    </row>
    <row r="778" spans="1:11" s="57" customFormat="1" ht="12.75">
      <c r="A778"/>
      <c r="B778" t="s">
        <v>1459</v>
      </c>
      <c r="C778" s="178"/>
      <c r="D778" t="s">
        <v>1460</v>
      </c>
      <c r="E778" s="145">
        <v>14.99</v>
      </c>
      <c r="F778" s="114">
        <v>0.4</v>
      </c>
      <c r="G778" s="145">
        <v>8.99</v>
      </c>
      <c r="H778" s="86">
        <v>3</v>
      </c>
      <c r="I778" s="154">
        <f t="shared" si="30"/>
        <v>0</v>
      </c>
      <c r="J778" s="154">
        <f t="shared" si="31"/>
        <v>0</v>
      </c>
      <c r="K778" s="89"/>
    </row>
    <row r="779" spans="1:11" s="57" customFormat="1" ht="12.75">
      <c r="A779"/>
      <c r="B779" t="s">
        <v>1461</v>
      </c>
      <c r="C779" s="178"/>
      <c r="D779" t="s">
        <v>1462</v>
      </c>
      <c r="E779" s="145">
        <v>19.99</v>
      </c>
      <c r="F779" s="114">
        <v>0.4</v>
      </c>
      <c r="G779" s="145">
        <v>11.99</v>
      </c>
      <c r="H779" s="86">
        <v>3</v>
      </c>
      <c r="I779" s="154">
        <f t="shared" si="30"/>
        <v>0</v>
      </c>
      <c r="J779" s="154">
        <f t="shared" si="31"/>
        <v>0</v>
      </c>
      <c r="K779" s="89"/>
    </row>
    <row r="780" spans="1:11" s="59" customFormat="1" ht="12.75">
      <c r="A780"/>
      <c r="B780" t="s">
        <v>1463</v>
      </c>
      <c r="C780" s="178"/>
      <c r="D780" t="s">
        <v>1464</v>
      </c>
      <c r="E780" s="145">
        <v>16.99</v>
      </c>
      <c r="F780" s="114">
        <v>0.4</v>
      </c>
      <c r="G780" s="145">
        <v>10.19</v>
      </c>
      <c r="H780" s="86">
        <v>3</v>
      </c>
      <c r="I780" s="154">
        <f t="shared" si="30"/>
        <v>0</v>
      </c>
      <c r="J780" s="154">
        <f t="shared" si="31"/>
        <v>0</v>
      </c>
      <c r="K780" s="90"/>
    </row>
    <row r="781" spans="1:11" s="57" customFormat="1" ht="12.75">
      <c r="A781"/>
      <c r="B781" t="s">
        <v>1465</v>
      </c>
      <c r="C781" s="178"/>
      <c r="D781" t="s">
        <v>1466</v>
      </c>
      <c r="E781" s="145">
        <v>19.99</v>
      </c>
      <c r="F781" s="114">
        <v>0.4</v>
      </c>
      <c r="G781" s="145">
        <v>11.99</v>
      </c>
      <c r="H781" s="86">
        <v>3</v>
      </c>
      <c r="I781" s="154">
        <f t="shared" si="30"/>
        <v>0</v>
      </c>
      <c r="J781" s="154">
        <f t="shared" si="31"/>
        <v>0</v>
      </c>
      <c r="K781" s="89"/>
    </row>
    <row r="782" spans="1:11" s="57" customFormat="1" ht="12.75">
      <c r="A782"/>
      <c r="B782" t="s">
        <v>1467</v>
      </c>
      <c r="C782" s="178"/>
      <c r="D782" t="s">
        <v>1468</v>
      </c>
      <c r="E782" s="145">
        <v>99.99</v>
      </c>
      <c r="F782" s="114">
        <v>0.4</v>
      </c>
      <c r="G782" s="145">
        <v>59.99</v>
      </c>
      <c r="H782" s="86">
        <v>4</v>
      </c>
      <c r="I782" s="154">
        <f t="shared" si="30"/>
        <v>0</v>
      </c>
      <c r="J782" s="154">
        <f t="shared" si="31"/>
        <v>0</v>
      </c>
      <c r="K782" s="89"/>
    </row>
    <row r="783" spans="1:10" s="98" customFormat="1" ht="12.75">
      <c r="A783" t="s">
        <v>331</v>
      </c>
      <c r="B783"/>
      <c r="C783" s="178"/>
      <c r="D783"/>
      <c r="E783" s="145"/>
      <c r="F783" s="114"/>
      <c r="G783" s="145"/>
      <c r="H783" s="86"/>
      <c r="I783" s="154"/>
      <c r="J783" s="154"/>
    </row>
    <row r="784" spans="1:10" s="98" customFormat="1" ht="12.75">
      <c r="A784"/>
      <c r="B784" t="s">
        <v>1469</v>
      </c>
      <c r="C784" s="178"/>
      <c r="D784" t="s">
        <v>1470</v>
      </c>
      <c r="E784" s="145">
        <v>3.99</v>
      </c>
      <c r="F784" s="114">
        <v>0.4</v>
      </c>
      <c r="G784" s="145">
        <v>2.39</v>
      </c>
      <c r="H784" s="86">
        <v>1</v>
      </c>
      <c r="I784" s="154">
        <f>C784*E784</f>
        <v>0</v>
      </c>
      <c r="J784" s="154">
        <f>C784*G784</f>
        <v>0</v>
      </c>
    </row>
    <row r="785" spans="1:10" s="98" customFormat="1" ht="12.75">
      <c r="A785"/>
      <c r="B785" t="s">
        <v>1471</v>
      </c>
      <c r="C785" s="178"/>
      <c r="D785" t="s">
        <v>1472</v>
      </c>
      <c r="E785" s="145">
        <v>9.99</v>
      </c>
      <c r="F785" s="114">
        <v>0.4</v>
      </c>
      <c r="G785" s="145">
        <v>5.99</v>
      </c>
      <c r="H785" s="86">
        <v>3</v>
      </c>
      <c r="I785" s="154">
        <f>C785*E785</f>
        <v>0</v>
      </c>
      <c r="J785" s="154">
        <f>C785*G785</f>
        <v>0</v>
      </c>
    </row>
    <row r="786" spans="1:11" s="59" customFormat="1" ht="12.75">
      <c r="A786"/>
      <c r="B786" t="s">
        <v>1473</v>
      </c>
      <c r="C786" s="178"/>
      <c r="D786" t="s">
        <v>1474</v>
      </c>
      <c r="E786" s="145">
        <v>14.99</v>
      </c>
      <c r="F786" s="114">
        <v>0.4</v>
      </c>
      <c r="G786" s="145">
        <v>8.99</v>
      </c>
      <c r="H786" s="86">
        <v>3</v>
      </c>
      <c r="I786" s="154">
        <f>C786*E786</f>
        <v>0</v>
      </c>
      <c r="J786" s="154">
        <f>C786*G786</f>
        <v>0</v>
      </c>
      <c r="K786" s="90"/>
    </row>
    <row r="787" spans="1:11" s="59" customFormat="1" ht="12.75">
      <c r="A787"/>
      <c r="B787" t="s">
        <v>1475</v>
      </c>
      <c r="C787" s="178"/>
      <c r="D787" t="s">
        <v>1476</v>
      </c>
      <c r="E787" s="145">
        <v>16.99</v>
      </c>
      <c r="F787" s="114">
        <v>0.4</v>
      </c>
      <c r="G787" s="145">
        <v>10.19</v>
      </c>
      <c r="H787" s="86">
        <v>3</v>
      </c>
      <c r="I787" s="154">
        <f>C787*E787</f>
        <v>0</v>
      </c>
      <c r="J787" s="154">
        <f>C787*G787</f>
        <v>0</v>
      </c>
      <c r="K787" s="90"/>
    </row>
    <row r="788" spans="1:10" ht="12.75">
      <c r="A788" t="s">
        <v>332</v>
      </c>
      <c r="B788"/>
      <c r="C788" s="178"/>
      <c r="D788"/>
      <c r="E788" s="145"/>
      <c r="F788" s="114"/>
      <c r="G788" s="145"/>
      <c r="H788" s="86"/>
      <c r="I788" s="154"/>
      <c r="J788" s="154"/>
    </row>
    <row r="789" spans="1:11" s="59" customFormat="1" ht="12.75">
      <c r="A789"/>
      <c r="B789" t="s">
        <v>1477</v>
      </c>
      <c r="C789" s="178"/>
      <c r="D789" t="s">
        <v>1478</v>
      </c>
      <c r="E789" s="145">
        <v>3.5</v>
      </c>
      <c r="F789" s="114">
        <v>0.4</v>
      </c>
      <c r="G789" s="145">
        <v>2.1</v>
      </c>
      <c r="H789" s="86">
        <v>1</v>
      </c>
      <c r="I789" s="154">
        <f aca="true" t="shared" si="32" ref="I789:I795">C789*E789</f>
        <v>0</v>
      </c>
      <c r="J789" s="154">
        <f aca="true" t="shared" si="33" ref="J789:J795">C789*G789</f>
        <v>0</v>
      </c>
      <c r="K789" s="90"/>
    </row>
    <row r="790" spans="1:11" s="57" customFormat="1" ht="12.75">
      <c r="A790"/>
      <c r="B790" t="s">
        <v>1479</v>
      </c>
      <c r="C790" s="178"/>
      <c r="D790" t="s">
        <v>1480</v>
      </c>
      <c r="E790" s="145">
        <v>9.99</v>
      </c>
      <c r="F790" s="114">
        <v>0.4</v>
      </c>
      <c r="G790" s="145">
        <v>5.99</v>
      </c>
      <c r="H790" s="86">
        <v>3</v>
      </c>
      <c r="I790" s="154">
        <f t="shared" si="32"/>
        <v>0</v>
      </c>
      <c r="J790" s="154">
        <f t="shared" si="33"/>
        <v>0</v>
      </c>
      <c r="K790" s="89"/>
    </row>
    <row r="791" spans="1:11" s="57" customFormat="1" ht="12.75">
      <c r="A791"/>
      <c r="B791" t="s">
        <v>1481</v>
      </c>
      <c r="C791" s="178"/>
      <c r="D791" t="s">
        <v>1482</v>
      </c>
      <c r="E791" s="145">
        <v>3.5</v>
      </c>
      <c r="F791" s="114">
        <v>0.4</v>
      </c>
      <c r="G791" s="145">
        <v>2.1</v>
      </c>
      <c r="H791" s="86">
        <v>1</v>
      </c>
      <c r="I791" s="154">
        <f t="shared" si="32"/>
        <v>0</v>
      </c>
      <c r="J791" s="154">
        <f t="shared" si="33"/>
        <v>0</v>
      </c>
      <c r="K791" s="89"/>
    </row>
    <row r="792" spans="1:11" s="57" customFormat="1" ht="12.75">
      <c r="A792"/>
      <c r="B792" t="s">
        <v>1483</v>
      </c>
      <c r="C792" s="178"/>
      <c r="D792" t="s">
        <v>1484</v>
      </c>
      <c r="E792" s="145">
        <v>3.5</v>
      </c>
      <c r="F792" s="114">
        <v>0.4</v>
      </c>
      <c r="G792" s="145">
        <v>2.1</v>
      </c>
      <c r="H792" s="86">
        <v>1</v>
      </c>
      <c r="I792" s="154">
        <f t="shared" si="32"/>
        <v>0</v>
      </c>
      <c r="J792" s="154">
        <f t="shared" si="33"/>
        <v>0</v>
      </c>
      <c r="K792" s="89"/>
    </row>
    <row r="793" spans="1:11" s="57" customFormat="1" ht="12.75">
      <c r="A793"/>
      <c r="B793" t="s">
        <v>1485</v>
      </c>
      <c r="C793" s="178"/>
      <c r="D793" t="s">
        <v>1486</v>
      </c>
      <c r="E793" s="145">
        <v>3.5</v>
      </c>
      <c r="F793" s="114">
        <v>0.4</v>
      </c>
      <c r="G793" s="145">
        <v>2.1</v>
      </c>
      <c r="H793" s="86">
        <v>1</v>
      </c>
      <c r="I793" s="154">
        <f t="shared" si="32"/>
        <v>0</v>
      </c>
      <c r="J793" s="154">
        <f t="shared" si="33"/>
        <v>0</v>
      </c>
      <c r="K793" s="89"/>
    </row>
    <row r="794" spans="1:11" s="57" customFormat="1" ht="12.75">
      <c r="A794"/>
      <c r="B794" t="s">
        <v>1487</v>
      </c>
      <c r="C794" s="178"/>
      <c r="D794" t="s">
        <v>1488</v>
      </c>
      <c r="E794" s="145">
        <v>3.5</v>
      </c>
      <c r="F794" s="114">
        <v>0.4</v>
      </c>
      <c r="G794" s="145">
        <v>2.1</v>
      </c>
      <c r="H794" s="86">
        <v>1</v>
      </c>
      <c r="I794" s="154">
        <f t="shared" si="32"/>
        <v>0</v>
      </c>
      <c r="J794" s="154">
        <f t="shared" si="33"/>
        <v>0</v>
      </c>
      <c r="K794" s="89"/>
    </row>
    <row r="795" spans="1:11" s="57" customFormat="1" ht="12.75">
      <c r="A795"/>
      <c r="B795" t="s">
        <v>1489</v>
      </c>
      <c r="C795" s="178"/>
      <c r="D795" t="s">
        <v>1490</v>
      </c>
      <c r="E795" s="145">
        <v>3.5</v>
      </c>
      <c r="F795" s="114">
        <v>0.4</v>
      </c>
      <c r="G795" s="145">
        <v>2.1</v>
      </c>
      <c r="H795" s="86">
        <v>1</v>
      </c>
      <c r="I795" s="154">
        <f t="shared" si="32"/>
        <v>0</v>
      </c>
      <c r="J795" s="154">
        <f t="shared" si="33"/>
        <v>0</v>
      </c>
      <c r="K795" s="89"/>
    </row>
    <row r="796" spans="1:11" s="57" customFormat="1" ht="12.75">
      <c r="A796" t="s">
        <v>385</v>
      </c>
      <c r="B796"/>
      <c r="C796" s="178"/>
      <c r="D796"/>
      <c r="E796" s="145"/>
      <c r="F796" s="114"/>
      <c r="G796" s="145"/>
      <c r="H796" s="86"/>
      <c r="I796" s="154"/>
      <c r="J796" s="154"/>
      <c r="K796" s="89"/>
    </row>
    <row r="797" spans="2:11" s="57" customFormat="1" ht="12.75">
      <c r="B797" s="57" t="s">
        <v>1491</v>
      </c>
      <c r="C797" s="181"/>
      <c r="D797" s="57" t="s">
        <v>1492</v>
      </c>
      <c r="E797" s="151">
        <v>3.99</v>
      </c>
      <c r="F797" s="113">
        <v>0.5</v>
      </c>
      <c r="G797" s="151">
        <v>1.99</v>
      </c>
      <c r="H797" s="85">
        <v>1</v>
      </c>
      <c r="I797" s="151">
        <f>C797*E797</f>
        <v>0</v>
      </c>
      <c r="J797" s="151">
        <f>C797*G797</f>
        <v>0</v>
      </c>
      <c r="K797" s="89"/>
    </row>
    <row r="798" spans="1:11" s="57" customFormat="1" ht="12.75">
      <c r="A798"/>
      <c r="B798" t="s">
        <v>1493</v>
      </c>
      <c r="C798" s="178"/>
      <c r="D798" t="s">
        <v>1494</v>
      </c>
      <c r="E798" s="145">
        <v>9.99</v>
      </c>
      <c r="F798" s="114">
        <v>0.4</v>
      </c>
      <c r="G798" s="145">
        <v>5.99</v>
      </c>
      <c r="H798" s="86">
        <v>3</v>
      </c>
      <c r="I798" s="154">
        <f>C798*E798</f>
        <v>0</v>
      </c>
      <c r="J798" s="154">
        <f>C798*G798</f>
        <v>0</v>
      </c>
      <c r="K798" s="89"/>
    </row>
    <row r="799" spans="1:11" s="57" customFormat="1" ht="12.75">
      <c r="A799"/>
      <c r="B799" t="s">
        <v>1495</v>
      </c>
      <c r="C799" s="178"/>
      <c r="D799" t="s">
        <v>1496</v>
      </c>
      <c r="E799" s="145">
        <v>12.99</v>
      </c>
      <c r="F799" s="114">
        <v>0.4</v>
      </c>
      <c r="G799" s="145">
        <v>7.79</v>
      </c>
      <c r="H799" s="86">
        <v>3</v>
      </c>
      <c r="I799" s="154">
        <f>C799*E799</f>
        <v>0</v>
      </c>
      <c r="J799" s="154">
        <f>C799*G799</f>
        <v>0</v>
      </c>
      <c r="K799" s="89"/>
    </row>
    <row r="800" spans="1:11" s="57" customFormat="1" ht="12.75">
      <c r="A800" t="s">
        <v>386</v>
      </c>
      <c r="B800"/>
      <c r="C800" s="178"/>
      <c r="D800"/>
      <c r="E800" s="145"/>
      <c r="F800" s="114"/>
      <c r="G800" s="145"/>
      <c r="H800" s="86"/>
      <c r="I800" s="154"/>
      <c r="J800" s="154"/>
      <c r="K800" s="89"/>
    </row>
    <row r="801" spans="1:11" s="57" customFormat="1" ht="12.75">
      <c r="A801"/>
      <c r="B801" t="s">
        <v>1497</v>
      </c>
      <c r="C801" s="178"/>
      <c r="D801" t="s">
        <v>1498</v>
      </c>
      <c r="E801" s="145">
        <v>3.99</v>
      </c>
      <c r="F801" s="114">
        <v>0.4</v>
      </c>
      <c r="G801" s="145">
        <v>2.39</v>
      </c>
      <c r="H801" s="86">
        <v>1</v>
      </c>
      <c r="I801" s="154">
        <f aca="true" t="shared" si="34" ref="I801:I815">C801*E801</f>
        <v>0</v>
      </c>
      <c r="J801" s="154">
        <f aca="true" t="shared" si="35" ref="J801:J815">C801*G801</f>
        <v>0</v>
      </c>
      <c r="K801" s="89"/>
    </row>
    <row r="802" spans="1:11" s="57" customFormat="1" ht="12.75">
      <c r="A802"/>
      <c r="B802" t="s">
        <v>1499</v>
      </c>
      <c r="C802" s="178"/>
      <c r="D802" t="s">
        <v>1500</v>
      </c>
      <c r="E802" s="145">
        <v>9.99</v>
      </c>
      <c r="F802" s="114">
        <v>0.4</v>
      </c>
      <c r="G802" s="145">
        <v>5.99</v>
      </c>
      <c r="H802" s="86">
        <v>3</v>
      </c>
      <c r="I802" s="154">
        <f t="shared" si="34"/>
        <v>0</v>
      </c>
      <c r="J802" s="154">
        <f t="shared" si="35"/>
        <v>0</v>
      </c>
      <c r="K802" s="89"/>
    </row>
    <row r="803" spans="1:11" s="57" customFormat="1" ht="12.75">
      <c r="A803"/>
      <c r="B803" t="s">
        <v>1501</v>
      </c>
      <c r="C803" s="178"/>
      <c r="D803" t="s">
        <v>1502</v>
      </c>
      <c r="E803" s="145">
        <v>2.99</v>
      </c>
      <c r="F803" s="114">
        <v>0.4</v>
      </c>
      <c r="G803" s="145">
        <v>1.79</v>
      </c>
      <c r="H803" s="86">
        <v>1</v>
      </c>
      <c r="I803" s="154">
        <f t="shared" si="34"/>
        <v>0</v>
      </c>
      <c r="J803" s="154">
        <f t="shared" si="35"/>
        <v>0</v>
      </c>
      <c r="K803" s="89"/>
    </row>
    <row r="804" spans="1:11" s="57" customFormat="1" ht="12.75">
      <c r="A804"/>
      <c r="B804" t="s">
        <v>1503</v>
      </c>
      <c r="C804" s="178"/>
      <c r="D804" t="s">
        <v>1504</v>
      </c>
      <c r="E804" s="145">
        <v>2.99</v>
      </c>
      <c r="F804" s="114">
        <v>0.4</v>
      </c>
      <c r="G804" s="145">
        <v>1.79</v>
      </c>
      <c r="H804" s="86">
        <v>1</v>
      </c>
      <c r="I804" s="154">
        <f t="shared" si="34"/>
        <v>0</v>
      </c>
      <c r="J804" s="154">
        <f t="shared" si="35"/>
        <v>0</v>
      </c>
      <c r="K804" s="89"/>
    </row>
    <row r="805" spans="1:11" s="57" customFormat="1" ht="12.75">
      <c r="A805"/>
      <c r="B805" t="s">
        <v>1505</v>
      </c>
      <c r="C805" s="178"/>
      <c r="D805" t="s">
        <v>1506</v>
      </c>
      <c r="E805" s="145">
        <v>2.99</v>
      </c>
      <c r="F805" s="114">
        <v>0.4</v>
      </c>
      <c r="G805" s="145">
        <v>1.79</v>
      </c>
      <c r="H805" s="86">
        <v>1</v>
      </c>
      <c r="I805" s="154">
        <f t="shared" si="34"/>
        <v>0</v>
      </c>
      <c r="J805" s="154">
        <f t="shared" si="35"/>
        <v>0</v>
      </c>
      <c r="K805" s="89"/>
    </row>
    <row r="806" spans="1:11" s="57" customFormat="1" ht="12.75">
      <c r="A806"/>
      <c r="B806" t="s">
        <v>1507</v>
      </c>
      <c r="C806" s="178"/>
      <c r="D806" t="s">
        <v>1508</v>
      </c>
      <c r="E806" s="145">
        <v>2.99</v>
      </c>
      <c r="F806" s="114">
        <v>0.4</v>
      </c>
      <c r="G806" s="145">
        <v>1.79</v>
      </c>
      <c r="H806" s="86">
        <v>1</v>
      </c>
      <c r="I806" s="154">
        <f t="shared" si="34"/>
        <v>0</v>
      </c>
      <c r="J806" s="154">
        <f t="shared" si="35"/>
        <v>0</v>
      </c>
      <c r="K806" s="89"/>
    </row>
    <row r="807" spans="1:11" s="57" customFormat="1" ht="12.75">
      <c r="A807"/>
      <c r="B807" t="s">
        <v>1509</v>
      </c>
      <c r="C807" s="178"/>
      <c r="D807" t="s">
        <v>1510</v>
      </c>
      <c r="E807" s="145">
        <v>2.99</v>
      </c>
      <c r="F807" s="114">
        <v>0.4</v>
      </c>
      <c r="G807" s="145">
        <v>1.79</v>
      </c>
      <c r="H807" s="86">
        <v>1</v>
      </c>
      <c r="I807" s="154">
        <f t="shared" si="34"/>
        <v>0</v>
      </c>
      <c r="J807" s="154">
        <f t="shared" si="35"/>
        <v>0</v>
      </c>
      <c r="K807" s="89"/>
    </row>
    <row r="808" spans="1:11" s="59" customFormat="1" ht="12.75">
      <c r="A808"/>
      <c r="B808" t="s">
        <v>1511</v>
      </c>
      <c r="C808" s="178"/>
      <c r="D808" t="s">
        <v>1512</v>
      </c>
      <c r="E808" s="145">
        <v>2.99</v>
      </c>
      <c r="F808" s="114">
        <v>0.4</v>
      </c>
      <c r="G808" s="145">
        <v>1.79</v>
      </c>
      <c r="H808" s="86">
        <v>1</v>
      </c>
      <c r="I808" s="154">
        <f t="shared" si="34"/>
        <v>0</v>
      </c>
      <c r="J808" s="154">
        <f t="shared" si="35"/>
        <v>0</v>
      </c>
      <c r="K808" s="90"/>
    </row>
    <row r="809" spans="1:10" s="89" customFormat="1" ht="12.75">
      <c r="A809"/>
      <c r="B809" t="s">
        <v>1513</v>
      </c>
      <c r="C809" s="178"/>
      <c r="D809" t="s">
        <v>1514</v>
      </c>
      <c r="E809" s="145">
        <v>2.99</v>
      </c>
      <c r="F809" s="114">
        <v>0.4</v>
      </c>
      <c r="G809" s="145">
        <v>1.79</v>
      </c>
      <c r="H809" s="86">
        <v>1</v>
      </c>
      <c r="I809" s="154">
        <f t="shared" si="34"/>
        <v>0</v>
      </c>
      <c r="J809" s="154">
        <f t="shared" si="35"/>
        <v>0</v>
      </c>
    </row>
    <row r="810" spans="1:10" s="89" customFormat="1" ht="12.75">
      <c r="A810"/>
      <c r="B810" t="s">
        <v>1515</v>
      </c>
      <c r="C810" s="178"/>
      <c r="D810" t="s">
        <v>1516</v>
      </c>
      <c r="E810" s="145">
        <v>2.99</v>
      </c>
      <c r="F810" s="114">
        <v>0.4</v>
      </c>
      <c r="G810" s="145">
        <v>1.79</v>
      </c>
      <c r="H810" s="86">
        <v>1</v>
      </c>
      <c r="I810" s="154">
        <f t="shared" si="34"/>
        <v>0</v>
      </c>
      <c r="J810" s="154">
        <f t="shared" si="35"/>
        <v>0</v>
      </c>
    </row>
    <row r="811" spans="1:10" s="89" customFormat="1" ht="12.75">
      <c r="A811"/>
      <c r="B811" t="s">
        <v>1517</v>
      </c>
      <c r="C811" s="178"/>
      <c r="D811" t="s">
        <v>1518</v>
      </c>
      <c r="E811" s="145">
        <v>2.99</v>
      </c>
      <c r="F811" s="114">
        <v>0.4</v>
      </c>
      <c r="G811" s="145">
        <v>1.79</v>
      </c>
      <c r="H811" s="86">
        <v>1</v>
      </c>
      <c r="I811" s="154">
        <f t="shared" si="34"/>
        <v>0</v>
      </c>
      <c r="J811" s="154">
        <f t="shared" si="35"/>
        <v>0</v>
      </c>
    </row>
    <row r="812" spans="1:11" s="59" customFormat="1" ht="12.75">
      <c r="A812"/>
      <c r="B812" t="s">
        <v>1519</v>
      </c>
      <c r="C812" s="178"/>
      <c r="D812" t="s">
        <v>1520</v>
      </c>
      <c r="E812" s="145">
        <v>2.99</v>
      </c>
      <c r="F812" s="114">
        <v>0.4</v>
      </c>
      <c r="G812" s="145">
        <v>1.79</v>
      </c>
      <c r="H812" s="86">
        <v>1</v>
      </c>
      <c r="I812" s="154">
        <f t="shared" si="34"/>
        <v>0</v>
      </c>
      <c r="J812" s="154">
        <f t="shared" si="35"/>
        <v>0</v>
      </c>
      <c r="K812" s="90"/>
    </row>
    <row r="813" spans="1:11" s="57" customFormat="1" ht="12.75">
      <c r="A813"/>
      <c r="B813" t="s">
        <v>1521</v>
      </c>
      <c r="C813" s="178"/>
      <c r="D813" t="s">
        <v>1522</v>
      </c>
      <c r="E813" s="145">
        <v>2.99</v>
      </c>
      <c r="F813" s="114">
        <v>0.4</v>
      </c>
      <c r="G813" s="145">
        <v>1.79</v>
      </c>
      <c r="H813" s="86">
        <v>1</v>
      </c>
      <c r="I813" s="154">
        <f t="shared" si="34"/>
        <v>0</v>
      </c>
      <c r="J813" s="154">
        <f t="shared" si="35"/>
        <v>0</v>
      </c>
      <c r="K813" s="89"/>
    </row>
    <row r="814" spans="1:11" s="59" customFormat="1" ht="12.75">
      <c r="A814"/>
      <c r="B814" t="s">
        <v>1523</v>
      </c>
      <c r="C814" s="178"/>
      <c r="D814" t="s">
        <v>1524</v>
      </c>
      <c r="E814" s="145">
        <v>2.99</v>
      </c>
      <c r="F814" s="114">
        <v>0.4</v>
      </c>
      <c r="G814" s="145">
        <v>1.79</v>
      </c>
      <c r="H814" s="86">
        <v>1</v>
      </c>
      <c r="I814" s="154">
        <f t="shared" si="34"/>
        <v>0</v>
      </c>
      <c r="J814" s="154">
        <f t="shared" si="35"/>
        <v>0</v>
      </c>
      <c r="K814" s="90"/>
    </row>
    <row r="815" spans="1:10" ht="12.75">
      <c r="A815"/>
      <c r="B815" t="s">
        <v>1525</v>
      </c>
      <c r="C815" s="178"/>
      <c r="D815" t="s">
        <v>1526</v>
      </c>
      <c r="E815" s="145">
        <v>2.99</v>
      </c>
      <c r="F815" s="114">
        <v>0.4</v>
      </c>
      <c r="G815" s="145">
        <v>1.79</v>
      </c>
      <c r="H815" s="86">
        <v>1</v>
      </c>
      <c r="I815" s="154">
        <f t="shared" si="34"/>
        <v>0</v>
      </c>
      <c r="J815" s="154">
        <f t="shared" si="35"/>
        <v>0</v>
      </c>
    </row>
    <row r="816" spans="1:11" s="59" customFormat="1" ht="12.75">
      <c r="A816" t="s">
        <v>447</v>
      </c>
      <c r="B816"/>
      <c r="C816" s="178"/>
      <c r="D816"/>
      <c r="E816" s="145"/>
      <c r="F816" s="114"/>
      <c r="G816" s="145"/>
      <c r="H816" s="86"/>
      <c r="I816" s="154"/>
      <c r="J816" s="154"/>
      <c r="K816" s="90"/>
    </row>
    <row r="817" spans="1:11" s="59" customFormat="1" ht="12.75">
      <c r="A817"/>
      <c r="B817" t="s">
        <v>1527</v>
      </c>
      <c r="C817" s="178"/>
      <c r="D817" t="s">
        <v>1528</v>
      </c>
      <c r="E817" s="145">
        <v>2.99</v>
      </c>
      <c r="F817" s="114">
        <v>0.4</v>
      </c>
      <c r="G817" s="145">
        <v>1.79</v>
      </c>
      <c r="H817" s="86">
        <v>1</v>
      </c>
      <c r="I817" s="154">
        <f>C817*E817</f>
        <v>0</v>
      </c>
      <c r="J817" s="154">
        <f>C817*G817</f>
        <v>0</v>
      </c>
      <c r="K817" s="90"/>
    </row>
    <row r="818" spans="1:11" s="59" customFormat="1" ht="12.75">
      <c r="A818"/>
      <c r="B818" t="s">
        <v>1529</v>
      </c>
      <c r="C818" s="178"/>
      <c r="D818" t="s">
        <v>1530</v>
      </c>
      <c r="E818" s="145">
        <v>2.99</v>
      </c>
      <c r="F818" s="114">
        <v>0.4</v>
      </c>
      <c r="G818" s="145">
        <v>1.79</v>
      </c>
      <c r="H818" s="86">
        <v>1</v>
      </c>
      <c r="I818" s="154">
        <f>C818*E818</f>
        <v>0</v>
      </c>
      <c r="J818" s="154">
        <f>C818*G818</f>
        <v>0</v>
      </c>
      <c r="K818" s="90"/>
    </row>
    <row r="819" spans="1:11" s="59" customFormat="1" ht="12.75">
      <c r="A819" t="s">
        <v>448</v>
      </c>
      <c r="B819"/>
      <c r="C819" s="178"/>
      <c r="D819"/>
      <c r="E819" s="145"/>
      <c r="F819" s="114"/>
      <c r="G819" s="145"/>
      <c r="H819" s="86"/>
      <c r="I819" s="154"/>
      <c r="J819" s="154"/>
      <c r="K819" s="90"/>
    </row>
    <row r="820" spans="1:10" s="89" customFormat="1" ht="12.75">
      <c r="A820"/>
      <c r="B820" t="s">
        <v>1531</v>
      </c>
      <c r="C820" s="178"/>
      <c r="D820" t="s">
        <v>1532</v>
      </c>
      <c r="E820" s="145">
        <v>2.99</v>
      </c>
      <c r="F820" s="114">
        <v>0.4</v>
      </c>
      <c r="G820" s="145">
        <v>1.79</v>
      </c>
      <c r="H820" s="86">
        <v>1</v>
      </c>
      <c r="I820" s="154">
        <f>C820*E820</f>
        <v>0</v>
      </c>
      <c r="J820" s="154">
        <f>C820*G820</f>
        <v>0</v>
      </c>
    </row>
    <row r="821" spans="1:11" s="59" customFormat="1" ht="12.75">
      <c r="A821"/>
      <c r="B821" t="s">
        <v>1533</v>
      </c>
      <c r="C821" s="178"/>
      <c r="D821" t="s">
        <v>1534</v>
      </c>
      <c r="E821" s="145">
        <v>2.99</v>
      </c>
      <c r="F821" s="114">
        <v>0.4</v>
      </c>
      <c r="G821" s="145">
        <v>1.79</v>
      </c>
      <c r="H821" s="86">
        <v>1</v>
      </c>
      <c r="I821" s="154">
        <f>C821*E821</f>
        <v>0</v>
      </c>
      <c r="J821" s="154">
        <f>C821*G821</f>
        <v>0</v>
      </c>
      <c r="K821" s="90"/>
    </row>
    <row r="822" spans="1:11" s="57" customFormat="1" ht="12.75">
      <c r="A822"/>
      <c r="B822" t="s">
        <v>1535</v>
      </c>
      <c r="C822" s="178"/>
      <c r="D822" t="s">
        <v>1536</v>
      </c>
      <c r="E822" s="145">
        <v>3.99</v>
      </c>
      <c r="F822" s="114">
        <v>0.4</v>
      </c>
      <c r="G822" s="145">
        <v>2.39</v>
      </c>
      <c r="H822" s="86">
        <v>1</v>
      </c>
      <c r="I822" s="154">
        <f>C822*E822</f>
        <v>0</v>
      </c>
      <c r="J822" s="154">
        <f>C822*G822</f>
        <v>0</v>
      </c>
      <c r="K822" s="89"/>
    </row>
    <row r="823" spans="1:11" s="57" customFormat="1" ht="12.75">
      <c r="A823" t="s">
        <v>449</v>
      </c>
      <c r="B823"/>
      <c r="C823" s="178"/>
      <c r="D823"/>
      <c r="E823" s="145"/>
      <c r="F823" s="114"/>
      <c r="G823" s="145"/>
      <c r="H823" s="86"/>
      <c r="I823" s="154"/>
      <c r="J823" s="154"/>
      <c r="K823" s="89"/>
    </row>
    <row r="824" spans="1:11" s="57" customFormat="1" ht="12.75">
      <c r="A824"/>
      <c r="B824" t="s">
        <v>1537</v>
      </c>
      <c r="C824" s="178"/>
      <c r="D824" t="s">
        <v>1538</v>
      </c>
      <c r="E824" s="145">
        <v>3.99</v>
      </c>
      <c r="F824" s="114">
        <v>0.4</v>
      </c>
      <c r="G824" s="145">
        <v>2.39</v>
      </c>
      <c r="H824" s="86">
        <v>1</v>
      </c>
      <c r="I824" s="154">
        <f>C824*E824</f>
        <v>0</v>
      </c>
      <c r="J824" s="154">
        <f>C824*G824</f>
        <v>0</v>
      </c>
      <c r="K824" s="89"/>
    </row>
    <row r="825" spans="1:11" s="59" customFormat="1" ht="12.75">
      <c r="A825"/>
      <c r="B825" t="s">
        <v>1539</v>
      </c>
      <c r="C825" s="178"/>
      <c r="D825" t="s">
        <v>1540</v>
      </c>
      <c r="E825" s="145">
        <v>3.5</v>
      </c>
      <c r="F825" s="114">
        <v>0.4</v>
      </c>
      <c r="G825" s="145">
        <v>2.1</v>
      </c>
      <c r="H825" s="86">
        <v>1</v>
      </c>
      <c r="I825" s="154">
        <f>C825*E825</f>
        <v>0</v>
      </c>
      <c r="J825" s="154">
        <f>C825*G825</f>
        <v>0</v>
      </c>
      <c r="K825" s="90"/>
    </row>
    <row r="826" spans="1:11" s="59" customFormat="1" ht="12.75">
      <c r="A826" t="s">
        <v>450</v>
      </c>
      <c r="B826"/>
      <c r="C826" s="178"/>
      <c r="D826"/>
      <c r="E826" s="145"/>
      <c r="F826" s="114"/>
      <c r="G826" s="145"/>
      <c r="H826" s="86"/>
      <c r="I826" s="154"/>
      <c r="J826" s="154"/>
      <c r="K826" s="90"/>
    </row>
    <row r="827" spans="1:11" s="59" customFormat="1" ht="12.75">
      <c r="A827"/>
      <c r="B827" t="s">
        <v>1541</v>
      </c>
      <c r="C827" s="178"/>
      <c r="D827" t="s">
        <v>1542</v>
      </c>
      <c r="E827" s="145">
        <v>3.99</v>
      </c>
      <c r="F827" s="114">
        <v>0.4</v>
      </c>
      <c r="G827" s="145">
        <v>2.39</v>
      </c>
      <c r="H827" s="86">
        <v>1</v>
      </c>
      <c r="I827" s="154">
        <f>C827*E827</f>
        <v>0</v>
      </c>
      <c r="J827" s="154">
        <f>C827*G827</f>
        <v>0</v>
      </c>
      <c r="K827" s="90"/>
    </row>
    <row r="828" spans="1:11" s="59" customFormat="1" ht="12.75">
      <c r="A828"/>
      <c r="B828" t="s">
        <v>1543</v>
      </c>
      <c r="C828" s="178"/>
      <c r="D828" t="s">
        <v>1544</v>
      </c>
      <c r="E828" s="145">
        <v>3.99</v>
      </c>
      <c r="F828" s="114">
        <v>0.4</v>
      </c>
      <c r="G828" s="145">
        <v>2.39</v>
      </c>
      <c r="H828" s="86">
        <v>1</v>
      </c>
      <c r="I828" s="154">
        <f>C828*E828</f>
        <v>0</v>
      </c>
      <c r="J828" s="154">
        <f>C828*G828</f>
        <v>0</v>
      </c>
      <c r="K828" s="90"/>
    </row>
    <row r="829" spans="1:11" s="57" customFormat="1" ht="12.75">
      <c r="A829"/>
      <c r="B829" t="s">
        <v>1545</v>
      </c>
      <c r="C829" s="178"/>
      <c r="D829" t="s">
        <v>1546</v>
      </c>
      <c r="E829" s="145">
        <v>3.99</v>
      </c>
      <c r="F829" s="114">
        <v>0.4</v>
      </c>
      <c r="G829" s="145">
        <v>2.39</v>
      </c>
      <c r="H829" s="86">
        <v>1</v>
      </c>
      <c r="I829" s="154">
        <f>C829*E829</f>
        <v>0</v>
      </c>
      <c r="J829" s="154">
        <f>C829*G829</f>
        <v>0</v>
      </c>
      <c r="K829" s="89"/>
    </row>
    <row r="830" spans="1:11" s="59" customFormat="1" ht="12.75">
      <c r="A830"/>
      <c r="B830" t="s">
        <v>1547</v>
      </c>
      <c r="C830" s="178"/>
      <c r="D830" t="s">
        <v>1548</v>
      </c>
      <c r="E830" s="145">
        <v>3.99</v>
      </c>
      <c r="F830" s="114">
        <v>0.4</v>
      </c>
      <c r="G830" s="145">
        <v>2.39</v>
      </c>
      <c r="H830" s="86">
        <v>1</v>
      </c>
      <c r="I830" s="154">
        <f>C830*E830</f>
        <v>0</v>
      </c>
      <c r="J830" s="154">
        <f>C830*G830</f>
        <v>0</v>
      </c>
      <c r="K830" s="90"/>
    </row>
    <row r="831" spans="1:11" s="59" customFormat="1" ht="12.75">
      <c r="A831" t="s">
        <v>1549</v>
      </c>
      <c r="B831"/>
      <c r="C831" s="178"/>
      <c r="D831"/>
      <c r="E831" s="145"/>
      <c r="F831" s="114"/>
      <c r="G831" s="145"/>
      <c r="H831" s="86"/>
      <c r="I831" s="154"/>
      <c r="J831" s="154"/>
      <c r="K831" s="90"/>
    </row>
    <row r="832" spans="1:11" s="59" customFormat="1" ht="12.75">
      <c r="A832"/>
      <c r="B832" t="s">
        <v>1550</v>
      </c>
      <c r="C832" s="178"/>
      <c r="D832" t="s">
        <v>1551</v>
      </c>
      <c r="E832" s="145">
        <v>3.99</v>
      </c>
      <c r="F832" s="114">
        <v>0.4</v>
      </c>
      <c r="G832" s="145">
        <v>2.39</v>
      </c>
      <c r="H832" s="86">
        <v>1</v>
      </c>
      <c r="I832" s="154">
        <f>C832*E832</f>
        <v>0</v>
      </c>
      <c r="J832" s="154">
        <f>C832*G832</f>
        <v>0</v>
      </c>
      <c r="K832" s="90"/>
    </row>
    <row r="833" spans="1:10" ht="12.75">
      <c r="A833"/>
      <c r="B833" t="s">
        <v>1552</v>
      </c>
      <c r="C833" s="178"/>
      <c r="D833" t="s">
        <v>1553</v>
      </c>
      <c r="E833" s="145">
        <v>3.99</v>
      </c>
      <c r="F833" s="114">
        <v>0.4</v>
      </c>
      <c r="G833" s="145">
        <v>2.39</v>
      </c>
      <c r="H833" s="86">
        <v>1</v>
      </c>
      <c r="I833" s="154">
        <f>C833*E833</f>
        <v>0</v>
      </c>
      <c r="J833" s="154">
        <f>C833*G833</f>
        <v>0</v>
      </c>
    </row>
    <row r="834" spans="1:11" s="59" customFormat="1" ht="12.75">
      <c r="A834"/>
      <c r="B834" t="s">
        <v>1554</v>
      </c>
      <c r="C834" s="178"/>
      <c r="D834" t="s">
        <v>1555</v>
      </c>
      <c r="E834" s="145">
        <v>2.99</v>
      </c>
      <c r="F834" s="114">
        <v>0.4</v>
      </c>
      <c r="G834" s="145">
        <v>1.79</v>
      </c>
      <c r="H834" s="86">
        <v>1</v>
      </c>
      <c r="I834" s="154">
        <f>C834*E834</f>
        <v>0</v>
      </c>
      <c r="J834" s="154">
        <f>C834*G834</f>
        <v>0</v>
      </c>
      <c r="K834" s="90"/>
    </row>
    <row r="835" spans="1:11" s="57" customFormat="1" ht="12.75">
      <c r="A835" t="s">
        <v>1556</v>
      </c>
      <c r="B835"/>
      <c r="C835" s="178"/>
      <c r="D835"/>
      <c r="E835" s="145"/>
      <c r="F835" s="114"/>
      <c r="G835" s="145"/>
      <c r="H835" s="86"/>
      <c r="I835" s="154"/>
      <c r="J835" s="154"/>
      <c r="K835" s="89"/>
    </row>
    <row r="836" spans="1:11" s="57" customFormat="1" ht="12.75">
      <c r="A836"/>
      <c r="B836" t="s">
        <v>1557</v>
      </c>
      <c r="C836" s="178"/>
      <c r="D836" t="s">
        <v>1558</v>
      </c>
      <c r="E836" s="145">
        <v>2.99</v>
      </c>
      <c r="F836" s="114">
        <v>0.4</v>
      </c>
      <c r="G836" s="145">
        <v>1.79</v>
      </c>
      <c r="H836" s="86">
        <v>1</v>
      </c>
      <c r="I836" s="154">
        <f>C836*E836</f>
        <v>0</v>
      </c>
      <c r="J836" s="154">
        <f>C836*G836</f>
        <v>0</v>
      </c>
      <c r="K836" s="89"/>
    </row>
    <row r="837" spans="1:11" s="57" customFormat="1" ht="12.75">
      <c r="A837"/>
      <c r="B837" t="s">
        <v>1559</v>
      </c>
      <c r="C837" s="178"/>
      <c r="D837" t="s">
        <v>1560</v>
      </c>
      <c r="E837" s="145">
        <v>2.99</v>
      </c>
      <c r="F837" s="114">
        <v>0.4</v>
      </c>
      <c r="G837" s="145">
        <v>1.79</v>
      </c>
      <c r="H837" s="86">
        <v>1</v>
      </c>
      <c r="I837" s="154">
        <f>C837*E837</f>
        <v>0</v>
      </c>
      <c r="J837" s="154">
        <f>C837*G837</f>
        <v>0</v>
      </c>
      <c r="K837" s="89"/>
    </row>
    <row r="838" spans="1:11" s="57" customFormat="1" ht="12.75">
      <c r="A838" t="s">
        <v>1561</v>
      </c>
      <c r="B838"/>
      <c r="C838" s="178"/>
      <c r="D838"/>
      <c r="E838" s="145"/>
      <c r="F838" s="114"/>
      <c r="G838" s="145"/>
      <c r="H838" s="86"/>
      <c r="I838" s="154"/>
      <c r="J838" s="154"/>
      <c r="K838" s="89"/>
    </row>
    <row r="839" spans="1:11" s="59" customFormat="1" ht="12.75">
      <c r="A839"/>
      <c r="B839" t="s">
        <v>1562</v>
      </c>
      <c r="C839" s="178"/>
      <c r="D839" t="s">
        <v>1563</v>
      </c>
      <c r="E839" s="145">
        <v>3.99</v>
      </c>
      <c r="F839" s="114">
        <v>0.4</v>
      </c>
      <c r="G839" s="145">
        <v>2.39</v>
      </c>
      <c r="H839" s="86">
        <v>1</v>
      </c>
      <c r="I839" s="154">
        <f>C839*E839</f>
        <v>0</v>
      </c>
      <c r="J839" s="154">
        <f>C839*G839</f>
        <v>0</v>
      </c>
      <c r="K839" s="90"/>
    </row>
    <row r="840" spans="1:10" s="89" customFormat="1" ht="12.75">
      <c r="A840"/>
      <c r="B840" t="s">
        <v>1564</v>
      </c>
      <c r="C840" s="178"/>
      <c r="D840" t="s">
        <v>1565</v>
      </c>
      <c r="E840" s="145">
        <v>3.99</v>
      </c>
      <c r="F840" s="114">
        <v>0.4</v>
      </c>
      <c r="G840" s="145">
        <v>2.39</v>
      </c>
      <c r="H840" s="86">
        <v>1</v>
      </c>
      <c r="I840" s="154">
        <f>C840*E840</f>
        <v>0</v>
      </c>
      <c r="J840" s="154">
        <f>C840*G840</f>
        <v>0</v>
      </c>
    </row>
    <row r="841" spans="1:11" s="57" customFormat="1" ht="12.75">
      <c r="A841"/>
      <c r="B841" t="s">
        <v>1566</v>
      </c>
      <c r="C841" s="178"/>
      <c r="D841" t="s">
        <v>1567</v>
      </c>
      <c r="E841" s="145">
        <v>5.99</v>
      </c>
      <c r="F841" s="114">
        <v>0.4</v>
      </c>
      <c r="G841" s="145">
        <v>3.59</v>
      </c>
      <c r="H841" s="86">
        <v>1</v>
      </c>
      <c r="I841" s="154">
        <f>C841*E841</f>
        <v>0</v>
      </c>
      <c r="J841" s="154">
        <f>C841*G841</f>
        <v>0</v>
      </c>
      <c r="K841" s="89"/>
    </row>
    <row r="842" spans="1:11" s="57" customFormat="1" ht="12.75">
      <c r="A842"/>
      <c r="B842" t="s">
        <v>1568</v>
      </c>
      <c r="C842" s="178"/>
      <c r="D842" t="s">
        <v>1569</v>
      </c>
      <c r="E842" s="145">
        <v>5.99</v>
      </c>
      <c r="F842" s="114">
        <v>0.4</v>
      </c>
      <c r="G842" s="145">
        <v>3.59</v>
      </c>
      <c r="H842" s="86">
        <v>1</v>
      </c>
      <c r="I842" s="154">
        <f>C842*E842</f>
        <v>0</v>
      </c>
      <c r="J842" s="154">
        <f>C842*G842</f>
        <v>0</v>
      </c>
      <c r="K842" s="89"/>
    </row>
    <row r="843" spans="1:11" s="57" customFormat="1" ht="12.75">
      <c r="A843" t="s">
        <v>1570</v>
      </c>
      <c r="B843"/>
      <c r="C843" s="178"/>
      <c r="D843"/>
      <c r="E843" s="145"/>
      <c r="F843" s="114"/>
      <c r="G843" s="145"/>
      <c r="H843" s="86"/>
      <c r="I843" s="154"/>
      <c r="J843" s="154"/>
      <c r="K843" s="89"/>
    </row>
    <row r="844" spans="1:11" s="57" customFormat="1" ht="12.75">
      <c r="A844"/>
      <c r="B844" t="s">
        <v>1571</v>
      </c>
      <c r="C844" s="178"/>
      <c r="D844" t="s">
        <v>1572</v>
      </c>
      <c r="E844" s="145">
        <v>3.5</v>
      </c>
      <c r="F844" s="114">
        <v>0.4</v>
      </c>
      <c r="G844" s="145">
        <v>2.1</v>
      </c>
      <c r="H844" s="86">
        <v>1</v>
      </c>
      <c r="I844" s="154">
        <f>C844*E844</f>
        <v>0</v>
      </c>
      <c r="J844" s="154">
        <f>C844*G844</f>
        <v>0</v>
      </c>
      <c r="K844" s="89"/>
    </row>
    <row r="845" spans="1:11" s="59" customFormat="1" ht="12.75">
      <c r="A845"/>
      <c r="B845" t="s">
        <v>1573</v>
      </c>
      <c r="C845" s="178"/>
      <c r="D845" t="s">
        <v>1574</v>
      </c>
      <c r="E845" s="145">
        <v>3.5</v>
      </c>
      <c r="F845" s="114">
        <v>0.4</v>
      </c>
      <c r="G845" s="145">
        <v>2.1</v>
      </c>
      <c r="H845" s="86">
        <v>1</v>
      </c>
      <c r="I845" s="154">
        <f>C845*E845</f>
        <v>0</v>
      </c>
      <c r="J845" s="154">
        <f>C845*G845</f>
        <v>0</v>
      </c>
      <c r="K845" s="90"/>
    </row>
    <row r="846" spans="1:11" s="59" customFormat="1" ht="12.75">
      <c r="A846"/>
      <c r="B846" t="s">
        <v>1575</v>
      </c>
      <c r="C846" s="178"/>
      <c r="D846" t="s">
        <v>1576</v>
      </c>
      <c r="E846" s="145">
        <v>2.99</v>
      </c>
      <c r="F846" s="114">
        <v>0.4</v>
      </c>
      <c r="G846" s="145">
        <v>1.79</v>
      </c>
      <c r="H846" s="86">
        <v>1</v>
      </c>
      <c r="I846" s="154">
        <f>C846*E846</f>
        <v>0</v>
      </c>
      <c r="J846" s="154">
        <f>C846*G846</f>
        <v>0</v>
      </c>
      <c r="K846" s="90"/>
    </row>
    <row r="847" spans="1:11" s="59" customFormat="1" ht="12.75">
      <c r="A847"/>
      <c r="B847" t="s">
        <v>1577</v>
      </c>
      <c r="C847" s="178"/>
      <c r="D847" t="s">
        <v>1578</v>
      </c>
      <c r="E847" s="145">
        <v>2.99</v>
      </c>
      <c r="F847" s="114">
        <v>0.4</v>
      </c>
      <c r="G847" s="145">
        <v>1.79</v>
      </c>
      <c r="H847" s="86">
        <v>1</v>
      </c>
      <c r="I847" s="154">
        <f>C847*E847</f>
        <v>0</v>
      </c>
      <c r="J847" s="154">
        <f>C847*G847</f>
        <v>0</v>
      </c>
      <c r="K847" s="90"/>
    </row>
    <row r="848" spans="1:10" ht="12.75">
      <c r="A848" t="s">
        <v>1579</v>
      </c>
      <c r="B848"/>
      <c r="C848" s="178"/>
      <c r="D848"/>
      <c r="E848" s="145"/>
      <c r="F848" s="114"/>
      <c r="G848" s="145"/>
      <c r="H848" s="86"/>
      <c r="I848" s="154"/>
      <c r="J848" s="154"/>
    </row>
    <row r="849" spans="1:11" s="59" customFormat="1" ht="12.75">
      <c r="A849"/>
      <c r="B849" t="s">
        <v>1580</v>
      </c>
      <c r="C849" s="178"/>
      <c r="D849" t="s">
        <v>1581</v>
      </c>
      <c r="E849" s="145">
        <v>3.5</v>
      </c>
      <c r="F849" s="114">
        <v>0.4</v>
      </c>
      <c r="G849" s="145">
        <v>2.1</v>
      </c>
      <c r="H849" s="86">
        <v>1</v>
      </c>
      <c r="I849" s="154">
        <f>C849*E849</f>
        <v>0</v>
      </c>
      <c r="J849" s="154">
        <f>C849*G849</f>
        <v>0</v>
      </c>
      <c r="K849" s="90"/>
    </row>
    <row r="850" spans="1:11" s="59" customFormat="1" ht="12.75">
      <c r="A850"/>
      <c r="B850" t="s">
        <v>1582</v>
      </c>
      <c r="C850" s="178"/>
      <c r="D850" t="s">
        <v>1583</v>
      </c>
      <c r="E850" s="145">
        <v>3.5</v>
      </c>
      <c r="F850" s="114">
        <v>0.4</v>
      </c>
      <c r="G850" s="145">
        <v>2.1</v>
      </c>
      <c r="H850" s="86">
        <v>1</v>
      </c>
      <c r="I850" s="154">
        <f>C850*E850</f>
        <v>0</v>
      </c>
      <c r="J850" s="154">
        <f>C850*G850</f>
        <v>0</v>
      </c>
      <c r="K850" s="90"/>
    </row>
    <row r="851" spans="1:11" s="59" customFormat="1" ht="12.75">
      <c r="A851"/>
      <c r="B851" t="s">
        <v>1584</v>
      </c>
      <c r="C851" s="178"/>
      <c r="D851" t="s">
        <v>1585</v>
      </c>
      <c r="E851" s="145">
        <v>3.5</v>
      </c>
      <c r="F851" s="114">
        <v>0.4</v>
      </c>
      <c r="G851" s="145">
        <v>2.1</v>
      </c>
      <c r="H851" s="86">
        <v>1</v>
      </c>
      <c r="I851" s="154">
        <f>C851*E851</f>
        <v>0</v>
      </c>
      <c r="J851" s="154">
        <f>C851*G851</f>
        <v>0</v>
      </c>
      <c r="K851" s="90"/>
    </row>
    <row r="852" spans="1:11" s="59" customFormat="1" ht="12.75">
      <c r="A852" t="s">
        <v>1586</v>
      </c>
      <c r="B852"/>
      <c r="C852" s="178"/>
      <c r="D852"/>
      <c r="E852" s="145"/>
      <c r="F852" s="114"/>
      <c r="G852" s="145"/>
      <c r="H852" s="86"/>
      <c r="I852" s="154"/>
      <c r="J852" s="154"/>
      <c r="K852" s="90"/>
    </row>
    <row r="853" spans="1:11" s="59" customFormat="1" ht="12.75">
      <c r="A853"/>
      <c r="B853" t="s">
        <v>1587</v>
      </c>
      <c r="C853" s="178"/>
      <c r="D853" t="s">
        <v>1588</v>
      </c>
      <c r="E853" s="145">
        <v>2.99</v>
      </c>
      <c r="F853" s="114">
        <v>0.4</v>
      </c>
      <c r="G853" s="145">
        <v>1.79</v>
      </c>
      <c r="H853" s="86">
        <v>1</v>
      </c>
      <c r="I853" s="154">
        <f>C853*E853</f>
        <v>0</v>
      </c>
      <c r="J853" s="154">
        <f>C853*G853</f>
        <v>0</v>
      </c>
      <c r="K853" s="90"/>
    </row>
    <row r="854" spans="1:10" ht="12.75">
      <c r="A854"/>
      <c r="B854" t="s">
        <v>1589</v>
      </c>
      <c r="C854" s="178"/>
      <c r="D854" t="s">
        <v>1590</v>
      </c>
      <c r="E854" s="145">
        <v>3.5</v>
      </c>
      <c r="F854" s="114">
        <v>0.4</v>
      </c>
      <c r="G854" s="145">
        <v>2.1</v>
      </c>
      <c r="H854" s="86">
        <v>1</v>
      </c>
      <c r="I854" s="154">
        <f>C854*E854</f>
        <v>0</v>
      </c>
      <c r="J854" s="154">
        <f>C854*G854</f>
        <v>0</v>
      </c>
    </row>
    <row r="855" spans="1:10" ht="12.75">
      <c r="A855"/>
      <c r="B855" t="s">
        <v>1591</v>
      </c>
      <c r="C855" s="178"/>
      <c r="D855" t="s">
        <v>1592</v>
      </c>
      <c r="E855" s="145">
        <v>3.5</v>
      </c>
      <c r="F855" s="114">
        <v>0.4</v>
      </c>
      <c r="G855" s="145">
        <v>2.1</v>
      </c>
      <c r="H855" s="86">
        <v>1</v>
      </c>
      <c r="I855" s="154">
        <f>C855*E855</f>
        <v>0</v>
      </c>
      <c r="J855" s="154">
        <f>C855*G855</f>
        <v>0</v>
      </c>
    </row>
    <row r="856" spans="1:11" s="59" customFormat="1" ht="12.75">
      <c r="A856" t="s">
        <v>1593</v>
      </c>
      <c r="B856"/>
      <c r="C856" s="178"/>
      <c r="D856"/>
      <c r="E856" s="145"/>
      <c r="F856" s="114"/>
      <c r="G856" s="145"/>
      <c r="H856" s="86"/>
      <c r="I856" s="154"/>
      <c r="J856" s="154"/>
      <c r="K856" s="90"/>
    </row>
    <row r="857" spans="1:11" s="59" customFormat="1" ht="12.75">
      <c r="A857"/>
      <c r="B857" t="s">
        <v>1594</v>
      </c>
      <c r="C857" s="178"/>
      <c r="D857" t="s">
        <v>1595</v>
      </c>
      <c r="E857" s="145">
        <v>2.99</v>
      </c>
      <c r="F857" s="114">
        <v>0.4</v>
      </c>
      <c r="G857" s="145">
        <v>1.79</v>
      </c>
      <c r="H857" s="86">
        <v>1</v>
      </c>
      <c r="I857" s="154">
        <f>C857*E857</f>
        <v>0</v>
      </c>
      <c r="J857" s="154">
        <f>C857*G857</f>
        <v>0</v>
      </c>
      <c r="K857" s="90"/>
    </row>
    <row r="858" spans="1:11" s="97" customFormat="1" ht="12.75">
      <c r="A858"/>
      <c r="B858" t="s">
        <v>1596</v>
      </c>
      <c r="C858" s="178"/>
      <c r="D858" t="s">
        <v>1597</v>
      </c>
      <c r="E858" s="145">
        <v>3.99</v>
      </c>
      <c r="F858" s="114">
        <v>0.4</v>
      </c>
      <c r="G858" s="145">
        <v>2.39</v>
      </c>
      <c r="H858" s="86">
        <v>1</v>
      </c>
      <c r="I858" s="154">
        <f>C858*E858</f>
        <v>0</v>
      </c>
      <c r="J858" s="154">
        <f>C858*G858</f>
        <v>0</v>
      </c>
      <c r="K858" s="98"/>
    </row>
    <row r="859" spans="1:11" s="57" customFormat="1" ht="12.75">
      <c r="A859" t="s">
        <v>1598</v>
      </c>
      <c r="B859"/>
      <c r="C859" s="178"/>
      <c r="D859"/>
      <c r="E859" s="145"/>
      <c r="F859" s="114"/>
      <c r="G859" s="145"/>
      <c r="H859" s="86"/>
      <c r="I859" s="154"/>
      <c r="J859" s="154"/>
      <c r="K859" s="89"/>
    </row>
    <row r="860" spans="1:11" s="57" customFormat="1" ht="12.75">
      <c r="A860"/>
      <c r="B860" t="s">
        <v>1599</v>
      </c>
      <c r="C860" s="178"/>
      <c r="D860" t="s">
        <v>1600</v>
      </c>
      <c r="E860" s="145">
        <v>2.99</v>
      </c>
      <c r="F860" s="114">
        <v>0.4</v>
      </c>
      <c r="G860" s="145">
        <v>1.79</v>
      </c>
      <c r="H860" s="86">
        <v>1</v>
      </c>
      <c r="I860" s="154">
        <f>C860*E860</f>
        <v>0</v>
      </c>
      <c r="J860" s="154">
        <f>C860*G860</f>
        <v>0</v>
      </c>
      <c r="K860" s="89"/>
    </row>
    <row r="861" spans="1:11" s="57" customFormat="1" ht="12.75">
      <c r="A861"/>
      <c r="B861" t="s">
        <v>1601</v>
      </c>
      <c r="C861" s="178"/>
      <c r="D861" t="s">
        <v>1602</v>
      </c>
      <c r="E861" s="145">
        <v>2.99</v>
      </c>
      <c r="F861" s="114">
        <v>0.4</v>
      </c>
      <c r="G861" s="145">
        <v>1.79</v>
      </c>
      <c r="H861" s="86">
        <v>1</v>
      </c>
      <c r="I861" s="154">
        <f>C861*E861</f>
        <v>0</v>
      </c>
      <c r="J861" s="154">
        <f>C861*G861</f>
        <v>0</v>
      </c>
      <c r="K861" s="89"/>
    </row>
    <row r="862" spans="1:11" s="57" customFormat="1" ht="12.75">
      <c r="A862" t="s">
        <v>1603</v>
      </c>
      <c r="B862"/>
      <c r="C862" s="178"/>
      <c r="D862"/>
      <c r="E862" s="145"/>
      <c r="F862" s="114"/>
      <c r="G862" s="145"/>
      <c r="H862" s="86"/>
      <c r="I862" s="154"/>
      <c r="J862" s="154"/>
      <c r="K862" s="89"/>
    </row>
    <row r="863" spans="1:11" s="57" customFormat="1" ht="12.75">
      <c r="A863"/>
      <c r="B863" t="s">
        <v>1604</v>
      </c>
      <c r="C863" s="178"/>
      <c r="D863" t="s">
        <v>1605</v>
      </c>
      <c r="E863" s="145">
        <v>2.99</v>
      </c>
      <c r="F863" s="114">
        <v>0.4</v>
      </c>
      <c r="G863" s="145">
        <v>1.79</v>
      </c>
      <c r="H863" s="86">
        <v>1</v>
      </c>
      <c r="I863" s="154">
        <f>C863*E863</f>
        <v>0</v>
      </c>
      <c r="J863" s="154">
        <f>C863*G863</f>
        <v>0</v>
      </c>
      <c r="K863" s="89"/>
    </row>
    <row r="864" spans="1:11" s="59" customFormat="1" ht="12.75">
      <c r="A864"/>
      <c r="B864" t="s">
        <v>1606</v>
      </c>
      <c r="C864" s="178"/>
      <c r="D864" t="s">
        <v>1607</v>
      </c>
      <c r="E864" s="145">
        <v>3.99</v>
      </c>
      <c r="F864" s="114">
        <v>0.4</v>
      </c>
      <c r="G864" s="145">
        <v>2.39</v>
      </c>
      <c r="H864" s="86">
        <v>1</v>
      </c>
      <c r="I864" s="154">
        <f>C864*E864</f>
        <v>0</v>
      </c>
      <c r="J864" s="154">
        <f>C864*G864</f>
        <v>0</v>
      </c>
      <c r="K864" s="90"/>
    </row>
    <row r="865" spans="1:11" s="59" customFormat="1" ht="12.75">
      <c r="A865" t="s">
        <v>389</v>
      </c>
      <c r="B865"/>
      <c r="C865" s="178"/>
      <c r="D865"/>
      <c r="E865" s="145"/>
      <c r="F865" s="114"/>
      <c r="G865" s="145"/>
      <c r="H865" s="86"/>
      <c r="I865" s="154"/>
      <c r="J865" s="154"/>
      <c r="K865" s="90"/>
    </row>
    <row r="866" spans="1:11" s="59" customFormat="1" ht="12.75">
      <c r="A866"/>
      <c r="B866" t="s">
        <v>1608</v>
      </c>
      <c r="C866" s="178"/>
      <c r="D866" t="s">
        <v>1609</v>
      </c>
      <c r="E866" s="145">
        <v>3.99</v>
      </c>
      <c r="F866" s="114">
        <v>0.4</v>
      </c>
      <c r="G866" s="145">
        <v>2.39</v>
      </c>
      <c r="H866" s="86">
        <v>1</v>
      </c>
      <c r="I866" s="154">
        <f>C866*E866</f>
        <v>0</v>
      </c>
      <c r="J866" s="154">
        <f>C866*G866</f>
        <v>0</v>
      </c>
      <c r="K866" s="90"/>
    </row>
    <row r="867" spans="1:11" s="59" customFormat="1" ht="12.75">
      <c r="A867"/>
      <c r="B867" t="s">
        <v>1610</v>
      </c>
      <c r="C867" s="178"/>
      <c r="D867" t="s">
        <v>1611</v>
      </c>
      <c r="E867" s="145">
        <v>3.99</v>
      </c>
      <c r="F867" s="114">
        <v>0.4</v>
      </c>
      <c r="G867" s="145">
        <v>2.39</v>
      </c>
      <c r="H867" s="86">
        <v>1</v>
      </c>
      <c r="I867" s="154">
        <f>C867*E867</f>
        <v>0</v>
      </c>
      <c r="J867" s="154">
        <f>C867*G867</f>
        <v>0</v>
      </c>
      <c r="K867" s="90"/>
    </row>
    <row r="868" spans="1:11" s="59" customFormat="1" ht="12.75">
      <c r="A868"/>
      <c r="B868" t="s">
        <v>1612</v>
      </c>
      <c r="C868" s="178"/>
      <c r="D868" t="s">
        <v>1613</v>
      </c>
      <c r="E868" s="145">
        <v>3.5</v>
      </c>
      <c r="F868" s="114">
        <v>0.4</v>
      </c>
      <c r="G868" s="145">
        <v>2.1</v>
      </c>
      <c r="H868" s="86">
        <v>1</v>
      </c>
      <c r="I868" s="154">
        <f>C868*E868</f>
        <v>0</v>
      </c>
      <c r="J868" s="154">
        <f>C868*G868</f>
        <v>0</v>
      </c>
      <c r="K868" s="90"/>
    </row>
    <row r="869" spans="1:10" ht="12.75">
      <c r="A869" t="s">
        <v>1614</v>
      </c>
      <c r="B869"/>
      <c r="C869" s="178"/>
      <c r="D869"/>
      <c r="E869" s="145"/>
      <c r="F869" s="114"/>
      <c r="G869" s="145"/>
      <c r="H869" s="86"/>
      <c r="I869" s="154"/>
      <c r="J869" s="154"/>
    </row>
    <row r="870" spans="1:10" ht="12.75">
      <c r="A870"/>
      <c r="B870" t="s">
        <v>1615</v>
      </c>
      <c r="C870" s="178"/>
      <c r="D870" t="s">
        <v>1616</v>
      </c>
      <c r="E870" s="145">
        <v>3.5</v>
      </c>
      <c r="F870" s="114">
        <v>0.4</v>
      </c>
      <c r="G870" s="145">
        <v>2.1</v>
      </c>
      <c r="H870" s="86">
        <v>1</v>
      </c>
      <c r="I870" s="154">
        <f>C870*E870</f>
        <v>0</v>
      </c>
      <c r="J870" s="154">
        <f>C870*G870</f>
        <v>0</v>
      </c>
    </row>
    <row r="871" spans="1:10" ht="12.75">
      <c r="A871"/>
      <c r="B871" t="s">
        <v>1617</v>
      </c>
      <c r="C871" s="178"/>
      <c r="D871" t="s">
        <v>1618</v>
      </c>
      <c r="E871" s="145">
        <v>3.99</v>
      </c>
      <c r="F871" s="114">
        <v>0.4</v>
      </c>
      <c r="G871" s="145">
        <v>2.39</v>
      </c>
      <c r="H871" s="86">
        <v>1</v>
      </c>
      <c r="I871" s="154">
        <f>C871*E871</f>
        <v>0</v>
      </c>
      <c r="J871" s="154">
        <f>C871*G871</f>
        <v>0</v>
      </c>
    </row>
    <row r="872" spans="1:10" ht="12.75">
      <c r="A872" t="s">
        <v>335</v>
      </c>
      <c r="B872"/>
      <c r="C872" s="178"/>
      <c r="D872"/>
      <c r="E872" s="145"/>
      <c r="F872" s="114"/>
      <c r="G872" s="145"/>
      <c r="H872" s="86"/>
      <c r="I872" s="154"/>
      <c r="J872" s="154"/>
    </row>
    <row r="873" spans="1:10" ht="12.75">
      <c r="A873"/>
      <c r="B873" t="s">
        <v>1619</v>
      </c>
      <c r="C873" s="178"/>
      <c r="D873" t="s">
        <v>1620</v>
      </c>
      <c r="E873" s="145">
        <v>3.99</v>
      </c>
      <c r="F873" s="114">
        <v>0.4</v>
      </c>
      <c r="G873" s="145">
        <v>2.39</v>
      </c>
      <c r="H873" s="86">
        <v>1</v>
      </c>
      <c r="I873" s="154">
        <f>C873*E873</f>
        <v>0</v>
      </c>
      <c r="J873" s="154">
        <f>C873*G873</f>
        <v>0</v>
      </c>
    </row>
    <row r="874" spans="1:11" s="59" customFormat="1" ht="12.75">
      <c r="A874"/>
      <c r="B874" t="s">
        <v>1621</v>
      </c>
      <c r="C874" s="178"/>
      <c r="D874" t="s">
        <v>1622</v>
      </c>
      <c r="E874" s="145">
        <v>2.99</v>
      </c>
      <c r="F874" s="114">
        <v>0.4</v>
      </c>
      <c r="G874" s="145">
        <v>1.79</v>
      </c>
      <c r="H874" s="86">
        <v>1</v>
      </c>
      <c r="I874" s="154">
        <f>C874*E874</f>
        <v>0</v>
      </c>
      <c r="J874" s="154">
        <f>C874*G874</f>
        <v>0</v>
      </c>
      <c r="K874" s="90"/>
    </row>
    <row r="875" spans="1:10" ht="12.75">
      <c r="A875" t="s">
        <v>336</v>
      </c>
      <c r="B875"/>
      <c r="C875" s="178"/>
      <c r="D875"/>
      <c r="E875" s="145"/>
      <c r="F875" s="114"/>
      <c r="G875" s="145"/>
      <c r="H875" s="86"/>
      <c r="I875" s="154"/>
      <c r="J875" s="154"/>
    </row>
    <row r="876" spans="1:10" ht="12.75">
      <c r="A876"/>
      <c r="B876" t="s">
        <v>1623</v>
      </c>
      <c r="C876" s="178"/>
      <c r="D876" t="s">
        <v>1624</v>
      </c>
      <c r="E876" s="145">
        <v>2.99</v>
      </c>
      <c r="F876" s="114">
        <v>0.4</v>
      </c>
      <c r="G876" s="145">
        <v>1.79</v>
      </c>
      <c r="H876" s="86">
        <v>1</v>
      </c>
      <c r="I876" s="154">
        <f>C876*E876</f>
        <v>0</v>
      </c>
      <c r="J876" s="154">
        <f>C876*G876</f>
        <v>0</v>
      </c>
    </row>
    <row r="877" spans="1:10" ht="12.75">
      <c r="A877"/>
      <c r="B877" t="s">
        <v>1625</v>
      </c>
      <c r="C877" s="178"/>
      <c r="D877" t="s">
        <v>1626</v>
      </c>
      <c r="E877" s="145">
        <v>3.99</v>
      </c>
      <c r="F877" s="114">
        <v>0.4</v>
      </c>
      <c r="G877" s="145">
        <v>2.39</v>
      </c>
      <c r="H877" s="86">
        <v>1</v>
      </c>
      <c r="I877" s="154">
        <f>C877*E877</f>
        <v>0</v>
      </c>
      <c r="J877" s="154">
        <f>C877*G877</f>
        <v>0</v>
      </c>
    </row>
    <row r="878" spans="1:11" s="59" customFormat="1" ht="12.75">
      <c r="A878" t="s">
        <v>337</v>
      </c>
      <c r="B878"/>
      <c r="C878" s="178"/>
      <c r="D878"/>
      <c r="E878" s="145"/>
      <c r="F878" s="114"/>
      <c r="G878" s="145"/>
      <c r="H878" s="86"/>
      <c r="I878" s="154"/>
      <c r="J878" s="154"/>
      <c r="K878" s="90"/>
    </row>
    <row r="879" spans="1:11" s="59" customFormat="1" ht="12.75">
      <c r="A879"/>
      <c r="B879" t="s">
        <v>1627</v>
      </c>
      <c r="C879" s="178"/>
      <c r="D879" t="s">
        <v>1628</v>
      </c>
      <c r="E879" s="145">
        <v>3.99</v>
      </c>
      <c r="F879" s="114">
        <v>0.4</v>
      </c>
      <c r="G879" s="145">
        <v>2.39</v>
      </c>
      <c r="H879" s="86">
        <v>1</v>
      </c>
      <c r="I879" s="154">
        <f>C879*E879</f>
        <v>0</v>
      </c>
      <c r="J879" s="154">
        <f>C879*G879</f>
        <v>0</v>
      </c>
      <c r="K879" s="90"/>
    </row>
    <row r="880" spans="1:11" s="59" customFormat="1" ht="12.75">
      <c r="A880"/>
      <c r="B880" t="s">
        <v>1629</v>
      </c>
      <c r="C880" s="178"/>
      <c r="D880" t="s">
        <v>1630</v>
      </c>
      <c r="E880" s="145">
        <v>2.99</v>
      </c>
      <c r="F880" s="114">
        <v>0.4</v>
      </c>
      <c r="G880" s="145">
        <v>1.79</v>
      </c>
      <c r="H880" s="86">
        <v>1</v>
      </c>
      <c r="I880" s="154">
        <f>C880*E880</f>
        <v>0</v>
      </c>
      <c r="J880" s="154">
        <f>C880*G880</f>
        <v>0</v>
      </c>
      <c r="K880" s="90"/>
    </row>
    <row r="881" spans="1:11" s="57" customFormat="1" ht="12.75">
      <c r="A881" t="s">
        <v>338</v>
      </c>
      <c r="B881"/>
      <c r="C881" s="178"/>
      <c r="D881"/>
      <c r="E881" s="145"/>
      <c r="F881" s="114"/>
      <c r="G881" s="145"/>
      <c r="H881" s="86"/>
      <c r="I881" s="154"/>
      <c r="J881" s="154"/>
      <c r="K881" s="89"/>
    </row>
    <row r="882" spans="1:11" s="57" customFormat="1" ht="12.75">
      <c r="A882"/>
      <c r="B882" t="s">
        <v>1631</v>
      </c>
      <c r="C882" s="178"/>
      <c r="D882" t="s">
        <v>1632</v>
      </c>
      <c r="E882" s="145">
        <v>2.99</v>
      </c>
      <c r="F882" s="114">
        <v>0.4</v>
      </c>
      <c r="G882" s="145">
        <v>1.79</v>
      </c>
      <c r="H882" s="86">
        <v>1</v>
      </c>
      <c r="I882" s="154">
        <f>C882*E882</f>
        <v>0</v>
      </c>
      <c r="J882" s="154">
        <f>C882*G882</f>
        <v>0</v>
      </c>
      <c r="K882" s="89"/>
    </row>
    <row r="883" spans="1:11" s="57" customFormat="1" ht="12.75">
      <c r="A883"/>
      <c r="B883" t="s">
        <v>1633</v>
      </c>
      <c r="C883" s="178"/>
      <c r="D883" t="s">
        <v>1634</v>
      </c>
      <c r="E883" s="145">
        <v>2.99</v>
      </c>
      <c r="F883" s="114">
        <v>0.4</v>
      </c>
      <c r="G883" s="145">
        <v>1.79</v>
      </c>
      <c r="H883" s="86">
        <v>1</v>
      </c>
      <c r="I883" s="154">
        <f>C883*E883</f>
        <v>0</v>
      </c>
      <c r="J883" s="154">
        <f>C883*G883</f>
        <v>0</v>
      </c>
      <c r="K883" s="89"/>
    </row>
    <row r="884" spans="1:11" s="59" customFormat="1" ht="12.75">
      <c r="A884"/>
      <c r="B884" t="s">
        <v>1635</v>
      </c>
      <c r="C884" s="178"/>
      <c r="D884" t="s">
        <v>1636</v>
      </c>
      <c r="E884" s="145">
        <v>3.99</v>
      </c>
      <c r="F884" s="114">
        <v>0.4</v>
      </c>
      <c r="G884" s="145">
        <v>2.39</v>
      </c>
      <c r="H884" s="86">
        <v>1</v>
      </c>
      <c r="I884" s="154">
        <f>C884*E884</f>
        <v>0</v>
      </c>
      <c r="J884" s="154">
        <f>C884*G884</f>
        <v>0</v>
      </c>
      <c r="K884" s="90"/>
    </row>
    <row r="885" spans="1:11" s="57" customFormat="1" ht="12.75">
      <c r="A885" t="s">
        <v>339</v>
      </c>
      <c r="B885"/>
      <c r="C885" s="178"/>
      <c r="D885"/>
      <c r="E885" s="145"/>
      <c r="F885" s="114"/>
      <c r="G885" s="145"/>
      <c r="H885" s="86"/>
      <c r="I885" s="154"/>
      <c r="J885" s="154"/>
      <c r="K885" s="89"/>
    </row>
    <row r="886" spans="1:11" s="57" customFormat="1" ht="12.75">
      <c r="A886"/>
      <c r="B886" t="s">
        <v>1637</v>
      </c>
      <c r="C886" s="178"/>
      <c r="D886" t="s">
        <v>1638</v>
      </c>
      <c r="E886" s="145">
        <v>3.99</v>
      </c>
      <c r="F886" s="114">
        <v>0.4</v>
      </c>
      <c r="G886" s="145">
        <v>2.39</v>
      </c>
      <c r="H886" s="86">
        <v>1</v>
      </c>
      <c r="I886" s="154">
        <f>C886*E886</f>
        <v>0</v>
      </c>
      <c r="J886" s="154">
        <f>C886*G886</f>
        <v>0</v>
      </c>
      <c r="K886" s="89"/>
    </row>
    <row r="887" spans="1:11" s="57" customFormat="1" ht="12.75">
      <c r="A887"/>
      <c r="B887" t="s">
        <v>1639</v>
      </c>
      <c r="C887" s="178"/>
      <c r="D887" t="s">
        <v>1640</v>
      </c>
      <c r="E887" s="145">
        <v>3.99</v>
      </c>
      <c r="F887" s="114">
        <v>0.4</v>
      </c>
      <c r="G887" s="145">
        <v>2.39</v>
      </c>
      <c r="H887" s="86">
        <v>1</v>
      </c>
      <c r="I887" s="154">
        <f>C887*E887</f>
        <v>0</v>
      </c>
      <c r="J887" s="154">
        <f>C887*G887</f>
        <v>0</v>
      </c>
      <c r="K887" s="89"/>
    </row>
    <row r="888" spans="1:11" s="59" customFormat="1" ht="12.75">
      <c r="A888"/>
      <c r="B888" t="s">
        <v>1641</v>
      </c>
      <c r="C888" s="178"/>
      <c r="D888" t="s">
        <v>1642</v>
      </c>
      <c r="E888" s="145">
        <v>3.99</v>
      </c>
      <c r="F888" s="114">
        <v>0.4</v>
      </c>
      <c r="G888" s="145">
        <v>2.39</v>
      </c>
      <c r="H888" s="86">
        <v>1</v>
      </c>
      <c r="I888" s="154">
        <f>C888*E888</f>
        <v>0</v>
      </c>
      <c r="J888" s="154">
        <f>C888*G888</f>
        <v>0</v>
      </c>
      <c r="K888" s="90"/>
    </row>
    <row r="889" spans="1:11" s="57" customFormat="1" ht="12.75">
      <c r="A889"/>
      <c r="B889" t="s">
        <v>1643</v>
      </c>
      <c r="C889" s="178"/>
      <c r="D889" t="s">
        <v>1644</v>
      </c>
      <c r="E889" s="145">
        <v>16</v>
      </c>
      <c r="F889" s="114" t="s">
        <v>39</v>
      </c>
      <c r="G889" s="145">
        <v>16</v>
      </c>
      <c r="H889" s="86">
        <v>1</v>
      </c>
      <c r="I889" s="154">
        <f>C889*E889</f>
        <v>0</v>
      </c>
      <c r="J889" s="154">
        <f>C889*G889</f>
        <v>0</v>
      </c>
      <c r="K889" s="89"/>
    </row>
    <row r="890" spans="1:11" s="57" customFormat="1" ht="12.75">
      <c r="A890" t="s">
        <v>340</v>
      </c>
      <c r="B890"/>
      <c r="C890" s="178"/>
      <c r="D890"/>
      <c r="E890" s="145"/>
      <c r="F890" s="114"/>
      <c r="G890" s="145"/>
      <c r="H890" s="86"/>
      <c r="I890" s="154"/>
      <c r="J890" s="154"/>
      <c r="K890" s="89"/>
    </row>
    <row r="891" spans="1:11" s="57" customFormat="1" ht="12.75">
      <c r="A891"/>
      <c r="B891" t="s">
        <v>1645</v>
      </c>
      <c r="C891" s="178"/>
      <c r="D891" t="s">
        <v>1646</v>
      </c>
      <c r="E891" s="145">
        <v>3.99</v>
      </c>
      <c r="F891" s="114">
        <v>0.4</v>
      </c>
      <c r="G891" s="145">
        <v>2.39</v>
      </c>
      <c r="H891" s="86">
        <v>1</v>
      </c>
      <c r="I891" s="154">
        <f>C891*E891</f>
        <v>0</v>
      </c>
      <c r="J891" s="154">
        <f>C891*G891</f>
        <v>0</v>
      </c>
      <c r="K891" s="89"/>
    </row>
    <row r="892" spans="1:11" s="59" customFormat="1" ht="12.75">
      <c r="A892"/>
      <c r="B892" t="s">
        <v>1647</v>
      </c>
      <c r="C892" s="178"/>
      <c r="D892" t="s">
        <v>1648</v>
      </c>
      <c r="E892" s="145">
        <v>3.99</v>
      </c>
      <c r="F892" s="114">
        <v>0.4</v>
      </c>
      <c r="G892" s="145">
        <v>2.39</v>
      </c>
      <c r="H892" s="86">
        <v>1</v>
      </c>
      <c r="I892" s="154">
        <f>C892*E892</f>
        <v>0</v>
      </c>
      <c r="J892" s="154">
        <f>C892*G892</f>
        <v>0</v>
      </c>
      <c r="K892" s="90"/>
    </row>
    <row r="893" spans="1:11" s="59" customFormat="1" ht="12.75">
      <c r="A893"/>
      <c r="B893" t="s">
        <v>1649</v>
      </c>
      <c r="C893" s="178"/>
      <c r="D893" t="s">
        <v>1650</v>
      </c>
      <c r="E893" s="145">
        <v>2.99</v>
      </c>
      <c r="F893" s="114">
        <v>0.4</v>
      </c>
      <c r="G893" s="145">
        <v>1.79</v>
      </c>
      <c r="H893" s="86">
        <v>1</v>
      </c>
      <c r="I893" s="154">
        <f>C893*E893</f>
        <v>0</v>
      </c>
      <c r="J893" s="154">
        <f>C893*G893</f>
        <v>0</v>
      </c>
      <c r="K893" s="90"/>
    </row>
    <row r="894" spans="1:11" s="57" customFormat="1" ht="12.75">
      <c r="A894" t="s">
        <v>341</v>
      </c>
      <c r="B894"/>
      <c r="C894" s="178"/>
      <c r="D894"/>
      <c r="E894" s="145"/>
      <c r="F894" s="114"/>
      <c r="G894" s="145"/>
      <c r="H894" s="86"/>
      <c r="I894" s="154"/>
      <c r="J894" s="154"/>
      <c r="K894" s="89"/>
    </row>
    <row r="895" spans="1:11" s="57" customFormat="1" ht="12.75">
      <c r="A895"/>
      <c r="B895" t="s">
        <v>1651</v>
      </c>
      <c r="C895" s="178"/>
      <c r="D895" t="s">
        <v>1652</v>
      </c>
      <c r="E895" s="145">
        <v>3.5</v>
      </c>
      <c r="F895" s="114">
        <v>0.4</v>
      </c>
      <c r="G895" s="145">
        <v>2.1</v>
      </c>
      <c r="H895" s="86">
        <v>1</v>
      </c>
      <c r="I895" s="154">
        <f>C895*E895</f>
        <v>0</v>
      </c>
      <c r="J895" s="154">
        <f>C895*G895</f>
        <v>0</v>
      </c>
      <c r="K895" s="89"/>
    </row>
    <row r="896" spans="1:11" s="57" customFormat="1" ht="12.75">
      <c r="A896"/>
      <c r="B896" t="s">
        <v>1653</v>
      </c>
      <c r="C896" s="178"/>
      <c r="D896" t="s">
        <v>1654</v>
      </c>
      <c r="E896" s="145">
        <v>3.5</v>
      </c>
      <c r="F896" s="114">
        <v>0.4</v>
      </c>
      <c r="G896" s="145">
        <v>2.1</v>
      </c>
      <c r="H896" s="86">
        <v>1</v>
      </c>
      <c r="I896" s="154">
        <f>C896*E896</f>
        <v>0</v>
      </c>
      <c r="J896" s="154">
        <f>C896*G896</f>
        <v>0</v>
      </c>
      <c r="K896" s="89"/>
    </row>
    <row r="897" spans="1:11" s="57" customFormat="1" ht="12.75">
      <c r="A897"/>
      <c r="B897" t="s">
        <v>1655</v>
      </c>
      <c r="C897" s="178"/>
      <c r="D897" t="s">
        <v>1656</v>
      </c>
      <c r="E897" s="145">
        <v>3.5</v>
      </c>
      <c r="F897" s="114">
        <v>0.4</v>
      </c>
      <c r="G897" s="145">
        <v>2.39</v>
      </c>
      <c r="H897" s="86">
        <v>1</v>
      </c>
      <c r="I897" s="154">
        <f>C897*E897</f>
        <v>0</v>
      </c>
      <c r="J897" s="154">
        <f>C897*G897</f>
        <v>0</v>
      </c>
      <c r="K897" s="89"/>
    </row>
    <row r="898" spans="1:11" s="57" customFormat="1" ht="12.75">
      <c r="A898" t="s">
        <v>342</v>
      </c>
      <c r="B898"/>
      <c r="C898" s="178"/>
      <c r="D898"/>
      <c r="E898" s="145"/>
      <c r="F898" s="114"/>
      <c r="G898" s="145"/>
      <c r="H898" s="86"/>
      <c r="I898" s="154"/>
      <c r="J898" s="154"/>
      <c r="K898" s="89"/>
    </row>
    <row r="899" spans="1:10" s="89" customFormat="1" ht="12.75">
      <c r="A899"/>
      <c r="B899" t="s">
        <v>1657</v>
      </c>
      <c r="C899" s="178"/>
      <c r="D899" t="s">
        <v>1658</v>
      </c>
      <c r="E899" s="145">
        <v>14.99</v>
      </c>
      <c r="F899" s="114">
        <v>0.4</v>
      </c>
      <c r="G899" s="145">
        <v>8.99</v>
      </c>
      <c r="H899" s="86">
        <v>3</v>
      </c>
      <c r="I899" s="154">
        <f>C899*E899</f>
        <v>0</v>
      </c>
      <c r="J899" s="154">
        <f>C899*G899</f>
        <v>0</v>
      </c>
    </row>
    <row r="900" spans="1:10" s="89" customFormat="1" ht="12.75">
      <c r="A900"/>
      <c r="B900" t="s">
        <v>1659</v>
      </c>
      <c r="C900" s="178"/>
      <c r="D900" t="s">
        <v>1660</v>
      </c>
      <c r="E900" s="145">
        <v>2.99</v>
      </c>
      <c r="F900" s="114">
        <v>0.4</v>
      </c>
      <c r="G900" s="145">
        <v>1.79</v>
      </c>
      <c r="H900" s="86">
        <v>1</v>
      </c>
      <c r="I900" s="154">
        <f>C900*E900</f>
        <v>0</v>
      </c>
      <c r="J900" s="154">
        <f>C900*G900</f>
        <v>0</v>
      </c>
    </row>
    <row r="901" spans="1:11" s="57" customFormat="1" ht="12.75">
      <c r="A901"/>
      <c r="B901" t="s">
        <v>1661</v>
      </c>
      <c r="C901" s="178"/>
      <c r="D901" t="s">
        <v>1662</v>
      </c>
      <c r="E901" s="145">
        <v>2.99</v>
      </c>
      <c r="F901" s="114">
        <v>0.4</v>
      </c>
      <c r="G901" s="145">
        <v>1.79</v>
      </c>
      <c r="H901" s="86">
        <v>1</v>
      </c>
      <c r="I901" s="154">
        <f>C901*E901</f>
        <v>0</v>
      </c>
      <c r="J901" s="154">
        <f>C901*G901</f>
        <v>0</v>
      </c>
      <c r="K901" s="89"/>
    </row>
    <row r="902" spans="1:11" s="57" customFormat="1" ht="12.75">
      <c r="A902"/>
      <c r="B902" t="s">
        <v>1663</v>
      </c>
      <c r="C902" s="178"/>
      <c r="D902" t="s">
        <v>1664</v>
      </c>
      <c r="E902" s="145">
        <v>2.99</v>
      </c>
      <c r="F902" s="114">
        <v>0.4</v>
      </c>
      <c r="G902" s="145">
        <v>1.79</v>
      </c>
      <c r="H902" s="86">
        <v>1</v>
      </c>
      <c r="I902" s="154">
        <f>C902*E902</f>
        <v>0</v>
      </c>
      <c r="J902" s="154">
        <f>C902*G902</f>
        <v>0</v>
      </c>
      <c r="K902" s="89"/>
    </row>
    <row r="903" spans="1:11" s="57" customFormat="1" ht="12.75">
      <c r="A903"/>
      <c r="B903" t="s">
        <v>1665</v>
      </c>
      <c r="C903" s="178"/>
      <c r="D903" t="s">
        <v>1666</v>
      </c>
      <c r="E903" s="145">
        <v>2.99</v>
      </c>
      <c r="F903" s="114">
        <v>0.4</v>
      </c>
      <c r="G903" s="145">
        <v>1.79</v>
      </c>
      <c r="H903" s="86">
        <v>1</v>
      </c>
      <c r="I903" s="154">
        <f>C903*E903</f>
        <v>0</v>
      </c>
      <c r="J903" s="154">
        <f>C903*G903</f>
        <v>0</v>
      </c>
      <c r="K903" s="89"/>
    </row>
    <row r="904" spans="1:11" s="57" customFormat="1" ht="12.75">
      <c r="A904" t="s">
        <v>390</v>
      </c>
      <c r="B904"/>
      <c r="C904" s="178"/>
      <c r="D904"/>
      <c r="E904" s="145"/>
      <c r="F904" s="114"/>
      <c r="G904" s="145"/>
      <c r="H904" s="86"/>
      <c r="I904" s="154"/>
      <c r="J904" s="154"/>
      <c r="K904" s="89"/>
    </row>
    <row r="905" spans="2:11" s="57" customFormat="1" ht="12.75">
      <c r="B905" s="57" t="s">
        <v>1667</v>
      </c>
      <c r="C905" s="181"/>
      <c r="D905" s="57" t="s">
        <v>1668</v>
      </c>
      <c r="E905" s="151">
        <v>9.99</v>
      </c>
      <c r="F905" s="113">
        <v>0.5</v>
      </c>
      <c r="G905" s="151">
        <v>4.99</v>
      </c>
      <c r="H905" s="85">
        <v>3</v>
      </c>
      <c r="I905" s="151">
        <f>C905*E905</f>
        <v>0</v>
      </c>
      <c r="J905" s="151">
        <f>C905*G905</f>
        <v>0</v>
      </c>
      <c r="K905" s="89"/>
    </row>
    <row r="906" spans="1:11" s="57" customFormat="1" ht="12.75">
      <c r="A906"/>
      <c r="B906" t="s">
        <v>1669</v>
      </c>
      <c r="C906" s="178"/>
      <c r="D906" t="s">
        <v>1670</v>
      </c>
      <c r="E906" s="145">
        <v>14.99</v>
      </c>
      <c r="F906" s="114">
        <v>0.4</v>
      </c>
      <c r="G906" s="145">
        <v>8.99</v>
      </c>
      <c r="H906" s="86">
        <v>3</v>
      </c>
      <c r="I906" s="154">
        <f>C906*E906</f>
        <v>0</v>
      </c>
      <c r="J906" s="154">
        <f>C906*G906</f>
        <v>0</v>
      </c>
      <c r="K906" s="89"/>
    </row>
    <row r="907" spans="1:11" s="57" customFormat="1" ht="12.75">
      <c r="A907" t="s">
        <v>452</v>
      </c>
      <c r="B907"/>
      <c r="C907" s="178"/>
      <c r="D907"/>
      <c r="E907" s="145"/>
      <c r="F907" s="114"/>
      <c r="G907" s="145"/>
      <c r="H907" s="86"/>
      <c r="I907" s="154"/>
      <c r="J907" s="154"/>
      <c r="K907" s="89"/>
    </row>
    <row r="908" spans="2:11" s="57" customFormat="1" ht="12.75">
      <c r="B908" s="57" t="s">
        <v>1671</v>
      </c>
      <c r="C908" s="181"/>
      <c r="D908" s="57" t="s">
        <v>1672</v>
      </c>
      <c r="E908" s="151">
        <v>9.99</v>
      </c>
      <c r="F908" s="113">
        <v>0.5</v>
      </c>
      <c r="G908" s="151">
        <v>4.99</v>
      </c>
      <c r="H908" s="85">
        <v>3</v>
      </c>
      <c r="I908" s="151">
        <f>C908*E908</f>
        <v>0</v>
      </c>
      <c r="J908" s="151">
        <f>C908*G908</f>
        <v>0</v>
      </c>
      <c r="K908" s="89"/>
    </row>
    <row r="909" spans="1:10" s="89" customFormat="1" ht="12.75">
      <c r="A909"/>
      <c r="B909" t="s">
        <v>1673</v>
      </c>
      <c r="C909" s="178"/>
      <c r="D909" t="s">
        <v>1674</v>
      </c>
      <c r="E909" s="145">
        <v>9.99</v>
      </c>
      <c r="F909" s="114">
        <v>0.4</v>
      </c>
      <c r="G909" s="145">
        <v>5.99</v>
      </c>
      <c r="H909" s="86">
        <v>3</v>
      </c>
      <c r="I909" s="154">
        <f>C909*E909</f>
        <v>0</v>
      </c>
      <c r="J909" s="154">
        <f>C909*G909</f>
        <v>0</v>
      </c>
    </row>
    <row r="910" spans="1:11" s="59" customFormat="1" ht="12.75">
      <c r="A910"/>
      <c r="B910" t="s">
        <v>1675</v>
      </c>
      <c r="C910" s="178"/>
      <c r="D910" t="s">
        <v>1676</v>
      </c>
      <c r="E910" s="145">
        <v>14.99</v>
      </c>
      <c r="F910" s="114">
        <v>0.4</v>
      </c>
      <c r="G910" s="145">
        <v>8.99</v>
      </c>
      <c r="H910" s="86">
        <v>3</v>
      </c>
      <c r="I910" s="154">
        <f>C910*E910</f>
        <v>0</v>
      </c>
      <c r="J910" s="154">
        <f>C910*G910</f>
        <v>0</v>
      </c>
      <c r="K910" s="90"/>
    </row>
    <row r="911" spans="1:11" s="59" customFormat="1" ht="12.75">
      <c r="A911"/>
      <c r="B911" t="s">
        <v>1677</v>
      </c>
      <c r="C911" s="178"/>
      <c r="D911" t="s">
        <v>1678</v>
      </c>
      <c r="E911" s="145">
        <v>14.99</v>
      </c>
      <c r="F911" s="114">
        <v>0.4</v>
      </c>
      <c r="G911" s="145">
        <v>8.99</v>
      </c>
      <c r="H911" s="86">
        <v>3</v>
      </c>
      <c r="I911" s="154">
        <f>C911*E911</f>
        <v>0</v>
      </c>
      <c r="J911" s="154">
        <f>C911*G911</f>
        <v>0</v>
      </c>
      <c r="K911" s="90"/>
    </row>
    <row r="912" spans="1:11" s="57" customFormat="1" ht="12.75">
      <c r="A912" t="s">
        <v>343</v>
      </c>
      <c r="B912"/>
      <c r="C912" s="178"/>
      <c r="D912"/>
      <c r="E912" s="145"/>
      <c r="F912" s="114"/>
      <c r="G912" s="145"/>
      <c r="H912" s="86"/>
      <c r="I912" s="154"/>
      <c r="J912" s="154"/>
      <c r="K912" s="89"/>
    </row>
    <row r="913" spans="1:10" s="89" customFormat="1" ht="12.75">
      <c r="A913" s="57"/>
      <c r="B913" s="57" t="s">
        <v>1679</v>
      </c>
      <c r="C913" s="181"/>
      <c r="D913" s="57" t="s">
        <v>1680</v>
      </c>
      <c r="E913" s="151">
        <v>14.99</v>
      </c>
      <c r="F913" s="113">
        <v>0.5</v>
      </c>
      <c r="G913" s="151">
        <v>7.49</v>
      </c>
      <c r="H913" s="85">
        <v>3</v>
      </c>
      <c r="I913" s="151">
        <f>C913*E913</f>
        <v>0</v>
      </c>
      <c r="J913" s="151">
        <f>C913*G913</f>
        <v>0</v>
      </c>
    </row>
    <row r="914" spans="1:11" s="57" customFormat="1" ht="12.75">
      <c r="A914"/>
      <c r="B914" t="s">
        <v>1681</v>
      </c>
      <c r="C914" s="178"/>
      <c r="D914" t="s">
        <v>1682</v>
      </c>
      <c r="E914" s="145">
        <v>9.99</v>
      </c>
      <c r="F914" s="114">
        <v>0.4</v>
      </c>
      <c r="G914" s="145">
        <v>5.99</v>
      </c>
      <c r="H914" s="86">
        <v>3</v>
      </c>
      <c r="I914" s="154">
        <f>C914*E914</f>
        <v>0</v>
      </c>
      <c r="J914" s="154">
        <f>C914*G914</f>
        <v>0</v>
      </c>
      <c r="K914" s="89"/>
    </row>
    <row r="915" spans="1:11" s="59" customFormat="1" ht="12.75">
      <c r="A915"/>
      <c r="B915" t="s">
        <v>1683</v>
      </c>
      <c r="C915" s="178"/>
      <c r="D915" t="s">
        <v>1684</v>
      </c>
      <c r="E915" s="145">
        <v>14.99</v>
      </c>
      <c r="F915" s="114">
        <v>0.4</v>
      </c>
      <c r="G915" s="145">
        <v>8.99</v>
      </c>
      <c r="H915" s="86">
        <v>3</v>
      </c>
      <c r="I915" s="154">
        <f>C915*E915</f>
        <v>0</v>
      </c>
      <c r="J915" s="154">
        <f>C915*G915</f>
        <v>0</v>
      </c>
      <c r="K915" s="90"/>
    </row>
    <row r="916" spans="1:11" s="57" customFormat="1" ht="12.75">
      <c r="A916" t="s">
        <v>1685</v>
      </c>
      <c r="B916"/>
      <c r="C916" s="178"/>
      <c r="D916"/>
      <c r="E916" s="145"/>
      <c r="F916" s="114"/>
      <c r="G916" s="145"/>
      <c r="H916" s="86"/>
      <c r="I916" s="154"/>
      <c r="J916" s="154"/>
      <c r="K916" s="89"/>
    </row>
    <row r="917" spans="1:11" s="57" customFormat="1" ht="12.75">
      <c r="A917"/>
      <c r="B917" t="s">
        <v>1686</v>
      </c>
      <c r="C917" s="178"/>
      <c r="D917" t="s">
        <v>1687</v>
      </c>
      <c r="E917" s="145">
        <v>14.99</v>
      </c>
      <c r="F917" s="114">
        <v>0.4</v>
      </c>
      <c r="G917" s="145">
        <v>8.99</v>
      </c>
      <c r="H917" s="86">
        <v>3</v>
      </c>
      <c r="I917" s="154">
        <f>C917*E917</f>
        <v>0</v>
      </c>
      <c r="J917" s="154">
        <f>C917*G917</f>
        <v>0</v>
      </c>
      <c r="K917" s="89"/>
    </row>
    <row r="918" spans="1:11" s="57" customFormat="1" ht="12.75">
      <c r="A918" t="s">
        <v>296</v>
      </c>
      <c r="B918"/>
      <c r="C918" s="178"/>
      <c r="D918"/>
      <c r="E918" s="145"/>
      <c r="F918" s="114"/>
      <c r="G918" s="145"/>
      <c r="H918" s="86"/>
      <c r="I918" s="154"/>
      <c r="J918" s="154"/>
      <c r="K918" s="89"/>
    </row>
    <row r="919" spans="1:10" s="89" customFormat="1" ht="12.75">
      <c r="A919" s="57"/>
      <c r="B919" s="57" t="s">
        <v>1688</v>
      </c>
      <c r="C919" s="181"/>
      <c r="D919" s="57" t="s">
        <v>1689</v>
      </c>
      <c r="E919" s="151">
        <v>9.99</v>
      </c>
      <c r="F919" s="113">
        <v>0.5</v>
      </c>
      <c r="G919" s="151">
        <v>4.99</v>
      </c>
      <c r="H919" s="85">
        <v>3</v>
      </c>
      <c r="I919" s="151">
        <f>C919*E919</f>
        <v>0</v>
      </c>
      <c r="J919" s="151">
        <f>C919*G919</f>
        <v>0</v>
      </c>
    </row>
    <row r="920" spans="1:10" s="89" customFormat="1" ht="12.75">
      <c r="A920" t="s">
        <v>453</v>
      </c>
      <c r="B920"/>
      <c r="C920" s="178"/>
      <c r="D920"/>
      <c r="E920" s="145"/>
      <c r="F920" s="114"/>
      <c r="G920" s="145"/>
      <c r="H920" s="86"/>
      <c r="I920" s="154"/>
      <c r="J920" s="154"/>
    </row>
    <row r="921" spans="2:11" s="57" customFormat="1" ht="12.75">
      <c r="B921" s="57" t="s">
        <v>1690</v>
      </c>
      <c r="C921" s="181"/>
      <c r="D921" s="57" t="s">
        <v>1691</v>
      </c>
      <c r="E921" s="151">
        <v>9.99</v>
      </c>
      <c r="F921" s="113">
        <v>0.5</v>
      </c>
      <c r="G921" s="151">
        <v>4.99</v>
      </c>
      <c r="H921" s="85">
        <v>3</v>
      </c>
      <c r="I921" s="151">
        <f>C921*E921</f>
        <v>0</v>
      </c>
      <c r="J921" s="151">
        <f>C921*G921</f>
        <v>0</v>
      </c>
      <c r="K921" s="89"/>
    </row>
    <row r="922" spans="1:11" s="59" customFormat="1" ht="12.75">
      <c r="A922" t="s">
        <v>297</v>
      </c>
      <c r="B922"/>
      <c r="C922" s="178"/>
      <c r="D922"/>
      <c r="E922" s="145"/>
      <c r="F922" s="114"/>
      <c r="G922" s="145"/>
      <c r="H922" s="86"/>
      <c r="I922" s="154"/>
      <c r="J922" s="154"/>
      <c r="K922" s="90"/>
    </row>
    <row r="923" spans="1:11" s="59" customFormat="1" ht="12.75">
      <c r="A923" s="57"/>
      <c r="B923" s="57" t="s">
        <v>1692</v>
      </c>
      <c r="C923" s="181"/>
      <c r="D923" s="57" t="s">
        <v>1693</v>
      </c>
      <c r="E923" s="151">
        <v>9.99</v>
      </c>
      <c r="F923" s="113">
        <v>0.5</v>
      </c>
      <c r="G923" s="151">
        <v>4.99</v>
      </c>
      <c r="H923" s="85">
        <v>3</v>
      </c>
      <c r="I923" s="151">
        <f aca="true" t="shared" si="36" ref="I923:I929">C923*E923</f>
        <v>0</v>
      </c>
      <c r="J923" s="151">
        <f aca="true" t="shared" si="37" ref="J923:J929">C923*G923</f>
        <v>0</v>
      </c>
      <c r="K923" s="90"/>
    </row>
    <row r="924" spans="1:11" s="57" customFormat="1" ht="12.75">
      <c r="A924"/>
      <c r="B924" t="s">
        <v>1694</v>
      </c>
      <c r="C924" s="178"/>
      <c r="D924" t="s">
        <v>1695</v>
      </c>
      <c r="E924" s="145">
        <v>49.99</v>
      </c>
      <c r="F924" s="114">
        <v>0.4</v>
      </c>
      <c r="G924" s="145">
        <v>29.99</v>
      </c>
      <c r="H924" s="86">
        <v>3</v>
      </c>
      <c r="I924" s="154">
        <f t="shared" si="36"/>
        <v>0</v>
      </c>
      <c r="J924" s="154">
        <f t="shared" si="37"/>
        <v>0</v>
      </c>
      <c r="K924" s="89"/>
    </row>
    <row r="925" spans="1:10" s="89" customFormat="1" ht="12.75">
      <c r="A925"/>
      <c r="B925" t="s">
        <v>1696</v>
      </c>
      <c r="C925" s="178"/>
      <c r="D925" t="s">
        <v>1697</v>
      </c>
      <c r="E925" s="145">
        <v>9.99</v>
      </c>
      <c r="F925" s="114">
        <v>0.4</v>
      </c>
      <c r="G925" s="145">
        <v>5.99</v>
      </c>
      <c r="H925" s="86">
        <v>3</v>
      </c>
      <c r="I925" s="154">
        <f t="shared" si="36"/>
        <v>0</v>
      </c>
      <c r="J925" s="154">
        <f t="shared" si="37"/>
        <v>0</v>
      </c>
    </row>
    <row r="926" spans="1:11" s="59" customFormat="1" ht="12.75">
      <c r="A926"/>
      <c r="B926" t="s">
        <v>1698</v>
      </c>
      <c r="C926" s="178"/>
      <c r="D926" t="s">
        <v>1699</v>
      </c>
      <c r="E926" s="145">
        <v>14.99</v>
      </c>
      <c r="F926" s="114">
        <v>0.4</v>
      </c>
      <c r="G926" s="145">
        <v>8.99</v>
      </c>
      <c r="H926" s="86">
        <v>3</v>
      </c>
      <c r="I926" s="154">
        <f t="shared" si="36"/>
        <v>0</v>
      </c>
      <c r="J926" s="154">
        <f t="shared" si="37"/>
        <v>0</v>
      </c>
      <c r="K926" s="90"/>
    </row>
    <row r="927" spans="1:11" s="57" customFormat="1" ht="12.75">
      <c r="A927"/>
      <c r="B927" t="s">
        <v>1700</v>
      </c>
      <c r="C927" s="178"/>
      <c r="D927" t="s">
        <v>1701</v>
      </c>
      <c r="E927" s="145">
        <v>14.99</v>
      </c>
      <c r="F927" s="114">
        <v>0.4</v>
      </c>
      <c r="G927" s="145">
        <v>8.99</v>
      </c>
      <c r="H927" s="86">
        <v>3</v>
      </c>
      <c r="I927" s="154">
        <f t="shared" si="36"/>
        <v>0</v>
      </c>
      <c r="J927" s="154">
        <f t="shared" si="37"/>
        <v>0</v>
      </c>
      <c r="K927" s="89"/>
    </row>
    <row r="928" spans="1:11" s="57" customFormat="1" ht="12.75">
      <c r="A928"/>
      <c r="B928" t="s">
        <v>1702</v>
      </c>
      <c r="C928" s="178"/>
      <c r="D928" t="s">
        <v>1703</v>
      </c>
      <c r="E928" s="145">
        <v>14.99</v>
      </c>
      <c r="F928" s="114">
        <v>0.4</v>
      </c>
      <c r="G928" s="145">
        <v>8.99</v>
      </c>
      <c r="H928" s="86">
        <v>3</v>
      </c>
      <c r="I928" s="154">
        <f t="shared" si="36"/>
        <v>0</v>
      </c>
      <c r="J928" s="154">
        <f t="shared" si="37"/>
        <v>0</v>
      </c>
      <c r="K928" s="89"/>
    </row>
    <row r="929" spans="1:11" s="57" customFormat="1" ht="12.75">
      <c r="A929"/>
      <c r="B929" t="s">
        <v>1704</v>
      </c>
      <c r="C929" s="178"/>
      <c r="D929" t="s">
        <v>1705</v>
      </c>
      <c r="E929" s="145">
        <v>14.99</v>
      </c>
      <c r="F929" s="114">
        <v>0.4</v>
      </c>
      <c r="G929" s="145">
        <v>8.99</v>
      </c>
      <c r="H929" s="86">
        <v>3</v>
      </c>
      <c r="I929" s="154">
        <f t="shared" si="36"/>
        <v>0</v>
      </c>
      <c r="J929" s="154">
        <f t="shared" si="37"/>
        <v>0</v>
      </c>
      <c r="K929" s="89"/>
    </row>
    <row r="930" spans="1:11" s="59" customFormat="1" ht="12.75">
      <c r="A930" t="s">
        <v>1706</v>
      </c>
      <c r="B930"/>
      <c r="C930" s="178"/>
      <c r="D930"/>
      <c r="E930" s="145"/>
      <c r="F930" s="114"/>
      <c r="G930" s="145"/>
      <c r="H930" s="86"/>
      <c r="I930" s="154"/>
      <c r="J930" s="154"/>
      <c r="K930" s="90"/>
    </row>
    <row r="931" spans="1:11" s="59" customFormat="1" ht="12.75">
      <c r="A931" s="57"/>
      <c r="B931" s="57" t="s">
        <v>1707</v>
      </c>
      <c r="C931" s="181"/>
      <c r="D931" s="57" t="s">
        <v>1708</v>
      </c>
      <c r="E931" s="151">
        <v>9.99</v>
      </c>
      <c r="F931" s="113">
        <v>0.5</v>
      </c>
      <c r="G931" s="151">
        <v>4.99</v>
      </c>
      <c r="H931" s="85">
        <v>3</v>
      </c>
      <c r="I931" s="151">
        <f>C931*E931</f>
        <v>0</v>
      </c>
      <c r="J931" s="151">
        <f>C931*G931</f>
        <v>0</v>
      </c>
      <c r="K931" s="90"/>
    </row>
    <row r="932" spans="1:11" s="57" customFormat="1" ht="12.75">
      <c r="A932"/>
      <c r="B932" t="s">
        <v>1709</v>
      </c>
      <c r="C932" s="178"/>
      <c r="D932" t="s">
        <v>1710</v>
      </c>
      <c r="E932" s="145">
        <v>9.99</v>
      </c>
      <c r="F932" s="114">
        <v>0.4</v>
      </c>
      <c r="G932" s="145">
        <v>5.99</v>
      </c>
      <c r="H932" s="86">
        <v>3</v>
      </c>
      <c r="I932" s="154">
        <f>C932*E932</f>
        <v>0</v>
      </c>
      <c r="J932" s="154">
        <f>C932*G932</f>
        <v>0</v>
      </c>
      <c r="K932" s="89"/>
    </row>
    <row r="933" spans="1:11" s="59" customFormat="1" ht="12.75">
      <c r="A933"/>
      <c r="B933" t="s">
        <v>1711</v>
      </c>
      <c r="C933" s="178"/>
      <c r="D933" t="s">
        <v>1712</v>
      </c>
      <c r="E933" s="145">
        <v>14.99</v>
      </c>
      <c r="F933" s="114">
        <v>0.4</v>
      </c>
      <c r="G933" s="145">
        <v>8.99</v>
      </c>
      <c r="H933" s="86">
        <v>3</v>
      </c>
      <c r="I933" s="154">
        <f>C933*E933</f>
        <v>0</v>
      </c>
      <c r="J933" s="154">
        <f>C933*G933</f>
        <v>0</v>
      </c>
      <c r="K933" s="90"/>
    </row>
    <row r="934" spans="1:11" s="59" customFormat="1" ht="12.75">
      <c r="A934"/>
      <c r="B934" t="s">
        <v>1713</v>
      </c>
      <c r="C934" s="178"/>
      <c r="D934" t="s">
        <v>1714</v>
      </c>
      <c r="E934" s="145">
        <v>14.99</v>
      </c>
      <c r="F934" s="114">
        <v>0.4</v>
      </c>
      <c r="G934" s="145">
        <v>8.99</v>
      </c>
      <c r="H934" s="86">
        <v>3</v>
      </c>
      <c r="I934" s="154">
        <f>C934*E934</f>
        <v>0</v>
      </c>
      <c r="J934" s="154">
        <f>C934*G934</f>
        <v>0</v>
      </c>
      <c r="K934" s="90"/>
    </row>
    <row r="935" spans="1:11" s="59" customFormat="1" ht="12.75">
      <c r="A935"/>
      <c r="B935" t="s">
        <v>1715</v>
      </c>
      <c r="C935" s="178"/>
      <c r="D935" t="s">
        <v>1716</v>
      </c>
      <c r="E935" s="145">
        <v>9.99</v>
      </c>
      <c r="F935" s="114">
        <v>0.4</v>
      </c>
      <c r="G935" s="145">
        <v>5.99</v>
      </c>
      <c r="H935" s="86">
        <v>3</v>
      </c>
      <c r="I935" s="154">
        <f>C935*E935</f>
        <v>0</v>
      </c>
      <c r="J935" s="154">
        <f>C935*G935</f>
        <v>0</v>
      </c>
      <c r="K935" s="90"/>
    </row>
    <row r="936" spans="1:11" s="57" customFormat="1" ht="12.75">
      <c r="A936" t="s">
        <v>454</v>
      </c>
      <c r="B936"/>
      <c r="C936" s="178"/>
      <c r="D936"/>
      <c r="E936" s="145"/>
      <c r="F936" s="114"/>
      <c r="G936" s="145"/>
      <c r="H936" s="86"/>
      <c r="I936" s="154"/>
      <c r="J936" s="154"/>
      <c r="K936" s="89"/>
    </row>
    <row r="937" spans="1:11" s="57" customFormat="1" ht="12.75">
      <c r="A937"/>
      <c r="B937" t="s">
        <v>1717</v>
      </c>
      <c r="C937" s="178"/>
      <c r="D937" t="s">
        <v>1718</v>
      </c>
      <c r="E937" s="145">
        <v>14.99</v>
      </c>
      <c r="F937" s="114">
        <v>0.4</v>
      </c>
      <c r="G937" s="145">
        <v>8.99</v>
      </c>
      <c r="H937" s="86">
        <v>3</v>
      </c>
      <c r="I937" s="154">
        <f aca="true" t="shared" si="38" ref="I937:I955">C937*E937</f>
        <v>0</v>
      </c>
      <c r="J937" s="154">
        <f aca="true" t="shared" si="39" ref="J937:J955">C937*G937</f>
        <v>0</v>
      </c>
      <c r="K937" s="89"/>
    </row>
    <row r="938" spans="1:11" s="57" customFormat="1" ht="12.75">
      <c r="A938"/>
      <c r="B938" t="s">
        <v>1719</v>
      </c>
      <c r="C938" s="178"/>
      <c r="D938" t="s">
        <v>1720</v>
      </c>
      <c r="E938" s="145">
        <v>9.99</v>
      </c>
      <c r="F938" s="114">
        <v>0.4</v>
      </c>
      <c r="G938" s="145">
        <v>5.99</v>
      </c>
      <c r="H938" s="86">
        <v>3</v>
      </c>
      <c r="I938" s="154">
        <f t="shared" si="38"/>
        <v>0</v>
      </c>
      <c r="J938" s="154">
        <f t="shared" si="39"/>
        <v>0</v>
      </c>
      <c r="K938" s="89"/>
    </row>
    <row r="939" spans="1:11" s="57" customFormat="1" ht="12.75">
      <c r="A939"/>
      <c r="B939" t="s">
        <v>1721</v>
      </c>
      <c r="C939" s="178"/>
      <c r="D939" t="s">
        <v>1722</v>
      </c>
      <c r="E939" s="145">
        <v>14.99</v>
      </c>
      <c r="F939" s="114">
        <v>0.4</v>
      </c>
      <c r="G939" s="145">
        <v>8.99</v>
      </c>
      <c r="H939" s="86">
        <v>3</v>
      </c>
      <c r="I939" s="154">
        <f t="shared" si="38"/>
        <v>0</v>
      </c>
      <c r="J939" s="154">
        <f t="shared" si="39"/>
        <v>0</v>
      </c>
      <c r="K939" s="89"/>
    </row>
    <row r="940" spans="1:11" s="59" customFormat="1" ht="12.75">
      <c r="A940"/>
      <c r="B940" t="s">
        <v>1723</v>
      </c>
      <c r="C940" s="178"/>
      <c r="D940" t="s">
        <v>1724</v>
      </c>
      <c r="E940" s="145">
        <v>14.99</v>
      </c>
      <c r="F940" s="114">
        <v>0.4</v>
      </c>
      <c r="G940" s="145">
        <v>8.99</v>
      </c>
      <c r="H940" s="86">
        <v>3</v>
      </c>
      <c r="I940" s="154">
        <f t="shared" si="38"/>
        <v>0</v>
      </c>
      <c r="J940" s="154">
        <f t="shared" si="39"/>
        <v>0</v>
      </c>
      <c r="K940" s="90"/>
    </row>
    <row r="941" spans="1:11" s="59" customFormat="1" ht="12.75">
      <c r="A941"/>
      <c r="B941" t="s">
        <v>1725</v>
      </c>
      <c r="C941" s="178"/>
      <c r="D941" t="s">
        <v>1726</v>
      </c>
      <c r="E941" s="145">
        <v>14.99</v>
      </c>
      <c r="F941" s="114">
        <v>0.4</v>
      </c>
      <c r="G941" s="145">
        <v>8.99</v>
      </c>
      <c r="H941" s="86">
        <v>3</v>
      </c>
      <c r="I941" s="154">
        <f t="shared" si="38"/>
        <v>0</v>
      </c>
      <c r="J941" s="154">
        <f t="shared" si="39"/>
        <v>0</v>
      </c>
      <c r="K941" s="90"/>
    </row>
    <row r="942" spans="1:11" s="59" customFormat="1" ht="12.75">
      <c r="A942"/>
      <c r="B942" t="s">
        <v>1727</v>
      </c>
      <c r="C942" s="178"/>
      <c r="D942" t="s">
        <v>1728</v>
      </c>
      <c r="E942" s="145">
        <v>49.99</v>
      </c>
      <c r="F942" s="114">
        <v>0.4</v>
      </c>
      <c r="G942" s="145">
        <v>29.99</v>
      </c>
      <c r="H942" s="86">
        <v>3</v>
      </c>
      <c r="I942" s="154">
        <f t="shared" si="38"/>
        <v>0</v>
      </c>
      <c r="J942" s="154">
        <f t="shared" si="39"/>
        <v>0</v>
      </c>
      <c r="K942" s="90"/>
    </row>
    <row r="943" spans="1:11" s="59" customFormat="1" ht="12.75">
      <c r="A943"/>
      <c r="B943" t="s">
        <v>1729</v>
      </c>
      <c r="C943" s="178"/>
      <c r="D943" t="s">
        <v>1730</v>
      </c>
      <c r="E943" s="145">
        <v>1</v>
      </c>
      <c r="F943" s="114">
        <v>0.4</v>
      </c>
      <c r="G943" s="145">
        <v>0.6</v>
      </c>
      <c r="H943" s="86">
        <v>1</v>
      </c>
      <c r="I943" s="154">
        <f t="shared" si="38"/>
        <v>0</v>
      </c>
      <c r="J943" s="154">
        <f t="shared" si="39"/>
        <v>0</v>
      </c>
      <c r="K943" s="90"/>
    </row>
    <row r="944" spans="1:11" s="59" customFormat="1" ht="12.75">
      <c r="A944"/>
      <c r="B944" t="s">
        <v>1731</v>
      </c>
      <c r="C944" s="178"/>
      <c r="D944" t="s">
        <v>1732</v>
      </c>
      <c r="E944" s="145">
        <v>14.99</v>
      </c>
      <c r="F944" s="114">
        <v>0.4</v>
      </c>
      <c r="G944" s="145">
        <v>8.99</v>
      </c>
      <c r="H944" s="86">
        <v>3</v>
      </c>
      <c r="I944" s="154">
        <f t="shared" si="38"/>
        <v>0</v>
      </c>
      <c r="J944" s="154">
        <f t="shared" si="39"/>
        <v>0</v>
      </c>
      <c r="K944" s="90"/>
    </row>
    <row r="945" spans="1:11" s="59" customFormat="1" ht="12.75">
      <c r="A945"/>
      <c r="B945" t="s">
        <v>1733</v>
      </c>
      <c r="C945" s="178"/>
      <c r="D945" t="s">
        <v>1734</v>
      </c>
      <c r="E945" s="145">
        <v>9.99</v>
      </c>
      <c r="F945" s="114">
        <v>0.4</v>
      </c>
      <c r="G945" s="145">
        <v>5.99</v>
      </c>
      <c r="H945" s="86">
        <v>3</v>
      </c>
      <c r="I945" s="154">
        <f t="shared" si="38"/>
        <v>0</v>
      </c>
      <c r="J945" s="154">
        <f t="shared" si="39"/>
        <v>0</v>
      </c>
      <c r="K945" s="90"/>
    </row>
    <row r="946" spans="1:11" s="59" customFormat="1" ht="12.75">
      <c r="A946"/>
      <c r="B946" t="s">
        <v>1735</v>
      </c>
      <c r="C946" s="178"/>
      <c r="D946" t="s">
        <v>1736</v>
      </c>
      <c r="E946" s="145">
        <v>14.99</v>
      </c>
      <c r="F946" s="114">
        <v>0.4</v>
      </c>
      <c r="G946" s="145">
        <v>8.99</v>
      </c>
      <c r="H946" s="86">
        <v>3</v>
      </c>
      <c r="I946" s="154">
        <f t="shared" si="38"/>
        <v>0</v>
      </c>
      <c r="J946" s="154">
        <f t="shared" si="39"/>
        <v>0</v>
      </c>
      <c r="K946" s="90"/>
    </row>
    <row r="947" spans="1:11" s="59" customFormat="1" ht="12.75">
      <c r="A947"/>
      <c r="B947" t="s">
        <v>1737</v>
      </c>
      <c r="C947" s="178"/>
      <c r="D947" t="s">
        <v>1738</v>
      </c>
      <c r="E947" s="145">
        <v>15.99</v>
      </c>
      <c r="F947" s="114">
        <v>0.4</v>
      </c>
      <c r="G947" s="145">
        <v>9.59</v>
      </c>
      <c r="H947" s="86">
        <v>3</v>
      </c>
      <c r="I947" s="154">
        <f t="shared" si="38"/>
        <v>0</v>
      </c>
      <c r="J947" s="154">
        <f t="shared" si="39"/>
        <v>0</v>
      </c>
      <c r="K947" s="90"/>
    </row>
    <row r="948" spans="1:11" s="59" customFormat="1" ht="12.75">
      <c r="A948"/>
      <c r="B948" t="s">
        <v>1739</v>
      </c>
      <c r="C948" s="178"/>
      <c r="D948" t="s">
        <v>1740</v>
      </c>
      <c r="E948" s="145">
        <v>9.99</v>
      </c>
      <c r="F948" s="114">
        <v>0.4</v>
      </c>
      <c r="G948" s="145">
        <v>5.99</v>
      </c>
      <c r="H948" s="86">
        <v>3</v>
      </c>
      <c r="I948" s="154">
        <f t="shared" si="38"/>
        <v>0</v>
      </c>
      <c r="J948" s="154">
        <f t="shared" si="39"/>
        <v>0</v>
      </c>
      <c r="K948" s="90"/>
    </row>
    <row r="949" spans="1:11" s="59" customFormat="1" ht="12.75">
      <c r="A949"/>
      <c r="B949" t="s">
        <v>1741</v>
      </c>
      <c r="C949" s="178"/>
      <c r="D949" t="s">
        <v>1742</v>
      </c>
      <c r="E949" s="145">
        <v>2.99</v>
      </c>
      <c r="F949" s="114">
        <v>0.4</v>
      </c>
      <c r="G949" s="145">
        <v>1.79</v>
      </c>
      <c r="H949" s="86">
        <v>1</v>
      </c>
      <c r="I949" s="154">
        <f t="shared" si="38"/>
        <v>0</v>
      </c>
      <c r="J949" s="154">
        <f t="shared" si="39"/>
        <v>0</v>
      </c>
      <c r="K949" s="90"/>
    </row>
    <row r="950" spans="1:11" s="59" customFormat="1" ht="12.75">
      <c r="A950"/>
      <c r="B950" t="s">
        <v>1743</v>
      </c>
      <c r="C950" s="178"/>
      <c r="D950" t="s">
        <v>1744</v>
      </c>
      <c r="E950" s="145">
        <v>2.99</v>
      </c>
      <c r="F950" s="114">
        <v>0.4</v>
      </c>
      <c r="G950" s="145">
        <v>1.79</v>
      </c>
      <c r="H950" s="86">
        <v>1</v>
      </c>
      <c r="I950" s="154">
        <f t="shared" si="38"/>
        <v>0</v>
      </c>
      <c r="J950" s="154">
        <f t="shared" si="39"/>
        <v>0</v>
      </c>
      <c r="K950" s="90"/>
    </row>
    <row r="951" spans="1:11" s="59" customFormat="1" ht="12.75">
      <c r="A951"/>
      <c r="B951" t="s">
        <v>1745</v>
      </c>
      <c r="C951" s="178"/>
      <c r="D951" t="s">
        <v>1746</v>
      </c>
      <c r="E951" s="145">
        <v>2.99</v>
      </c>
      <c r="F951" s="114">
        <v>0.4</v>
      </c>
      <c r="G951" s="145">
        <v>1.79</v>
      </c>
      <c r="H951" s="86">
        <v>1</v>
      </c>
      <c r="I951" s="154">
        <f t="shared" si="38"/>
        <v>0</v>
      </c>
      <c r="J951" s="154">
        <f t="shared" si="39"/>
        <v>0</v>
      </c>
      <c r="K951" s="90"/>
    </row>
    <row r="952" spans="1:11" s="59" customFormat="1" ht="12.75">
      <c r="A952"/>
      <c r="B952" t="s">
        <v>1747</v>
      </c>
      <c r="C952" s="178"/>
      <c r="D952" t="s">
        <v>1748</v>
      </c>
      <c r="E952" s="145">
        <v>2.99</v>
      </c>
      <c r="F952" s="114">
        <v>0.4</v>
      </c>
      <c r="G952" s="145">
        <v>1.79</v>
      </c>
      <c r="H952" s="86">
        <v>1</v>
      </c>
      <c r="I952" s="154">
        <f t="shared" si="38"/>
        <v>0</v>
      </c>
      <c r="J952" s="154">
        <f t="shared" si="39"/>
        <v>0</v>
      </c>
      <c r="K952" s="90"/>
    </row>
    <row r="953" spans="1:11" s="57" customFormat="1" ht="12.75">
      <c r="A953"/>
      <c r="B953" t="s">
        <v>1749</v>
      </c>
      <c r="C953" s="178"/>
      <c r="D953" t="s">
        <v>1750</v>
      </c>
      <c r="E953" s="145">
        <v>2.99</v>
      </c>
      <c r="F953" s="114">
        <v>0.4</v>
      </c>
      <c r="G953" s="145">
        <v>1.79</v>
      </c>
      <c r="H953" s="86">
        <v>1</v>
      </c>
      <c r="I953" s="154">
        <f t="shared" si="38"/>
        <v>0</v>
      </c>
      <c r="J953" s="154">
        <f t="shared" si="39"/>
        <v>0</v>
      </c>
      <c r="K953" s="89"/>
    </row>
    <row r="954" spans="1:11" s="57" customFormat="1" ht="12.75">
      <c r="A954"/>
      <c r="B954" t="s">
        <v>1751</v>
      </c>
      <c r="C954" s="178"/>
      <c r="D954" t="s">
        <v>1752</v>
      </c>
      <c r="E954" s="145">
        <v>2.99</v>
      </c>
      <c r="F954" s="114">
        <v>0.4</v>
      </c>
      <c r="G954" s="145">
        <v>1.79</v>
      </c>
      <c r="H954" s="86">
        <v>1</v>
      </c>
      <c r="I954" s="154">
        <f t="shared" si="38"/>
        <v>0</v>
      </c>
      <c r="J954" s="154">
        <f t="shared" si="39"/>
        <v>0</v>
      </c>
      <c r="K954" s="89"/>
    </row>
    <row r="955" spans="1:11" s="57" customFormat="1" ht="12.75">
      <c r="A955"/>
      <c r="B955" t="s">
        <v>1753</v>
      </c>
      <c r="C955" s="178"/>
      <c r="D955" t="s">
        <v>1754</v>
      </c>
      <c r="E955" s="145">
        <v>1</v>
      </c>
      <c r="F955" s="114">
        <v>0.4</v>
      </c>
      <c r="G955" s="145">
        <v>0.6</v>
      </c>
      <c r="H955" s="86">
        <v>1</v>
      </c>
      <c r="I955" s="154">
        <f t="shared" si="38"/>
        <v>0</v>
      </c>
      <c r="J955" s="154">
        <f t="shared" si="39"/>
        <v>0</v>
      </c>
      <c r="K955" s="89"/>
    </row>
    <row r="956" spans="1:11" s="57" customFormat="1" ht="12.75">
      <c r="A956" t="s">
        <v>298</v>
      </c>
      <c r="B956"/>
      <c r="C956" s="178"/>
      <c r="D956"/>
      <c r="E956" s="145"/>
      <c r="F956" s="114"/>
      <c r="G956" s="145"/>
      <c r="H956" s="86"/>
      <c r="I956" s="154"/>
      <c r="J956" s="154"/>
      <c r="K956" s="89"/>
    </row>
    <row r="957" spans="1:11" s="57" customFormat="1" ht="12.75">
      <c r="A957"/>
      <c r="B957" t="s">
        <v>1755</v>
      </c>
      <c r="C957" s="178"/>
      <c r="D957" t="s">
        <v>1756</v>
      </c>
      <c r="E957" s="145">
        <v>14.99</v>
      </c>
      <c r="F957" s="114">
        <v>0.4</v>
      </c>
      <c r="G957" s="145">
        <v>8.99</v>
      </c>
      <c r="H957" s="86">
        <v>3</v>
      </c>
      <c r="I957" s="154">
        <f aca="true" t="shared" si="40" ref="I957:I976">C957*E957</f>
        <v>0</v>
      </c>
      <c r="J957" s="154">
        <f aca="true" t="shared" si="41" ref="J957:J976">C957*G957</f>
        <v>0</v>
      </c>
      <c r="K957" s="89"/>
    </row>
    <row r="958" spans="1:11" s="57" customFormat="1" ht="12.75">
      <c r="A958"/>
      <c r="B958" t="s">
        <v>1757</v>
      </c>
      <c r="C958" s="178"/>
      <c r="D958" t="s">
        <v>1758</v>
      </c>
      <c r="E958" s="145">
        <v>1</v>
      </c>
      <c r="F958" s="114">
        <v>0.4</v>
      </c>
      <c r="G958" s="145">
        <v>0.6</v>
      </c>
      <c r="H958" s="86">
        <v>1</v>
      </c>
      <c r="I958" s="154">
        <f t="shared" si="40"/>
        <v>0</v>
      </c>
      <c r="J958" s="154">
        <f t="shared" si="41"/>
        <v>0</v>
      </c>
      <c r="K958" s="89"/>
    </row>
    <row r="959" spans="1:11" s="59" customFormat="1" ht="12.75">
      <c r="A959"/>
      <c r="B959" t="s">
        <v>1759</v>
      </c>
      <c r="C959" s="178"/>
      <c r="D959" t="s">
        <v>1760</v>
      </c>
      <c r="E959" s="145">
        <v>9.99</v>
      </c>
      <c r="F959" s="114">
        <v>0.4</v>
      </c>
      <c r="G959" s="145">
        <v>5.99</v>
      </c>
      <c r="H959" s="86">
        <v>3</v>
      </c>
      <c r="I959" s="154">
        <f t="shared" si="40"/>
        <v>0</v>
      </c>
      <c r="J959" s="154">
        <f t="shared" si="41"/>
        <v>0</v>
      </c>
      <c r="K959" s="90"/>
    </row>
    <row r="960" spans="1:11" s="59" customFormat="1" ht="12.75">
      <c r="A960"/>
      <c r="B960" t="s">
        <v>1761</v>
      </c>
      <c r="C960" s="178"/>
      <c r="D960" t="s">
        <v>1762</v>
      </c>
      <c r="E960" s="145">
        <v>12.99</v>
      </c>
      <c r="F960" s="114">
        <v>0.4</v>
      </c>
      <c r="G960" s="145">
        <v>7.79</v>
      </c>
      <c r="H960" s="86">
        <v>3</v>
      </c>
      <c r="I960" s="154">
        <f t="shared" si="40"/>
        <v>0</v>
      </c>
      <c r="J960" s="154">
        <f t="shared" si="41"/>
        <v>0</v>
      </c>
      <c r="K960" s="90"/>
    </row>
    <row r="961" spans="1:11" s="59" customFormat="1" ht="12.75">
      <c r="A961"/>
      <c r="B961" t="s">
        <v>1763</v>
      </c>
      <c r="C961" s="178"/>
      <c r="D961" t="s">
        <v>1764</v>
      </c>
      <c r="E961" s="145">
        <v>14.99</v>
      </c>
      <c r="F961" s="114">
        <v>0.4</v>
      </c>
      <c r="G961" s="145">
        <v>8.99</v>
      </c>
      <c r="H961" s="86">
        <v>3</v>
      </c>
      <c r="I961" s="154">
        <f t="shared" si="40"/>
        <v>0</v>
      </c>
      <c r="J961" s="154">
        <f t="shared" si="41"/>
        <v>0</v>
      </c>
      <c r="K961" s="90"/>
    </row>
    <row r="962" spans="1:11" s="59" customFormat="1" ht="12.75">
      <c r="A962"/>
      <c r="B962" t="s">
        <v>1765</v>
      </c>
      <c r="C962" s="178"/>
      <c r="D962" t="s">
        <v>1766</v>
      </c>
      <c r="E962" s="145">
        <v>14.99</v>
      </c>
      <c r="F962" s="114">
        <v>0.4</v>
      </c>
      <c r="G962" s="145">
        <v>8.99</v>
      </c>
      <c r="H962" s="86">
        <v>3</v>
      </c>
      <c r="I962" s="154">
        <f t="shared" si="40"/>
        <v>0</v>
      </c>
      <c r="J962" s="154">
        <f t="shared" si="41"/>
        <v>0</v>
      </c>
      <c r="K962" s="90"/>
    </row>
    <row r="963" spans="1:11" s="59" customFormat="1" ht="12.75">
      <c r="A963"/>
      <c r="B963" t="s">
        <v>1767</v>
      </c>
      <c r="C963" s="178"/>
      <c r="D963" t="s">
        <v>1768</v>
      </c>
      <c r="E963" s="145">
        <v>12.99</v>
      </c>
      <c r="F963" s="114">
        <v>0.4</v>
      </c>
      <c r="G963" s="145">
        <v>7.79</v>
      </c>
      <c r="H963" s="86">
        <v>3</v>
      </c>
      <c r="I963" s="154">
        <f t="shared" si="40"/>
        <v>0</v>
      </c>
      <c r="J963" s="154">
        <f t="shared" si="41"/>
        <v>0</v>
      </c>
      <c r="K963" s="90"/>
    </row>
    <row r="964" spans="1:11" s="59" customFormat="1" ht="12.75">
      <c r="A964"/>
      <c r="B964" t="s">
        <v>1769</v>
      </c>
      <c r="C964" s="178"/>
      <c r="D964" t="s">
        <v>1770</v>
      </c>
      <c r="E964" s="145">
        <v>14.99</v>
      </c>
      <c r="F964" s="114">
        <v>0.4</v>
      </c>
      <c r="G964" s="145">
        <v>8.99</v>
      </c>
      <c r="H964" s="86">
        <v>3</v>
      </c>
      <c r="I964" s="154">
        <f t="shared" si="40"/>
        <v>0</v>
      </c>
      <c r="J964" s="154">
        <f t="shared" si="41"/>
        <v>0</v>
      </c>
      <c r="K964" s="90"/>
    </row>
    <row r="965" spans="1:11" s="57" customFormat="1" ht="12.75">
      <c r="A965"/>
      <c r="B965" t="s">
        <v>1771</v>
      </c>
      <c r="C965" s="178"/>
      <c r="D965" t="s">
        <v>1772</v>
      </c>
      <c r="E965" s="145">
        <v>12.99</v>
      </c>
      <c r="F965" s="114">
        <v>0.4</v>
      </c>
      <c r="G965" s="145">
        <v>7.79</v>
      </c>
      <c r="H965" s="86">
        <v>3</v>
      </c>
      <c r="I965" s="154">
        <f t="shared" si="40"/>
        <v>0</v>
      </c>
      <c r="J965" s="154">
        <f t="shared" si="41"/>
        <v>0</v>
      </c>
      <c r="K965" s="89"/>
    </row>
    <row r="966" spans="1:10" s="89" customFormat="1" ht="12.75">
      <c r="A966"/>
      <c r="B966" t="s">
        <v>1773</v>
      </c>
      <c r="C966" s="178"/>
      <c r="D966" t="s">
        <v>1774</v>
      </c>
      <c r="E966" s="145">
        <v>12.99</v>
      </c>
      <c r="F966" s="114">
        <v>0.4</v>
      </c>
      <c r="G966" s="145">
        <v>7.79</v>
      </c>
      <c r="H966" s="86">
        <v>3</v>
      </c>
      <c r="I966" s="154">
        <f t="shared" si="40"/>
        <v>0</v>
      </c>
      <c r="J966" s="154">
        <f t="shared" si="41"/>
        <v>0</v>
      </c>
    </row>
    <row r="967" spans="1:11" s="57" customFormat="1" ht="12.75">
      <c r="A967"/>
      <c r="B967" t="s">
        <v>1775</v>
      </c>
      <c r="C967" s="178"/>
      <c r="D967" t="s">
        <v>1776</v>
      </c>
      <c r="E967" s="145">
        <v>12.99</v>
      </c>
      <c r="F967" s="114">
        <v>0.4</v>
      </c>
      <c r="G967" s="145">
        <v>7.79</v>
      </c>
      <c r="H967" s="86">
        <v>3</v>
      </c>
      <c r="I967" s="154">
        <f t="shared" si="40"/>
        <v>0</v>
      </c>
      <c r="J967" s="154">
        <f t="shared" si="41"/>
        <v>0</v>
      </c>
      <c r="K967" s="89"/>
    </row>
    <row r="968" spans="1:11" s="59" customFormat="1" ht="12.75">
      <c r="A968"/>
      <c r="B968" t="s">
        <v>1777</v>
      </c>
      <c r="C968" s="178"/>
      <c r="D968" t="s">
        <v>1778</v>
      </c>
      <c r="E968" s="145">
        <v>59.99</v>
      </c>
      <c r="F968" s="114">
        <v>0.4</v>
      </c>
      <c r="G968" s="145">
        <v>35.99</v>
      </c>
      <c r="H968" s="86">
        <v>3</v>
      </c>
      <c r="I968" s="154">
        <f t="shared" si="40"/>
        <v>0</v>
      </c>
      <c r="J968" s="154">
        <f t="shared" si="41"/>
        <v>0</v>
      </c>
      <c r="K968" s="90"/>
    </row>
    <row r="969" spans="1:11" s="59" customFormat="1" ht="12.75">
      <c r="A969"/>
      <c r="B969" t="s">
        <v>1779</v>
      </c>
      <c r="C969" s="178"/>
      <c r="D969" t="s">
        <v>1780</v>
      </c>
      <c r="E969" s="145">
        <v>39.99</v>
      </c>
      <c r="F969" s="114">
        <v>0.4</v>
      </c>
      <c r="G969" s="145">
        <v>23.99</v>
      </c>
      <c r="H969" s="86">
        <v>3</v>
      </c>
      <c r="I969" s="154">
        <f t="shared" si="40"/>
        <v>0</v>
      </c>
      <c r="J969" s="154">
        <f t="shared" si="41"/>
        <v>0</v>
      </c>
      <c r="K969" s="90"/>
    </row>
    <row r="970" spans="1:11" s="59" customFormat="1" ht="12.75">
      <c r="A970"/>
      <c r="B970" t="s">
        <v>1781</v>
      </c>
      <c r="C970" s="178"/>
      <c r="D970" t="s">
        <v>1782</v>
      </c>
      <c r="E970" s="145">
        <v>39.99</v>
      </c>
      <c r="F970" s="114">
        <v>0.4</v>
      </c>
      <c r="G970" s="145">
        <v>23.99</v>
      </c>
      <c r="H970" s="86">
        <v>3</v>
      </c>
      <c r="I970" s="154">
        <f t="shared" si="40"/>
        <v>0</v>
      </c>
      <c r="J970" s="154">
        <f t="shared" si="41"/>
        <v>0</v>
      </c>
      <c r="K970" s="90"/>
    </row>
    <row r="971" spans="1:11" s="59" customFormat="1" ht="12.75">
      <c r="A971"/>
      <c r="B971" t="s">
        <v>1783</v>
      </c>
      <c r="C971" s="178"/>
      <c r="D971" t="s">
        <v>1784</v>
      </c>
      <c r="E971" s="145">
        <v>39.99</v>
      </c>
      <c r="F971" s="114">
        <v>0.4</v>
      </c>
      <c r="G971" s="145">
        <v>23.99</v>
      </c>
      <c r="H971" s="86">
        <v>3</v>
      </c>
      <c r="I971" s="154">
        <f t="shared" si="40"/>
        <v>0</v>
      </c>
      <c r="J971" s="154">
        <f t="shared" si="41"/>
        <v>0</v>
      </c>
      <c r="K971" s="90"/>
    </row>
    <row r="972" spans="1:11" s="59" customFormat="1" ht="12.75">
      <c r="A972"/>
      <c r="B972" t="s">
        <v>1785</v>
      </c>
      <c r="C972" s="178"/>
      <c r="D972" t="s">
        <v>1786</v>
      </c>
      <c r="E972" s="145">
        <v>14.99</v>
      </c>
      <c r="F972" s="114">
        <v>0.4</v>
      </c>
      <c r="G972" s="145">
        <v>8.99</v>
      </c>
      <c r="H972" s="86">
        <v>3</v>
      </c>
      <c r="I972" s="154">
        <f t="shared" si="40"/>
        <v>0</v>
      </c>
      <c r="J972" s="154">
        <f t="shared" si="41"/>
        <v>0</v>
      </c>
      <c r="K972" s="90"/>
    </row>
    <row r="973" spans="1:11" s="57" customFormat="1" ht="12.75">
      <c r="A973"/>
      <c r="B973" t="s">
        <v>1787</v>
      </c>
      <c r="C973" s="178"/>
      <c r="D973" t="s">
        <v>426</v>
      </c>
      <c r="E973" s="145">
        <v>9.99</v>
      </c>
      <c r="F973" s="114">
        <v>0.4</v>
      </c>
      <c r="G973" s="145">
        <v>5.99</v>
      </c>
      <c r="H973" s="86">
        <v>3</v>
      </c>
      <c r="I973" s="154">
        <f t="shared" si="40"/>
        <v>0</v>
      </c>
      <c r="J973" s="154">
        <f t="shared" si="41"/>
        <v>0</v>
      </c>
      <c r="K973" s="89"/>
    </row>
    <row r="974" spans="1:11" s="57" customFormat="1" ht="12.75">
      <c r="A974"/>
      <c r="B974" t="s">
        <v>1788</v>
      </c>
      <c r="C974" s="178"/>
      <c r="D974" t="s">
        <v>427</v>
      </c>
      <c r="E974" s="145">
        <v>14.99</v>
      </c>
      <c r="F974" s="114">
        <v>0.4</v>
      </c>
      <c r="G974" s="145">
        <v>8.99</v>
      </c>
      <c r="H974" s="86">
        <v>3</v>
      </c>
      <c r="I974" s="154">
        <f t="shared" si="40"/>
        <v>0</v>
      </c>
      <c r="J974" s="154">
        <f t="shared" si="41"/>
        <v>0</v>
      </c>
      <c r="K974" s="89"/>
    </row>
    <row r="975" spans="1:11" s="57" customFormat="1" ht="12.75">
      <c r="A975"/>
      <c r="B975" t="s">
        <v>1789</v>
      </c>
      <c r="C975" s="178"/>
      <c r="D975" t="s">
        <v>428</v>
      </c>
      <c r="E975" s="145">
        <v>14.99</v>
      </c>
      <c r="F975" s="114">
        <v>0.4</v>
      </c>
      <c r="G975" s="145">
        <v>8.99</v>
      </c>
      <c r="H975" s="86">
        <v>3</v>
      </c>
      <c r="I975" s="154">
        <f t="shared" si="40"/>
        <v>0</v>
      </c>
      <c r="J975" s="154">
        <f t="shared" si="41"/>
        <v>0</v>
      </c>
      <c r="K975" s="89"/>
    </row>
    <row r="976" spans="1:10" s="89" customFormat="1" ht="12.75">
      <c r="A976"/>
      <c r="B976" t="s">
        <v>1790</v>
      </c>
      <c r="C976" s="178"/>
      <c r="D976" t="s">
        <v>1791</v>
      </c>
      <c r="E976" s="145">
        <v>12.99</v>
      </c>
      <c r="F976" s="114">
        <v>0.4</v>
      </c>
      <c r="G976" s="145">
        <v>7.79</v>
      </c>
      <c r="H976" s="86">
        <v>3</v>
      </c>
      <c r="I976" s="154">
        <f t="shared" si="40"/>
        <v>0</v>
      </c>
      <c r="J976" s="154">
        <f t="shared" si="41"/>
        <v>0</v>
      </c>
    </row>
    <row r="977" spans="1:11" s="57" customFormat="1" ht="12.75">
      <c r="A977" t="s">
        <v>344</v>
      </c>
      <c r="B977"/>
      <c r="C977" s="178"/>
      <c r="D977"/>
      <c r="E977" s="145"/>
      <c r="F977" s="114"/>
      <c r="G977" s="145"/>
      <c r="H977" s="86"/>
      <c r="I977" s="154"/>
      <c r="J977" s="154"/>
      <c r="K977" s="89"/>
    </row>
    <row r="978" spans="1:11" s="57" customFormat="1" ht="12.75">
      <c r="A978"/>
      <c r="B978" t="s">
        <v>1792</v>
      </c>
      <c r="C978" s="178"/>
      <c r="D978" t="s">
        <v>1793</v>
      </c>
      <c r="E978" s="145">
        <v>14.99</v>
      </c>
      <c r="F978" s="114">
        <v>0.4</v>
      </c>
      <c r="G978" s="145">
        <v>8.99</v>
      </c>
      <c r="H978" s="86">
        <v>3</v>
      </c>
      <c r="I978" s="154">
        <f aca="true" t="shared" si="42" ref="I978:I988">C978*E978</f>
        <v>0</v>
      </c>
      <c r="J978" s="154">
        <f aca="true" t="shared" si="43" ref="J978:J988">C978*G978</f>
        <v>0</v>
      </c>
      <c r="K978" s="89"/>
    </row>
    <row r="979" spans="1:11" s="57" customFormat="1" ht="12.75">
      <c r="A979"/>
      <c r="B979" t="s">
        <v>1794</v>
      </c>
      <c r="C979" s="178"/>
      <c r="D979" t="s">
        <v>1795</v>
      </c>
      <c r="E979" s="145">
        <v>9.99</v>
      </c>
      <c r="F979" s="114">
        <v>0.4</v>
      </c>
      <c r="G979" s="145">
        <v>5.99</v>
      </c>
      <c r="H979" s="86">
        <v>3</v>
      </c>
      <c r="I979" s="154">
        <f t="shared" si="42"/>
        <v>0</v>
      </c>
      <c r="J979" s="154">
        <f t="shared" si="43"/>
        <v>0</v>
      </c>
      <c r="K979" s="89"/>
    </row>
    <row r="980" spans="1:11" s="57" customFormat="1" ht="12.75">
      <c r="A980"/>
      <c r="B980" t="s">
        <v>1796</v>
      </c>
      <c r="C980" s="178"/>
      <c r="D980" t="s">
        <v>1797</v>
      </c>
      <c r="E980" s="145">
        <v>14.99</v>
      </c>
      <c r="F980" s="114">
        <v>0.4</v>
      </c>
      <c r="G980" s="145">
        <v>8.99</v>
      </c>
      <c r="H980" s="86">
        <v>3</v>
      </c>
      <c r="I980" s="154">
        <f t="shared" si="42"/>
        <v>0</v>
      </c>
      <c r="J980" s="154">
        <f t="shared" si="43"/>
        <v>0</v>
      </c>
      <c r="K980" s="89"/>
    </row>
    <row r="981" spans="1:11" s="57" customFormat="1" ht="12.75">
      <c r="A981"/>
      <c r="B981" t="s">
        <v>1798</v>
      </c>
      <c r="C981" s="178"/>
      <c r="D981" t="s">
        <v>1799</v>
      </c>
      <c r="E981" s="145">
        <v>39.99</v>
      </c>
      <c r="F981" s="114">
        <v>0.4</v>
      </c>
      <c r="G981" s="145">
        <v>23.99</v>
      </c>
      <c r="H981" s="86">
        <v>3</v>
      </c>
      <c r="I981" s="154">
        <f t="shared" si="42"/>
        <v>0</v>
      </c>
      <c r="J981" s="154">
        <f t="shared" si="43"/>
        <v>0</v>
      </c>
      <c r="K981" s="89"/>
    </row>
    <row r="982" spans="1:11" s="57" customFormat="1" ht="12.75">
      <c r="A982"/>
      <c r="B982" t="s">
        <v>1800</v>
      </c>
      <c r="C982" s="178"/>
      <c r="D982" t="s">
        <v>1801</v>
      </c>
      <c r="E982" s="145">
        <v>19.99</v>
      </c>
      <c r="F982" s="114">
        <v>0.4</v>
      </c>
      <c r="G982" s="145">
        <v>11.99</v>
      </c>
      <c r="H982" s="86">
        <v>3</v>
      </c>
      <c r="I982" s="154">
        <f t="shared" si="42"/>
        <v>0</v>
      </c>
      <c r="J982" s="154">
        <f t="shared" si="43"/>
        <v>0</v>
      </c>
      <c r="K982" s="89"/>
    </row>
    <row r="983" spans="1:11" s="57" customFormat="1" ht="12.75">
      <c r="A983"/>
      <c r="B983" t="s">
        <v>1802</v>
      </c>
      <c r="C983" s="178"/>
      <c r="D983" t="s">
        <v>1803</v>
      </c>
      <c r="E983" s="145">
        <v>1</v>
      </c>
      <c r="F983" s="114">
        <v>0.4</v>
      </c>
      <c r="G983" s="145">
        <v>0.6</v>
      </c>
      <c r="H983" s="86">
        <v>1</v>
      </c>
      <c r="I983" s="154">
        <f t="shared" si="42"/>
        <v>0</v>
      </c>
      <c r="J983" s="154">
        <f t="shared" si="43"/>
        <v>0</v>
      </c>
      <c r="K983" s="89"/>
    </row>
    <row r="984" spans="1:11" s="57" customFormat="1" ht="12.75">
      <c r="A984"/>
      <c r="B984" t="s">
        <v>1804</v>
      </c>
      <c r="C984" s="178"/>
      <c r="D984" t="s">
        <v>1805</v>
      </c>
      <c r="E984" s="145">
        <v>16.99</v>
      </c>
      <c r="F984" s="114">
        <v>0.4</v>
      </c>
      <c r="G984" s="145">
        <v>10.19</v>
      </c>
      <c r="H984" s="86">
        <v>3</v>
      </c>
      <c r="I984" s="154">
        <f t="shared" si="42"/>
        <v>0</v>
      </c>
      <c r="J984" s="154">
        <f t="shared" si="43"/>
        <v>0</v>
      </c>
      <c r="K984" s="89"/>
    </row>
    <row r="985" spans="1:11" s="57" customFormat="1" ht="12.75">
      <c r="A985"/>
      <c r="B985" t="s">
        <v>1806</v>
      </c>
      <c r="C985" s="178"/>
      <c r="D985" t="s">
        <v>1807</v>
      </c>
      <c r="E985" s="145">
        <v>19.99</v>
      </c>
      <c r="F985" s="114">
        <v>0.4</v>
      </c>
      <c r="G985" s="145">
        <v>11.99</v>
      </c>
      <c r="H985" s="86">
        <v>3</v>
      </c>
      <c r="I985" s="154">
        <f t="shared" si="42"/>
        <v>0</v>
      </c>
      <c r="J985" s="154">
        <f t="shared" si="43"/>
        <v>0</v>
      </c>
      <c r="K985" s="89"/>
    </row>
    <row r="986" spans="1:11" s="57" customFormat="1" ht="12.75">
      <c r="A986"/>
      <c r="B986" t="s">
        <v>1808</v>
      </c>
      <c r="C986" s="178"/>
      <c r="D986" t="s">
        <v>1809</v>
      </c>
      <c r="E986" s="145">
        <v>14.99</v>
      </c>
      <c r="F986" s="114">
        <v>0.4</v>
      </c>
      <c r="G986" s="145">
        <v>8.99</v>
      </c>
      <c r="H986" s="86">
        <v>3</v>
      </c>
      <c r="I986" s="154">
        <f t="shared" si="42"/>
        <v>0</v>
      </c>
      <c r="J986" s="154">
        <f t="shared" si="43"/>
        <v>0</v>
      </c>
      <c r="K986" s="89"/>
    </row>
    <row r="987" spans="1:11" s="57" customFormat="1" ht="12.75">
      <c r="A987"/>
      <c r="B987" t="s">
        <v>1810</v>
      </c>
      <c r="C987" s="178"/>
      <c r="D987" t="s">
        <v>1811</v>
      </c>
      <c r="E987" s="145">
        <v>14.99</v>
      </c>
      <c r="F987" s="114">
        <v>0.4</v>
      </c>
      <c r="G987" s="145">
        <v>8.99</v>
      </c>
      <c r="H987" s="86">
        <v>3</v>
      </c>
      <c r="I987" s="154">
        <f t="shared" si="42"/>
        <v>0</v>
      </c>
      <c r="J987" s="154">
        <f t="shared" si="43"/>
        <v>0</v>
      </c>
      <c r="K987" s="89"/>
    </row>
    <row r="988" spans="1:11" s="59" customFormat="1" ht="12.75">
      <c r="A988"/>
      <c r="B988" t="s">
        <v>1812</v>
      </c>
      <c r="C988" s="178"/>
      <c r="D988" t="s">
        <v>1813</v>
      </c>
      <c r="E988" s="145">
        <v>14.99</v>
      </c>
      <c r="F988" s="114">
        <v>0.4</v>
      </c>
      <c r="G988" s="145">
        <v>8.99</v>
      </c>
      <c r="H988" s="86">
        <v>3</v>
      </c>
      <c r="I988" s="154">
        <f t="shared" si="42"/>
        <v>0</v>
      </c>
      <c r="J988" s="154">
        <f t="shared" si="43"/>
        <v>0</v>
      </c>
      <c r="K988" s="90"/>
    </row>
    <row r="989" spans="1:11" s="59" customFormat="1" ht="12.75">
      <c r="A989" t="s">
        <v>1814</v>
      </c>
      <c r="B989"/>
      <c r="C989" s="178"/>
      <c r="D989"/>
      <c r="E989" s="145"/>
      <c r="F989" s="114"/>
      <c r="G989" s="145"/>
      <c r="H989" s="86"/>
      <c r="I989" s="154"/>
      <c r="J989" s="154"/>
      <c r="K989" s="90"/>
    </row>
    <row r="990" spans="1:11" s="59" customFormat="1" ht="12.75">
      <c r="A990"/>
      <c r="B990" t="s">
        <v>1815</v>
      </c>
      <c r="C990" s="178"/>
      <c r="D990" t="s">
        <v>1816</v>
      </c>
      <c r="E990" s="145">
        <v>20</v>
      </c>
      <c r="F990" s="114">
        <v>0.4</v>
      </c>
      <c r="G990" s="145">
        <v>12</v>
      </c>
      <c r="H990" s="86">
        <v>9</v>
      </c>
      <c r="I990" s="154">
        <f aca="true" t="shared" si="44" ref="I990:I1000">C990*E990</f>
        <v>0</v>
      </c>
      <c r="J990" s="154">
        <f aca="true" t="shared" si="45" ref="J990:J1000">C990*G990</f>
        <v>0</v>
      </c>
      <c r="K990" s="90"/>
    </row>
    <row r="991" spans="1:11" s="57" customFormat="1" ht="12.75">
      <c r="A991"/>
      <c r="B991" t="s">
        <v>1817</v>
      </c>
      <c r="C991" s="178"/>
      <c r="D991" t="s">
        <v>1818</v>
      </c>
      <c r="E991" s="145">
        <v>20</v>
      </c>
      <c r="F991" s="114">
        <v>0.4</v>
      </c>
      <c r="G991" s="145">
        <v>12</v>
      </c>
      <c r="H991" s="86">
        <v>9</v>
      </c>
      <c r="I991" s="154">
        <f t="shared" si="44"/>
        <v>0</v>
      </c>
      <c r="J991" s="154">
        <f t="shared" si="45"/>
        <v>0</v>
      </c>
      <c r="K991" s="89"/>
    </row>
    <row r="992" spans="1:11" s="57" customFormat="1" ht="12.75">
      <c r="A992"/>
      <c r="B992" t="s">
        <v>1819</v>
      </c>
      <c r="C992" s="178"/>
      <c r="D992" t="s">
        <v>1820</v>
      </c>
      <c r="E992" s="145">
        <v>20</v>
      </c>
      <c r="F992" s="114">
        <v>0.4</v>
      </c>
      <c r="G992" s="145">
        <v>12</v>
      </c>
      <c r="H992" s="86">
        <v>9</v>
      </c>
      <c r="I992" s="154">
        <f t="shared" si="44"/>
        <v>0</v>
      </c>
      <c r="J992" s="154">
        <f t="shared" si="45"/>
        <v>0</v>
      </c>
      <c r="K992" s="89"/>
    </row>
    <row r="993" spans="1:11" s="57" customFormat="1" ht="12.75">
      <c r="A993"/>
      <c r="B993" t="s">
        <v>1821</v>
      </c>
      <c r="C993" s="178"/>
      <c r="D993" t="s">
        <v>1822</v>
      </c>
      <c r="E993" s="145">
        <v>20</v>
      </c>
      <c r="F993" s="114">
        <v>0.4</v>
      </c>
      <c r="G993" s="145">
        <v>12</v>
      </c>
      <c r="H993" s="86">
        <v>9</v>
      </c>
      <c r="I993" s="154">
        <f t="shared" si="44"/>
        <v>0</v>
      </c>
      <c r="J993" s="154">
        <f t="shared" si="45"/>
        <v>0</v>
      </c>
      <c r="K993" s="89"/>
    </row>
    <row r="994" spans="1:11" s="59" customFormat="1" ht="12.75">
      <c r="A994"/>
      <c r="B994" t="s">
        <v>1823</v>
      </c>
      <c r="C994" s="178"/>
      <c r="D994" t="s">
        <v>1824</v>
      </c>
      <c r="E994" s="145">
        <v>23</v>
      </c>
      <c r="F994" s="114">
        <v>0.4</v>
      </c>
      <c r="G994" s="145">
        <v>13.8</v>
      </c>
      <c r="H994" s="86">
        <v>9</v>
      </c>
      <c r="I994" s="154">
        <f t="shared" si="44"/>
        <v>0</v>
      </c>
      <c r="J994" s="154">
        <f t="shared" si="45"/>
        <v>0</v>
      </c>
      <c r="K994" s="90"/>
    </row>
    <row r="995" spans="1:11" s="59" customFormat="1" ht="12.75">
      <c r="A995"/>
      <c r="B995" t="s">
        <v>1825</v>
      </c>
      <c r="C995" s="178"/>
      <c r="D995" t="s">
        <v>1826</v>
      </c>
      <c r="E995" s="145">
        <v>23</v>
      </c>
      <c r="F995" s="114">
        <v>0.4</v>
      </c>
      <c r="G995" s="145">
        <v>13.8</v>
      </c>
      <c r="H995" s="86">
        <v>9</v>
      </c>
      <c r="I995" s="154">
        <f t="shared" si="44"/>
        <v>0</v>
      </c>
      <c r="J995" s="154">
        <f t="shared" si="45"/>
        <v>0</v>
      </c>
      <c r="K995" s="90"/>
    </row>
    <row r="996" spans="1:11" s="59" customFormat="1" ht="12.75">
      <c r="A996"/>
      <c r="B996" t="s">
        <v>1827</v>
      </c>
      <c r="C996" s="178"/>
      <c r="D996" t="s">
        <v>1828</v>
      </c>
      <c r="E996" s="145">
        <v>44.99</v>
      </c>
      <c r="F996" s="114">
        <v>0.4</v>
      </c>
      <c r="G996" s="145">
        <v>26.99</v>
      </c>
      <c r="H996" s="86">
        <v>9</v>
      </c>
      <c r="I996" s="154">
        <f t="shared" si="44"/>
        <v>0</v>
      </c>
      <c r="J996" s="154">
        <f t="shared" si="45"/>
        <v>0</v>
      </c>
      <c r="K996" s="90"/>
    </row>
    <row r="997" spans="1:11" s="57" customFormat="1" ht="12.75">
      <c r="A997"/>
      <c r="B997" t="s">
        <v>1829</v>
      </c>
      <c r="C997" s="178"/>
      <c r="D997" t="s">
        <v>1830</v>
      </c>
      <c r="E997" s="145">
        <v>44.99</v>
      </c>
      <c r="F997" s="114">
        <v>0.4</v>
      </c>
      <c r="G997" s="145">
        <v>26.99</v>
      </c>
      <c r="H997" s="86">
        <v>9</v>
      </c>
      <c r="I997" s="154">
        <f t="shared" si="44"/>
        <v>0</v>
      </c>
      <c r="J997" s="154">
        <f t="shared" si="45"/>
        <v>0</v>
      </c>
      <c r="K997" s="89"/>
    </row>
    <row r="998" spans="1:11" s="57" customFormat="1" ht="12.75">
      <c r="A998"/>
      <c r="B998" t="s">
        <v>1831</v>
      </c>
      <c r="C998" s="178"/>
      <c r="D998" t="s">
        <v>1832</v>
      </c>
      <c r="E998" s="145">
        <v>44.99</v>
      </c>
      <c r="F998" s="114">
        <v>0.4</v>
      </c>
      <c r="G998" s="145">
        <v>26.99</v>
      </c>
      <c r="H998" s="86">
        <v>9</v>
      </c>
      <c r="I998" s="154">
        <f t="shared" si="44"/>
        <v>0</v>
      </c>
      <c r="J998" s="154">
        <f t="shared" si="45"/>
        <v>0</v>
      </c>
      <c r="K998" s="89"/>
    </row>
    <row r="999" spans="1:11" s="57" customFormat="1" ht="12.75">
      <c r="A999"/>
      <c r="B999" t="s">
        <v>1833</v>
      </c>
      <c r="C999" s="178"/>
      <c r="D999" t="s">
        <v>1834</v>
      </c>
      <c r="E999" s="145">
        <v>44.99</v>
      </c>
      <c r="F999" s="114">
        <v>0.4</v>
      </c>
      <c r="G999" s="145">
        <v>26.99</v>
      </c>
      <c r="H999" s="86">
        <v>9</v>
      </c>
      <c r="I999" s="154">
        <f t="shared" si="44"/>
        <v>0</v>
      </c>
      <c r="J999" s="154">
        <f t="shared" si="45"/>
        <v>0</v>
      </c>
      <c r="K999" s="89"/>
    </row>
    <row r="1000" spans="1:10" s="89" customFormat="1" ht="12.75">
      <c r="A1000"/>
      <c r="B1000" t="s">
        <v>1835</v>
      </c>
      <c r="C1000" s="178"/>
      <c r="D1000" t="s">
        <v>1836</v>
      </c>
      <c r="E1000" s="145">
        <v>49.99</v>
      </c>
      <c r="F1000" s="114">
        <v>0.4</v>
      </c>
      <c r="G1000" s="145">
        <v>29.99</v>
      </c>
      <c r="H1000" s="86">
        <v>9</v>
      </c>
      <c r="I1000" s="154">
        <f t="shared" si="44"/>
        <v>0</v>
      </c>
      <c r="J1000" s="154">
        <f t="shared" si="45"/>
        <v>0</v>
      </c>
    </row>
    <row r="1001" spans="1:11" s="90" customFormat="1" ht="12.75">
      <c r="A1001" s="199" t="s">
        <v>38</v>
      </c>
      <c r="B1001" s="198" t="s">
        <v>376</v>
      </c>
      <c r="C1001" s="199"/>
      <c r="D1001" s="200"/>
      <c r="E1001" s="199"/>
      <c r="F1001" s="48"/>
      <c r="G1001" s="110"/>
      <c r="H1001" s="48"/>
      <c r="I1001" s="84"/>
      <c r="J1001" s="132"/>
      <c r="K1001" s="192"/>
    </row>
    <row r="1002" spans="1:11" s="90" customFormat="1" ht="12.75">
      <c r="A1002"/>
      <c r="B1002" s="198" t="s">
        <v>40</v>
      </c>
      <c r="C1002" s="199"/>
      <c r="D1002" s="200"/>
      <c r="E1002" s="199"/>
      <c r="F1002" s="48"/>
      <c r="G1002" s="110"/>
      <c r="H1002" s="48"/>
      <c r="I1002" s="84"/>
      <c r="J1002" s="132"/>
      <c r="K1002" s="192"/>
    </row>
    <row r="1003" spans="1:11" s="59" customFormat="1" ht="12.75">
      <c r="A1003" t="s">
        <v>217</v>
      </c>
      <c r="B1003"/>
      <c r="C1003" s="178"/>
      <c r="D1003"/>
      <c r="E1003" s="145"/>
      <c r="F1003" s="114"/>
      <c r="G1003" s="145"/>
      <c r="H1003" s="86"/>
      <c r="I1003" s="154"/>
      <c r="J1003" s="154"/>
      <c r="K1003" s="90"/>
    </row>
    <row r="1004" spans="2:11" s="57" customFormat="1" ht="12.75">
      <c r="B1004" s="57" t="s">
        <v>1941</v>
      </c>
      <c r="C1004" s="181"/>
      <c r="D1004" s="57" t="s">
        <v>1942</v>
      </c>
      <c r="E1004" s="151">
        <v>302.26</v>
      </c>
      <c r="F1004" s="113">
        <v>0.5</v>
      </c>
      <c r="G1004" s="151">
        <v>150.76</v>
      </c>
      <c r="H1004" s="85">
        <v>1</v>
      </c>
      <c r="I1004" s="151">
        <f>C1004*E1004</f>
        <v>0</v>
      </c>
      <c r="J1004" s="151">
        <f>C1004*G1004</f>
        <v>0</v>
      </c>
      <c r="K1004" s="89"/>
    </row>
    <row r="1005" spans="2:11" ht="12.75">
      <c r="B1005" t="s">
        <v>1837</v>
      </c>
      <c r="C1005" s="178"/>
      <c r="D1005" t="s">
        <v>1838</v>
      </c>
      <c r="E1005" s="145">
        <v>3.99</v>
      </c>
      <c r="F1005" s="114">
        <v>0.4</v>
      </c>
      <c r="G1005" s="145">
        <v>2.39</v>
      </c>
      <c r="H1005" s="86">
        <v>1</v>
      </c>
      <c r="I1005" s="154">
        <f>C1005*E1005</f>
        <v>0</v>
      </c>
      <c r="J1005" s="154">
        <f>C1005*G1005</f>
        <v>0</v>
      </c>
      <c r="K1005" s="1"/>
    </row>
    <row r="1006" spans="1:11" s="59" customFormat="1" ht="12.75">
      <c r="A1006"/>
      <c r="B1006" t="s">
        <v>1839</v>
      </c>
      <c r="C1006" s="178"/>
      <c r="D1006" t="s">
        <v>1840</v>
      </c>
      <c r="E1006" s="145">
        <v>12</v>
      </c>
      <c r="F1006" s="114" t="s">
        <v>39</v>
      </c>
      <c r="G1006" s="145">
        <v>12</v>
      </c>
      <c r="H1006" s="86">
        <v>1</v>
      </c>
      <c r="I1006" s="154">
        <f>C1006*E1006</f>
        <v>0</v>
      </c>
      <c r="J1006" s="154">
        <f>C1006*G1006</f>
        <v>0</v>
      </c>
      <c r="K1006" s="90"/>
    </row>
    <row r="1007" spans="1:10" ht="12.75">
      <c r="A1007" t="s">
        <v>187</v>
      </c>
      <c r="B1007"/>
      <c r="C1007" s="178"/>
      <c r="D1007"/>
      <c r="E1007" s="145"/>
      <c r="F1007" s="114"/>
      <c r="G1007" s="145"/>
      <c r="H1007" s="86"/>
      <c r="I1007" s="154"/>
      <c r="J1007" s="154"/>
    </row>
    <row r="1008" spans="1:10" ht="12.75">
      <c r="A1008"/>
      <c r="B1008" t="s">
        <v>1841</v>
      </c>
      <c r="C1008" s="178"/>
      <c r="D1008" t="s">
        <v>1842</v>
      </c>
      <c r="E1008" s="145">
        <v>3.99</v>
      </c>
      <c r="F1008" s="114">
        <v>0.4</v>
      </c>
      <c r="G1008" s="145">
        <v>2.39</v>
      </c>
      <c r="H1008" s="86">
        <v>1</v>
      </c>
      <c r="I1008" s="154">
        <f>C1008*E1008</f>
        <v>0</v>
      </c>
      <c r="J1008" s="154">
        <f>C1008*G1008</f>
        <v>0</v>
      </c>
    </row>
    <row r="1009" spans="1:11" s="57" customFormat="1" ht="12.75">
      <c r="A1009"/>
      <c r="B1009" t="s">
        <v>1843</v>
      </c>
      <c r="C1009" s="178"/>
      <c r="D1009" t="s">
        <v>1844</v>
      </c>
      <c r="E1009" s="145">
        <v>3.99</v>
      </c>
      <c r="F1009" s="114">
        <v>0.4</v>
      </c>
      <c r="G1009" s="145">
        <v>2.39</v>
      </c>
      <c r="H1009" s="86">
        <v>1</v>
      </c>
      <c r="I1009" s="154">
        <f>C1009*E1009</f>
        <v>0</v>
      </c>
      <c r="J1009" s="154">
        <f>C1009*G1009</f>
        <v>0</v>
      </c>
      <c r="K1009" s="89"/>
    </row>
    <row r="1010" spans="1:10" s="89" customFormat="1" ht="12.75">
      <c r="A1010" t="s">
        <v>93</v>
      </c>
      <c r="B1010"/>
      <c r="C1010" s="178"/>
      <c r="D1010"/>
      <c r="E1010" s="145"/>
      <c r="F1010" s="114"/>
      <c r="G1010" s="145"/>
      <c r="H1010" s="86"/>
      <c r="I1010" s="154"/>
      <c r="J1010" s="154"/>
    </row>
    <row r="1011" spans="1:10" s="89" customFormat="1" ht="12.75">
      <c r="A1011"/>
      <c r="B1011" t="s">
        <v>1845</v>
      </c>
      <c r="C1011" s="178"/>
      <c r="D1011" t="s">
        <v>1846</v>
      </c>
      <c r="E1011" s="145">
        <v>4.99</v>
      </c>
      <c r="F1011" s="114">
        <v>0.4</v>
      </c>
      <c r="G1011" s="145">
        <v>2.99</v>
      </c>
      <c r="H1011" s="86">
        <v>1</v>
      </c>
      <c r="I1011" s="154">
        <f>C1011*E1011</f>
        <v>0</v>
      </c>
      <c r="J1011" s="154">
        <f>C1011*G1011</f>
        <v>0</v>
      </c>
    </row>
    <row r="1012" spans="1:11" s="57" customFormat="1" ht="12.75">
      <c r="A1012"/>
      <c r="B1012" t="s">
        <v>1847</v>
      </c>
      <c r="C1012" s="178"/>
      <c r="D1012" t="s">
        <v>1848</v>
      </c>
      <c r="E1012" s="145">
        <v>4.99</v>
      </c>
      <c r="F1012" s="114">
        <v>0.4</v>
      </c>
      <c r="G1012" s="145">
        <v>2.99</v>
      </c>
      <c r="H1012" s="86">
        <v>1</v>
      </c>
      <c r="I1012" s="154">
        <f>C1012*E1012</f>
        <v>0</v>
      </c>
      <c r="J1012" s="154">
        <f>C1012*G1012</f>
        <v>0</v>
      </c>
      <c r="K1012" s="89"/>
    </row>
    <row r="1013" spans="1:11" s="57" customFormat="1" ht="12.75">
      <c r="A1013"/>
      <c r="B1013" t="s">
        <v>1849</v>
      </c>
      <c r="C1013" s="178"/>
      <c r="D1013" t="s">
        <v>1850</v>
      </c>
      <c r="E1013" s="145">
        <v>4.99</v>
      </c>
      <c r="F1013" s="114">
        <v>0.4</v>
      </c>
      <c r="G1013" s="145">
        <v>2.99</v>
      </c>
      <c r="H1013" s="86">
        <v>1</v>
      </c>
      <c r="I1013" s="154">
        <f>C1013*E1013</f>
        <v>0</v>
      </c>
      <c r="J1013" s="154">
        <f>C1013*G1013</f>
        <v>0</v>
      </c>
      <c r="K1013" s="89"/>
    </row>
    <row r="1014" spans="1:11" s="59" customFormat="1" ht="12.75">
      <c r="A1014"/>
      <c r="B1014" t="s">
        <v>1851</v>
      </c>
      <c r="C1014" s="178"/>
      <c r="D1014" t="s">
        <v>1852</v>
      </c>
      <c r="E1014" s="145">
        <v>10</v>
      </c>
      <c r="F1014" s="114" t="s">
        <v>39</v>
      </c>
      <c r="G1014" s="145">
        <v>10</v>
      </c>
      <c r="H1014" s="86">
        <v>1</v>
      </c>
      <c r="I1014" s="154">
        <f>C1014*E1014</f>
        <v>0</v>
      </c>
      <c r="J1014" s="154">
        <f>C1014*G1014</f>
        <v>0</v>
      </c>
      <c r="K1014" s="90"/>
    </row>
    <row r="1015" spans="1:11" s="59" customFormat="1" ht="12.75">
      <c r="A1015"/>
      <c r="B1015" t="s">
        <v>1853</v>
      </c>
      <c r="C1015" s="178"/>
      <c r="D1015" t="s">
        <v>1854</v>
      </c>
      <c r="E1015" s="145">
        <v>4.99</v>
      </c>
      <c r="F1015" s="114">
        <v>0.4</v>
      </c>
      <c r="G1015" s="145">
        <v>2.99</v>
      </c>
      <c r="H1015" s="86">
        <v>1</v>
      </c>
      <c r="I1015" s="154">
        <f>C1015*E1015</f>
        <v>0</v>
      </c>
      <c r="J1015" s="154">
        <f>C1015*G1015</f>
        <v>0</v>
      </c>
      <c r="K1015" s="90"/>
    </row>
    <row r="1016" spans="1:11" s="59" customFormat="1" ht="12.75">
      <c r="A1016" t="s">
        <v>94</v>
      </c>
      <c r="B1016"/>
      <c r="C1016" s="178"/>
      <c r="D1016"/>
      <c r="E1016" s="145"/>
      <c r="F1016" s="114"/>
      <c r="G1016" s="145"/>
      <c r="H1016" s="86"/>
      <c r="I1016" s="154"/>
      <c r="J1016" s="154"/>
      <c r="K1016" s="90"/>
    </row>
    <row r="1017" spans="1:11" s="59" customFormat="1" ht="12.75">
      <c r="A1017"/>
      <c r="B1017" t="s">
        <v>1855</v>
      </c>
      <c r="C1017" s="178"/>
      <c r="D1017" t="s">
        <v>1856</v>
      </c>
      <c r="E1017" s="145">
        <v>3.99</v>
      </c>
      <c r="F1017" s="114">
        <v>0.4</v>
      </c>
      <c r="G1017" s="145">
        <v>2.39</v>
      </c>
      <c r="H1017" s="86">
        <v>1</v>
      </c>
      <c r="I1017" s="154">
        <f>C1017*E1017</f>
        <v>0</v>
      </c>
      <c r="J1017" s="154">
        <f>C1017*G1017</f>
        <v>0</v>
      </c>
      <c r="K1017" s="90"/>
    </row>
    <row r="1018" spans="1:11" s="57" customFormat="1" ht="12.75">
      <c r="A1018"/>
      <c r="B1018" t="s">
        <v>1857</v>
      </c>
      <c r="C1018" s="178"/>
      <c r="D1018" t="s">
        <v>1858</v>
      </c>
      <c r="E1018" s="145">
        <v>3.99</v>
      </c>
      <c r="F1018" s="114">
        <v>0.4</v>
      </c>
      <c r="G1018" s="145">
        <v>2.39</v>
      </c>
      <c r="H1018" s="86">
        <v>1</v>
      </c>
      <c r="I1018" s="154">
        <f>C1018*E1018</f>
        <v>0</v>
      </c>
      <c r="J1018" s="154">
        <f>C1018*G1018</f>
        <v>0</v>
      </c>
      <c r="K1018" s="89"/>
    </row>
    <row r="1019" spans="1:11" s="57" customFormat="1" ht="12.75">
      <c r="A1019"/>
      <c r="B1019" t="s">
        <v>1859</v>
      </c>
      <c r="C1019" s="178"/>
      <c r="D1019" t="s">
        <v>1860</v>
      </c>
      <c r="E1019" s="145">
        <v>3.99</v>
      </c>
      <c r="F1019" s="114">
        <v>0.4</v>
      </c>
      <c r="G1019" s="145">
        <v>2.39</v>
      </c>
      <c r="H1019" s="86">
        <v>1</v>
      </c>
      <c r="I1019" s="154">
        <f>C1019*E1019</f>
        <v>0</v>
      </c>
      <c r="J1019" s="154">
        <f>C1019*G1019</f>
        <v>0</v>
      </c>
      <c r="K1019" s="89"/>
    </row>
    <row r="1020" spans="1:11" s="57" customFormat="1" ht="12.75">
      <c r="A1020"/>
      <c r="B1020" t="s">
        <v>1861</v>
      </c>
      <c r="C1020" s="178"/>
      <c r="D1020" t="s">
        <v>1862</v>
      </c>
      <c r="E1020" s="145">
        <v>3.99</v>
      </c>
      <c r="F1020" s="114">
        <v>0.4</v>
      </c>
      <c r="G1020" s="145">
        <v>2.39</v>
      </c>
      <c r="H1020" s="86">
        <v>1</v>
      </c>
      <c r="I1020" s="154">
        <f>C1020*E1020</f>
        <v>0</v>
      </c>
      <c r="J1020" s="154">
        <f>C1020*G1020</f>
        <v>0</v>
      </c>
      <c r="K1020" s="89"/>
    </row>
    <row r="1021" spans="1:10" s="89" customFormat="1" ht="12.75">
      <c r="A1021"/>
      <c r="B1021" t="s">
        <v>1863</v>
      </c>
      <c r="C1021" s="178"/>
      <c r="D1021" t="s">
        <v>1864</v>
      </c>
      <c r="E1021" s="145">
        <v>8</v>
      </c>
      <c r="F1021" s="114" t="s">
        <v>39</v>
      </c>
      <c r="G1021" s="145">
        <v>8</v>
      </c>
      <c r="H1021" s="86">
        <v>1</v>
      </c>
      <c r="I1021" s="154">
        <f>C1021*E1021</f>
        <v>0</v>
      </c>
      <c r="J1021" s="154">
        <f>C1021*G1021</f>
        <v>0</v>
      </c>
    </row>
    <row r="1022" spans="1:10" s="89" customFormat="1" ht="12.75">
      <c r="A1022" t="s">
        <v>96</v>
      </c>
      <c r="B1022"/>
      <c r="C1022" s="178"/>
      <c r="D1022"/>
      <c r="E1022" s="145"/>
      <c r="F1022" s="114"/>
      <c r="G1022" s="145"/>
      <c r="H1022" s="86"/>
      <c r="I1022" s="154"/>
      <c r="J1022" s="154"/>
    </row>
    <row r="1023" spans="1:11" s="57" customFormat="1" ht="12.75">
      <c r="A1023"/>
      <c r="B1023" t="s">
        <v>1865</v>
      </c>
      <c r="C1023" s="178"/>
      <c r="D1023" t="s">
        <v>1866</v>
      </c>
      <c r="E1023" s="145">
        <v>3.99</v>
      </c>
      <c r="F1023" s="114">
        <v>0.4</v>
      </c>
      <c r="G1023" s="145">
        <v>2.39</v>
      </c>
      <c r="H1023" s="86">
        <v>1</v>
      </c>
      <c r="I1023" s="154">
        <f>C1023*E1023</f>
        <v>0</v>
      </c>
      <c r="J1023" s="154">
        <f>C1023*G1023</f>
        <v>0</v>
      </c>
      <c r="K1023" s="89"/>
    </row>
    <row r="1024" spans="1:11" s="57" customFormat="1" ht="12.75">
      <c r="A1024"/>
      <c r="B1024" t="s">
        <v>1867</v>
      </c>
      <c r="C1024" s="178"/>
      <c r="D1024" t="s">
        <v>1868</v>
      </c>
      <c r="E1024" s="145">
        <v>3.99</v>
      </c>
      <c r="F1024" s="114">
        <v>0.4</v>
      </c>
      <c r="G1024" s="145">
        <v>2.39</v>
      </c>
      <c r="H1024" s="86">
        <v>1</v>
      </c>
      <c r="I1024" s="154">
        <f>C1024*E1024</f>
        <v>0</v>
      </c>
      <c r="J1024" s="154">
        <f>C1024*G1024</f>
        <v>0</v>
      </c>
      <c r="K1024" s="89"/>
    </row>
    <row r="1025" spans="1:11" s="57" customFormat="1" ht="12.75">
      <c r="A1025" t="s">
        <v>97</v>
      </c>
      <c r="B1025"/>
      <c r="C1025" s="178"/>
      <c r="D1025"/>
      <c r="E1025" s="145"/>
      <c r="F1025" s="114"/>
      <c r="G1025" s="145"/>
      <c r="H1025" s="86"/>
      <c r="I1025" s="154"/>
      <c r="J1025" s="154"/>
      <c r="K1025" s="89"/>
    </row>
    <row r="1026" spans="1:11" s="57" customFormat="1" ht="12.75">
      <c r="A1026"/>
      <c r="B1026" t="s">
        <v>1869</v>
      </c>
      <c r="C1026" s="178"/>
      <c r="D1026" t="s">
        <v>1870</v>
      </c>
      <c r="E1026" s="145">
        <v>3.99</v>
      </c>
      <c r="F1026" s="114">
        <v>0.4</v>
      </c>
      <c r="G1026" s="145">
        <v>2.39</v>
      </c>
      <c r="H1026" s="86">
        <v>1</v>
      </c>
      <c r="I1026" s="154">
        <f>C1026*E1026</f>
        <v>0</v>
      </c>
      <c r="J1026" s="154">
        <f>C1026*G1026</f>
        <v>0</v>
      </c>
      <c r="K1026" s="89"/>
    </row>
    <row r="1027" spans="1:11" s="57" customFormat="1" ht="12.75">
      <c r="A1027"/>
      <c r="B1027" t="s">
        <v>1871</v>
      </c>
      <c r="C1027" s="178"/>
      <c r="D1027" t="s">
        <v>1872</v>
      </c>
      <c r="E1027" s="145">
        <v>12</v>
      </c>
      <c r="F1027" s="114" t="s">
        <v>39</v>
      </c>
      <c r="G1027" s="145">
        <v>12</v>
      </c>
      <c r="H1027" s="86">
        <v>1</v>
      </c>
      <c r="I1027" s="154">
        <f>C1027*E1027</f>
        <v>0</v>
      </c>
      <c r="J1027" s="154">
        <f>C1027*G1027</f>
        <v>0</v>
      </c>
      <c r="K1027" s="89"/>
    </row>
    <row r="1028" spans="1:11" s="57" customFormat="1" ht="12.75">
      <c r="A1028"/>
      <c r="B1028" t="s">
        <v>1873</v>
      </c>
      <c r="C1028" s="178"/>
      <c r="D1028" t="s">
        <v>1874</v>
      </c>
      <c r="E1028" s="145">
        <v>25</v>
      </c>
      <c r="F1028" s="114" t="s">
        <v>39</v>
      </c>
      <c r="G1028" s="145">
        <v>25</v>
      </c>
      <c r="H1028" s="86">
        <v>1</v>
      </c>
      <c r="I1028" s="154">
        <f>C1028*E1028</f>
        <v>0</v>
      </c>
      <c r="J1028" s="154">
        <f>C1028*G1028</f>
        <v>0</v>
      </c>
      <c r="K1028" s="89"/>
    </row>
    <row r="1029" spans="1:11" s="57" customFormat="1" ht="12.75">
      <c r="A1029" t="s">
        <v>98</v>
      </c>
      <c r="B1029"/>
      <c r="C1029" s="178"/>
      <c r="D1029"/>
      <c r="E1029" s="145"/>
      <c r="F1029" s="114"/>
      <c r="G1029" s="145"/>
      <c r="H1029" s="86"/>
      <c r="I1029" s="154"/>
      <c r="J1029" s="154"/>
      <c r="K1029" s="89"/>
    </row>
    <row r="1030" spans="1:11" s="57" customFormat="1" ht="12.75">
      <c r="A1030"/>
      <c r="B1030" t="s">
        <v>1875</v>
      </c>
      <c r="C1030" s="178"/>
      <c r="D1030" t="s">
        <v>1876</v>
      </c>
      <c r="E1030" s="145">
        <v>3.99</v>
      </c>
      <c r="F1030" s="114">
        <v>0.4</v>
      </c>
      <c r="G1030" s="145">
        <v>2.39</v>
      </c>
      <c r="H1030" s="86">
        <v>1</v>
      </c>
      <c r="I1030" s="154">
        <f>C1030*E1030</f>
        <v>0</v>
      </c>
      <c r="J1030" s="154">
        <f>C1030*G1030</f>
        <v>0</v>
      </c>
      <c r="K1030" s="89"/>
    </row>
    <row r="1031" spans="1:11" s="57" customFormat="1" ht="12.75">
      <c r="A1031" t="s">
        <v>163</v>
      </c>
      <c r="B1031"/>
      <c r="C1031" s="178"/>
      <c r="D1031"/>
      <c r="E1031" s="145"/>
      <c r="F1031" s="114"/>
      <c r="G1031" s="145"/>
      <c r="H1031" s="86"/>
      <c r="I1031" s="154"/>
      <c r="J1031" s="154"/>
      <c r="K1031" s="89"/>
    </row>
    <row r="1032" spans="1:11" s="57" customFormat="1" ht="12.75">
      <c r="A1032"/>
      <c r="B1032" t="s">
        <v>1877</v>
      </c>
      <c r="C1032" s="178"/>
      <c r="D1032" t="s">
        <v>1878</v>
      </c>
      <c r="E1032" s="145">
        <v>3.99</v>
      </c>
      <c r="F1032" s="114">
        <v>0.4</v>
      </c>
      <c r="G1032" s="145">
        <v>2.39</v>
      </c>
      <c r="H1032" s="86">
        <v>1</v>
      </c>
      <c r="I1032" s="154">
        <f>C1032*E1032</f>
        <v>0</v>
      </c>
      <c r="J1032" s="154">
        <f>C1032*G1032</f>
        <v>0</v>
      </c>
      <c r="K1032" s="89"/>
    </row>
    <row r="1033" spans="1:11" s="57" customFormat="1" ht="12.75">
      <c r="A1033"/>
      <c r="B1033" t="s">
        <v>1879</v>
      </c>
      <c r="C1033" s="178"/>
      <c r="D1033" t="s">
        <v>1880</v>
      </c>
      <c r="E1033" s="145">
        <v>3.99</v>
      </c>
      <c r="F1033" s="114">
        <v>0.4</v>
      </c>
      <c r="G1033" s="145">
        <v>2.39</v>
      </c>
      <c r="H1033" s="86">
        <v>1</v>
      </c>
      <c r="I1033" s="154">
        <f>C1033*E1033</f>
        <v>0</v>
      </c>
      <c r="J1033" s="154">
        <f>C1033*G1033</f>
        <v>0</v>
      </c>
      <c r="K1033" s="89"/>
    </row>
    <row r="1034" spans="1:11" s="57" customFormat="1" ht="12.75">
      <c r="A1034" t="s">
        <v>99</v>
      </c>
      <c r="B1034"/>
      <c r="C1034" s="178"/>
      <c r="D1034"/>
      <c r="E1034" s="145"/>
      <c r="F1034" s="114"/>
      <c r="G1034" s="145"/>
      <c r="H1034" s="86"/>
      <c r="I1034" s="154"/>
      <c r="J1034" s="154"/>
      <c r="K1034" s="89"/>
    </row>
    <row r="1035" spans="1:11" s="57" customFormat="1" ht="12.75">
      <c r="A1035"/>
      <c r="B1035" t="s">
        <v>1881</v>
      </c>
      <c r="C1035" s="178"/>
      <c r="D1035" t="s">
        <v>1882</v>
      </c>
      <c r="E1035" s="145">
        <v>3.99</v>
      </c>
      <c r="F1035" s="114">
        <v>0.4</v>
      </c>
      <c r="G1035" s="145">
        <v>2.39</v>
      </c>
      <c r="H1035" s="86">
        <v>1</v>
      </c>
      <c r="I1035" s="154">
        <f>C1035*E1035</f>
        <v>0</v>
      </c>
      <c r="J1035" s="154">
        <f>C1035*G1035</f>
        <v>0</v>
      </c>
      <c r="K1035" s="89"/>
    </row>
    <row r="1036" spans="1:11" s="57" customFormat="1" ht="12.75">
      <c r="A1036"/>
      <c r="B1036" t="s">
        <v>1883</v>
      </c>
      <c r="C1036" s="178"/>
      <c r="D1036" t="s">
        <v>1884</v>
      </c>
      <c r="E1036" s="145">
        <v>3.99</v>
      </c>
      <c r="F1036" s="114">
        <v>0.4</v>
      </c>
      <c r="G1036" s="145">
        <v>2.39</v>
      </c>
      <c r="H1036" s="86">
        <v>1</v>
      </c>
      <c r="I1036" s="154">
        <f>C1036*E1036</f>
        <v>0</v>
      </c>
      <c r="J1036" s="154">
        <f>C1036*G1036</f>
        <v>0</v>
      </c>
      <c r="K1036" s="89"/>
    </row>
    <row r="1037" spans="1:11" s="57" customFormat="1" ht="12.75">
      <c r="A1037"/>
      <c r="B1037" t="s">
        <v>1885</v>
      </c>
      <c r="C1037" s="178"/>
      <c r="D1037" t="s">
        <v>1886</v>
      </c>
      <c r="E1037" s="145">
        <v>3.99</v>
      </c>
      <c r="F1037" s="114">
        <v>0.4</v>
      </c>
      <c r="G1037" s="145">
        <v>2.39</v>
      </c>
      <c r="H1037" s="86">
        <v>1</v>
      </c>
      <c r="I1037" s="154">
        <f>C1037*E1037</f>
        <v>0</v>
      </c>
      <c r="J1037" s="154">
        <f>C1037*G1037</f>
        <v>0</v>
      </c>
      <c r="K1037" s="89"/>
    </row>
    <row r="1038" spans="1:11" s="57" customFormat="1" ht="12.75">
      <c r="A1038"/>
      <c r="B1038" t="s">
        <v>1887</v>
      </c>
      <c r="C1038" s="178"/>
      <c r="D1038" t="s">
        <v>1888</v>
      </c>
      <c r="E1038" s="145">
        <v>10</v>
      </c>
      <c r="F1038" s="114" t="s">
        <v>39</v>
      </c>
      <c r="G1038" s="145">
        <v>10</v>
      </c>
      <c r="H1038" s="86">
        <v>1</v>
      </c>
      <c r="I1038" s="154">
        <f>C1038*E1038</f>
        <v>0</v>
      </c>
      <c r="J1038" s="154">
        <f>C1038*G1038</f>
        <v>0</v>
      </c>
      <c r="K1038" s="89"/>
    </row>
    <row r="1039" spans="1:11" s="89" customFormat="1" ht="12.75">
      <c r="A1039"/>
      <c r="B1039" s="198" t="s">
        <v>134</v>
      </c>
      <c r="C1039" s="199"/>
      <c r="D1039" s="200"/>
      <c r="E1039" s="199"/>
      <c r="F1039" s="48"/>
      <c r="G1039" s="110"/>
      <c r="H1039" s="48"/>
      <c r="I1039" s="84"/>
      <c r="J1039" s="132"/>
      <c r="K1039" s="192"/>
    </row>
    <row r="1040" spans="1:11" s="59" customFormat="1" ht="12.75">
      <c r="A1040" t="s">
        <v>74</v>
      </c>
      <c r="B1040"/>
      <c r="C1040" s="178"/>
      <c r="D1040"/>
      <c r="E1040" s="145"/>
      <c r="F1040" s="114"/>
      <c r="G1040" s="145"/>
      <c r="H1040" s="86"/>
      <c r="I1040" s="154"/>
      <c r="J1040" s="154"/>
      <c r="K1040" s="90"/>
    </row>
    <row r="1041" spans="1:11" s="59" customFormat="1" ht="12.75">
      <c r="A1041"/>
      <c r="B1041" t="s">
        <v>1889</v>
      </c>
      <c r="C1041" s="178"/>
      <c r="D1041" t="s">
        <v>1890</v>
      </c>
      <c r="E1041" s="145">
        <v>3.99</v>
      </c>
      <c r="F1041" s="114">
        <v>0.4</v>
      </c>
      <c r="G1041" s="145">
        <v>2.39</v>
      </c>
      <c r="H1041" s="86">
        <v>1</v>
      </c>
      <c r="I1041" s="154">
        <f>C1041*E1041</f>
        <v>0</v>
      </c>
      <c r="J1041" s="154">
        <f>C1041*G1041</f>
        <v>0</v>
      </c>
      <c r="K1041" s="90"/>
    </row>
    <row r="1042" spans="1:10" s="89" customFormat="1" ht="12.75">
      <c r="A1042"/>
      <c r="B1042" t="s">
        <v>1891</v>
      </c>
      <c r="C1042" s="178"/>
      <c r="D1042" t="s">
        <v>1892</v>
      </c>
      <c r="E1042" s="145">
        <v>3.99</v>
      </c>
      <c r="F1042" s="114">
        <v>0.4</v>
      </c>
      <c r="G1042" s="145">
        <v>2.39</v>
      </c>
      <c r="H1042" s="86">
        <v>1</v>
      </c>
      <c r="I1042" s="154">
        <f>C1042*E1042</f>
        <v>0</v>
      </c>
      <c r="J1042" s="154">
        <f>C1042*G1042</f>
        <v>0</v>
      </c>
    </row>
    <row r="1043" spans="1:11" s="57" customFormat="1" ht="12.75">
      <c r="A1043"/>
      <c r="B1043" t="s">
        <v>1893</v>
      </c>
      <c r="C1043" s="178"/>
      <c r="D1043" t="s">
        <v>1894</v>
      </c>
      <c r="E1043" s="145">
        <v>3.99</v>
      </c>
      <c r="F1043" s="114">
        <v>0.4</v>
      </c>
      <c r="G1043" s="145">
        <v>2.39</v>
      </c>
      <c r="H1043" s="86">
        <v>1</v>
      </c>
      <c r="I1043" s="154">
        <f>C1043*E1043</f>
        <v>0</v>
      </c>
      <c r="J1043" s="154">
        <f>C1043*G1043</f>
        <v>0</v>
      </c>
      <c r="K1043" s="89"/>
    </row>
    <row r="1044" spans="1:11" s="57" customFormat="1" ht="12.75">
      <c r="A1044"/>
      <c r="B1044" t="s">
        <v>1895</v>
      </c>
      <c r="C1044" s="178"/>
      <c r="D1044" t="s">
        <v>1896</v>
      </c>
      <c r="E1044" s="145">
        <v>8</v>
      </c>
      <c r="F1044" s="114" t="s">
        <v>39</v>
      </c>
      <c r="G1044" s="145">
        <v>8</v>
      </c>
      <c r="H1044" s="86">
        <v>1</v>
      </c>
      <c r="I1044" s="154">
        <f>C1044*E1044</f>
        <v>0</v>
      </c>
      <c r="J1044" s="154">
        <f>C1044*G1044</f>
        <v>0</v>
      </c>
      <c r="K1044" s="89"/>
    </row>
    <row r="1045" spans="1:11" s="57" customFormat="1" ht="12.75">
      <c r="A1045" t="s">
        <v>75</v>
      </c>
      <c r="B1045"/>
      <c r="C1045" s="178"/>
      <c r="D1045"/>
      <c r="E1045" s="145"/>
      <c r="F1045" s="114"/>
      <c r="G1045" s="145"/>
      <c r="H1045" s="86"/>
      <c r="I1045" s="154"/>
      <c r="J1045" s="154"/>
      <c r="K1045" s="89"/>
    </row>
    <row r="1046" spans="1:11" s="57" customFormat="1" ht="12.75">
      <c r="A1046"/>
      <c r="B1046" t="s">
        <v>1897</v>
      </c>
      <c r="C1046" s="178"/>
      <c r="D1046" t="s">
        <v>1898</v>
      </c>
      <c r="E1046" s="145">
        <v>3.99</v>
      </c>
      <c r="F1046" s="114">
        <v>0.4</v>
      </c>
      <c r="G1046" s="145">
        <v>2.39</v>
      </c>
      <c r="H1046" s="86">
        <v>1</v>
      </c>
      <c r="I1046" s="154">
        <f>C1046*E1046</f>
        <v>0</v>
      </c>
      <c r="J1046" s="154">
        <f>C1046*G1046</f>
        <v>0</v>
      </c>
      <c r="K1046" s="89"/>
    </row>
    <row r="1047" spans="1:11" s="59" customFormat="1" ht="12.75">
      <c r="A1047"/>
      <c r="B1047" t="s">
        <v>1899</v>
      </c>
      <c r="C1047" s="178"/>
      <c r="D1047" t="s">
        <v>1900</v>
      </c>
      <c r="E1047" s="145">
        <v>3.99</v>
      </c>
      <c r="F1047" s="114">
        <v>0.4</v>
      </c>
      <c r="G1047" s="145">
        <v>2.39</v>
      </c>
      <c r="H1047" s="86">
        <v>1</v>
      </c>
      <c r="I1047" s="154">
        <f>C1047*E1047</f>
        <v>0</v>
      </c>
      <c r="J1047" s="154">
        <f>C1047*G1047</f>
        <v>0</v>
      </c>
      <c r="K1047" s="90"/>
    </row>
    <row r="1048" spans="1:11" s="59" customFormat="1" ht="12.75">
      <c r="A1048"/>
      <c r="B1048" t="s">
        <v>1901</v>
      </c>
      <c r="C1048" s="178"/>
      <c r="D1048" t="s">
        <v>1902</v>
      </c>
      <c r="E1048" s="145">
        <v>8</v>
      </c>
      <c r="F1048" s="114" t="s">
        <v>39</v>
      </c>
      <c r="G1048" s="145">
        <v>8</v>
      </c>
      <c r="H1048" s="86">
        <v>1</v>
      </c>
      <c r="I1048" s="154">
        <f>C1048*E1048</f>
        <v>0</v>
      </c>
      <c r="J1048" s="154">
        <f>C1048*G1048</f>
        <v>0</v>
      </c>
      <c r="K1048" s="90"/>
    </row>
    <row r="1049" spans="1:11" s="59" customFormat="1" ht="12.75">
      <c r="A1049" t="s">
        <v>76</v>
      </c>
      <c r="B1049"/>
      <c r="C1049" s="178"/>
      <c r="D1049"/>
      <c r="E1049" s="145"/>
      <c r="F1049" s="114"/>
      <c r="G1049" s="145"/>
      <c r="H1049" s="86"/>
      <c r="I1049" s="154"/>
      <c r="J1049" s="154"/>
      <c r="K1049" s="90"/>
    </row>
    <row r="1050" spans="1:11" s="59" customFormat="1" ht="12.75">
      <c r="A1050"/>
      <c r="B1050" t="s">
        <v>1903</v>
      </c>
      <c r="C1050" s="178"/>
      <c r="D1050" t="s">
        <v>1904</v>
      </c>
      <c r="E1050" s="145">
        <v>3.99</v>
      </c>
      <c r="F1050" s="114">
        <v>0.4</v>
      </c>
      <c r="G1050" s="145">
        <v>2.39</v>
      </c>
      <c r="H1050" s="86">
        <v>1</v>
      </c>
      <c r="I1050" s="154">
        <f>C1050*E1050</f>
        <v>0</v>
      </c>
      <c r="J1050" s="154">
        <f>C1050*G1050</f>
        <v>0</v>
      </c>
      <c r="K1050" s="90"/>
    </row>
    <row r="1051" spans="1:11" s="59" customFormat="1" ht="12.75">
      <c r="A1051"/>
      <c r="B1051" t="s">
        <v>1905</v>
      </c>
      <c r="C1051" s="178"/>
      <c r="D1051" t="s">
        <v>1906</v>
      </c>
      <c r="E1051" s="145">
        <v>15</v>
      </c>
      <c r="F1051" s="114" t="s">
        <v>39</v>
      </c>
      <c r="G1051" s="145">
        <v>15</v>
      </c>
      <c r="H1051" s="86">
        <v>1</v>
      </c>
      <c r="I1051" s="154">
        <f>C1051*E1051</f>
        <v>0</v>
      </c>
      <c r="J1051" s="154">
        <f>C1051*G1051</f>
        <v>0</v>
      </c>
      <c r="K1051" s="90"/>
    </row>
    <row r="1052" spans="1:11" s="57" customFormat="1" ht="12.75">
      <c r="A1052" t="s">
        <v>272</v>
      </c>
      <c r="B1052"/>
      <c r="C1052" s="178"/>
      <c r="D1052"/>
      <c r="E1052" s="145"/>
      <c r="F1052" s="114"/>
      <c r="G1052" s="145"/>
      <c r="H1052" s="86"/>
      <c r="I1052" s="154"/>
      <c r="J1052" s="154"/>
      <c r="K1052" s="89"/>
    </row>
    <row r="1053" spans="1:11" s="57" customFormat="1" ht="12.75">
      <c r="A1053"/>
      <c r="B1053" t="s">
        <v>1907</v>
      </c>
      <c r="C1053" s="178"/>
      <c r="D1053" t="s">
        <v>1908</v>
      </c>
      <c r="E1053" s="145">
        <v>3.99</v>
      </c>
      <c r="F1053" s="114">
        <v>0.4</v>
      </c>
      <c r="G1053" s="145">
        <v>2.39</v>
      </c>
      <c r="H1053" s="86">
        <v>1</v>
      </c>
      <c r="I1053" s="154">
        <f>C1053*E1053</f>
        <v>0</v>
      </c>
      <c r="J1053" s="154">
        <f>C1053*G1053</f>
        <v>0</v>
      </c>
      <c r="K1053" s="89"/>
    </row>
    <row r="1054" spans="1:11" s="57" customFormat="1" ht="12.75">
      <c r="A1054"/>
      <c r="B1054" t="s">
        <v>1909</v>
      </c>
      <c r="C1054" s="178"/>
      <c r="D1054" t="s">
        <v>1910</v>
      </c>
      <c r="E1054" s="145">
        <v>15</v>
      </c>
      <c r="F1054" s="114" t="s">
        <v>39</v>
      </c>
      <c r="G1054" s="145">
        <v>15</v>
      </c>
      <c r="H1054" s="86">
        <v>1</v>
      </c>
      <c r="I1054" s="154">
        <f>C1054*E1054</f>
        <v>0</v>
      </c>
      <c r="J1054" s="154">
        <f>C1054*G1054</f>
        <v>0</v>
      </c>
      <c r="K1054" s="89"/>
    </row>
    <row r="1055" spans="1:11" s="57" customFormat="1" ht="12.75">
      <c r="A1055"/>
      <c r="B1055" t="s">
        <v>1911</v>
      </c>
      <c r="C1055" s="178"/>
      <c r="D1055" t="s">
        <v>1912</v>
      </c>
      <c r="E1055" s="145">
        <v>30</v>
      </c>
      <c r="F1055" s="114" t="s">
        <v>39</v>
      </c>
      <c r="G1055" s="145">
        <v>30</v>
      </c>
      <c r="H1055" s="86">
        <v>1</v>
      </c>
      <c r="I1055" s="154">
        <f>C1055*E1055</f>
        <v>0</v>
      </c>
      <c r="J1055" s="154">
        <f>C1055*G1055</f>
        <v>0</v>
      </c>
      <c r="K1055" s="89"/>
    </row>
    <row r="1056" spans="1:11" s="57" customFormat="1" ht="12.75">
      <c r="A1056" t="s">
        <v>77</v>
      </c>
      <c r="B1056"/>
      <c r="C1056" s="178"/>
      <c r="D1056"/>
      <c r="E1056" s="145"/>
      <c r="F1056" s="114"/>
      <c r="G1056" s="145"/>
      <c r="H1056" s="86"/>
      <c r="I1056" s="154"/>
      <c r="J1056" s="154"/>
      <c r="K1056" s="89"/>
    </row>
    <row r="1057" spans="1:11" s="57" customFormat="1" ht="12.75">
      <c r="A1057"/>
      <c r="B1057" t="s">
        <v>1913</v>
      </c>
      <c r="C1057" s="178"/>
      <c r="D1057" t="s">
        <v>1914</v>
      </c>
      <c r="E1057" s="145">
        <v>3.99</v>
      </c>
      <c r="F1057" s="114">
        <v>0.4</v>
      </c>
      <c r="G1057" s="145">
        <v>2.39</v>
      </c>
      <c r="H1057" s="86">
        <v>1</v>
      </c>
      <c r="I1057" s="154">
        <f>C1057*E1057</f>
        <v>0</v>
      </c>
      <c r="J1057" s="154">
        <f>C1057*G1057</f>
        <v>0</v>
      </c>
      <c r="K1057" s="89"/>
    </row>
    <row r="1058" spans="1:11" s="57" customFormat="1" ht="12.75">
      <c r="A1058"/>
      <c r="B1058" t="s">
        <v>1915</v>
      </c>
      <c r="C1058" s="178"/>
      <c r="D1058" t="s">
        <v>1916</v>
      </c>
      <c r="E1058" s="145">
        <v>6</v>
      </c>
      <c r="F1058" s="114" t="s">
        <v>39</v>
      </c>
      <c r="G1058" s="145">
        <v>6</v>
      </c>
      <c r="H1058" s="86">
        <v>1</v>
      </c>
      <c r="I1058" s="154">
        <f>C1058*E1058</f>
        <v>0</v>
      </c>
      <c r="J1058" s="154">
        <f>C1058*G1058</f>
        <v>0</v>
      </c>
      <c r="K1058" s="89"/>
    </row>
    <row r="1059" spans="1:11" s="57" customFormat="1" ht="12.75">
      <c r="A1059" t="s">
        <v>273</v>
      </c>
      <c r="B1059"/>
      <c r="C1059" s="178"/>
      <c r="D1059"/>
      <c r="E1059" s="145"/>
      <c r="F1059" s="114"/>
      <c r="G1059" s="145"/>
      <c r="H1059" s="86"/>
      <c r="I1059" s="154"/>
      <c r="J1059" s="154"/>
      <c r="K1059" s="89"/>
    </row>
    <row r="1060" spans="1:11" s="57" customFormat="1" ht="12.75">
      <c r="A1060"/>
      <c r="B1060" t="s">
        <v>1917</v>
      </c>
      <c r="C1060" s="178"/>
      <c r="D1060" t="s">
        <v>1918</v>
      </c>
      <c r="E1060" s="145">
        <v>3.99</v>
      </c>
      <c r="F1060" s="114">
        <v>0.4</v>
      </c>
      <c r="G1060" s="145">
        <v>2.39</v>
      </c>
      <c r="H1060" s="86">
        <v>1</v>
      </c>
      <c r="I1060" s="154">
        <f>C1060*E1060</f>
        <v>0</v>
      </c>
      <c r="J1060" s="154">
        <f>C1060*G1060</f>
        <v>0</v>
      </c>
      <c r="K1060" s="89"/>
    </row>
    <row r="1061" spans="1:11" s="57" customFormat="1" ht="12.75">
      <c r="A1061"/>
      <c r="B1061" t="s">
        <v>1919</v>
      </c>
      <c r="C1061" s="178"/>
      <c r="D1061" t="s">
        <v>1920</v>
      </c>
      <c r="E1061" s="145">
        <v>3.99</v>
      </c>
      <c r="F1061" s="114">
        <v>0.4</v>
      </c>
      <c r="G1061" s="145">
        <v>2.39</v>
      </c>
      <c r="H1061" s="86">
        <v>1</v>
      </c>
      <c r="I1061" s="154">
        <f>C1061*E1061</f>
        <v>0</v>
      </c>
      <c r="J1061" s="154">
        <f>C1061*G1061</f>
        <v>0</v>
      </c>
      <c r="K1061" s="89"/>
    </row>
    <row r="1062" spans="1:11" s="57" customFormat="1" ht="12.75">
      <c r="A1062" t="s">
        <v>126</v>
      </c>
      <c r="B1062"/>
      <c r="C1062" s="178"/>
      <c r="D1062"/>
      <c r="E1062" s="145"/>
      <c r="F1062" s="114"/>
      <c r="G1062" s="145"/>
      <c r="H1062" s="86"/>
      <c r="I1062" s="154"/>
      <c r="J1062" s="154"/>
      <c r="K1062" s="89"/>
    </row>
    <row r="1063" spans="1:11" s="57" customFormat="1" ht="12.75">
      <c r="A1063"/>
      <c r="B1063" t="s">
        <v>1921</v>
      </c>
      <c r="C1063" s="178"/>
      <c r="D1063" t="s">
        <v>1922</v>
      </c>
      <c r="E1063" s="145">
        <v>3.99</v>
      </c>
      <c r="F1063" s="114">
        <v>0.4</v>
      </c>
      <c r="G1063" s="145">
        <v>2.39</v>
      </c>
      <c r="H1063" s="86">
        <v>1</v>
      </c>
      <c r="I1063" s="154">
        <f>C1063*E1063</f>
        <v>0</v>
      </c>
      <c r="J1063" s="154">
        <f>C1063*G1063</f>
        <v>0</v>
      </c>
      <c r="K1063" s="89"/>
    </row>
    <row r="1064" spans="1:11" s="59" customFormat="1" ht="12.75">
      <c r="A1064" t="s">
        <v>78</v>
      </c>
      <c r="B1064"/>
      <c r="C1064" s="178"/>
      <c r="D1064"/>
      <c r="E1064" s="145"/>
      <c r="F1064" s="114"/>
      <c r="G1064" s="145"/>
      <c r="H1064" s="86"/>
      <c r="I1064" s="154"/>
      <c r="J1064" s="154"/>
      <c r="K1064" s="90"/>
    </row>
    <row r="1065" spans="1:11" s="59" customFormat="1" ht="12.75">
      <c r="A1065"/>
      <c r="B1065" t="s">
        <v>1923</v>
      </c>
      <c r="C1065" s="178"/>
      <c r="D1065" t="s">
        <v>1924</v>
      </c>
      <c r="E1065" s="145">
        <v>3.99</v>
      </c>
      <c r="F1065" s="114">
        <v>0.4</v>
      </c>
      <c r="G1065" s="145">
        <v>2.39</v>
      </c>
      <c r="H1065" s="86">
        <v>1</v>
      </c>
      <c r="I1065" s="154">
        <f>C1065*E1065</f>
        <v>0</v>
      </c>
      <c r="J1065" s="154">
        <f>C1065*G1065</f>
        <v>0</v>
      </c>
      <c r="K1065" s="90"/>
    </row>
    <row r="1066" spans="1:11" s="57" customFormat="1" ht="12.75">
      <c r="A1066"/>
      <c r="B1066" t="s">
        <v>1925</v>
      </c>
      <c r="C1066" s="178"/>
      <c r="D1066" t="s">
        <v>1926</v>
      </c>
      <c r="E1066" s="145">
        <v>12</v>
      </c>
      <c r="F1066" s="114" t="s">
        <v>39</v>
      </c>
      <c r="G1066" s="145">
        <v>12</v>
      </c>
      <c r="H1066" s="86">
        <v>1</v>
      </c>
      <c r="I1066" s="154">
        <f>C1066*E1066</f>
        <v>0</v>
      </c>
      <c r="J1066" s="154">
        <f>C1066*G1066</f>
        <v>0</v>
      </c>
      <c r="K1066" s="89"/>
    </row>
    <row r="1067" spans="1:11" s="57" customFormat="1" ht="12.75">
      <c r="A1067" t="s">
        <v>119</v>
      </c>
      <c r="B1067"/>
      <c r="C1067" s="178"/>
      <c r="D1067"/>
      <c r="E1067" s="145"/>
      <c r="F1067" s="114"/>
      <c r="G1067" s="145"/>
      <c r="H1067" s="86"/>
      <c r="I1067" s="154"/>
      <c r="J1067" s="154"/>
      <c r="K1067" s="89"/>
    </row>
    <row r="1068" spans="1:11" s="57" customFormat="1" ht="12.75">
      <c r="A1068"/>
      <c r="B1068" t="s">
        <v>1927</v>
      </c>
      <c r="C1068" s="178"/>
      <c r="D1068" t="s">
        <v>1928</v>
      </c>
      <c r="E1068" s="145">
        <v>3.99</v>
      </c>
      <c r="F1068" s="114">
        <v>0.4</v>
      </c>
      <c r="G1068" s="145">
        <v>2.39</v>
      </c>
      <c r="H1068" s="86">
        <v>1</v>
      </c>
      <c r="I1068" s="154">
        <f>C1068*E1068</f>
        <v>0</v>
      </c>
      <c r="J1068" s="154">
        <f>C1068*G1068</f>
        <v>0</v>
      </c>
      <c r="K1068" s="89"/>
    </row>
    <row r="1069" spans="1:11" s="57" customFormat="1" ht="12.75">
      <c r="A1069" t="s">
        <v>441</v>
      </c>
      <c r="B1069"/>
      <c r="C1069" s="178"/>
      <c r="D1069"/>
      <c r="E1069" s="145"/>
      <c r="F1069" s="114"/>
      <c r="G1069" s="145"/>
      <c r="H1069" s="86"/>
      <c r="I1069" s="154"/>
      <c r="J1069" s="154"/>
      <c r="K1069" s="89"/>
    </row>
    <row r="1070" spans="1:11" s="59" customFormat="1" ht="12.75">
      <c r="A1070"/>
      <c r="B1070" t="s">
        <v>1929</v>
      </c>
      <c r="C1070" s="178"/>
      <c r="D1070" t="s">
        <v>1930</v>
      </c>
      <c r="E1070" s="145">
        <v>3.99</v>
      </c>
      <c r="F1070" s="114">
        <v>0.4</v>
      </c>
      <c r="G1070" s="145">
        <v>2.39</v>
      </c>
      <c r="H1070" s="86">
        <v>1</v>
      </c>
      <c r="I1070" s="154">
        <f>C1070*E1070</f>
        <v>0</v>
      </c>
      <c r="J1070" s="154">
        <f>C1070*G1070</f>
        <v>0</v>
      </c>
      <c r="K1070" s="90"/>
    </row>
    <row r="1071" spans="1:11" s="59" customFormat="1" ht="12.75">
      <c r="A1071"/>
      <c r="B1071" t="s">
        <v>1931</v>
      </c>
      <c r="C1071" s="178"/>
      <c r="D1071" t="s">
        <v>1932</v>
      </c>
      <c r="E1071" s="145">
        <v>3.99</v>
      </c>
      <c r="F1071" s="114">
        <v>0.4</v>
      </c>
      <c r="G1071" s="145">
        <v>2.39</v>
      </c>
      <c r="H1071" s="86">
        <v>1</v>
      </c>
      <c r="I1071" s="154">
        <f>C1071*E1071</f>
        <v>0</v>
      </c>
      <c r="J1071" s="154">
        <f>C1071*G1071</f>
        <v>0</v>
      </c>
      <c r="K1071" s="90"/>
    </row>
    <row r="1072" spans="1:11" s="59" customFormat="1" ht="12.75">
      <c r="A1072"/>
      <c r="B1072" t="s">
        <v>1933</v>
      </c>
      <c r="C1072" s="178"/>
      <c r="D1072" t="s">
        <v>1934</v>
      </c>
      <c r="E1072" s="145">
        <v>8</v>
      </c>
      <c r="F1072" s="114" t="s">
        <v>39</v>
      </c>
      <c r="G1072" s="145">
        <v>8</v>
      </c>
      <c r="H1072" s="86">
        <v>1</v>
      </c>
      <c r="I1072" s="154">
        <f>C1072*E1072</f>
        <v>0</v>
      </c>
      <c r="J1072" s="154">
        <f>C1072*G1072</f>
        <v>0</v>
      </c>
      <c r="K1072" s="90"/>
    </row>
    <row r="1073" spans="1:11" s="59" customFormat="1" ht="12.75">
      <c r="A1073" t="s">
        <v>120</v>
      </c>
      <c r="B1073"/>
      <c r="C1073" s="178"/>
      <c r="D1073"/>
      <c r="E1073" s="145"/>
      <c r="F1073" s="114"/>
      <c r="G1073" s="145"/>
      <c r="H1073" s="86"/>
      <c r="I1073" s="154"/>
      <c r="J1073" s="154"/>
      <c r="K1073" s="90"/>
    </row>
    <row r="1074" spans="1:11" s="57" customFormat="1" ht="12.75">
      <c r="A1074"/>
      <c r="B1074" t="s">
        <v>1935</v>
      </c>
      <c r="C1074" s="178"/>
      <c r="D1074" t="s">
        <v>1936</v>
      </c>
      <c r="E1074" s="145">
        <v>4.99</v>
      </c>
      <c r="F1074" s="114">
        <v>0.4</v>
      </c>
      <c r="G1074" s="145">
        <v>2.99</v>
      </c>
      <c r="H1074" s="86">
        <v>1</v>
      </c>
      <c r="I1074" s="154">
        <f>C1074*E1074</f>
        <v>0</v>
      </c>
      <c r="J1074" s="154">
        <f>C1074*G1074</f>
        <v>0</v>
      </c>
      <c r="K1074" s="89"/>
    </row>
    <row r="1075" spans="1:11" s="57" customFormat="1" ht="12.75">
      <c r="A1075" t="s">
        <v>122</v>
      </c>
      <c r="B1075"/>
      <c r="C1075" s="178"/>
      <c r="D1075"/>
      <c r="E1075" s="145"/>
      <c r="F1075" s="114"/>
      <c r="G1075" s="145"/>
      <c r="H1075" s="86"/>
      <c r="I1075" s="154"/>
      <c r="J1075" s="154"/>
      <c r="K1075" s="89"/>
    </row>
    <row r="1076" spans="1:11" s="57" customFormat="1" ht="12.75">
      <c r="A1076"/>
      <c r="B1076" t="s">
        <v>1937</v>
      </c>
      <c r="C1076" s="178"/>
      <c r="D1076" t="s">
        <v>1938</v>
      </c>
      <c r="E1076" s="145">
        <v>3.99</v>
      </c>
      <c r="F1076" s="114">
        <v>0.4</v>
      </c>
      <c r="G1076" s="145">
        <v>2.39</v>
      </c>
      <c r="H1076" s="86">
        <v>1</v>
      </c>
      <c r="I1076" s="154">
        <f>C1076*E1076</f>
        <v>0</v>
      </c>
      <c r="J1076" s="154">
        <f>C1076*G1076</f>
        <v>0</v>
      </c>
      <c r="K1076" s="89"/>
    </row>
    <row r="1077" spans="1:11" s="89" customFormat="1" ht="12.75">
      <c r="A1077"/>
      <c r="B1077" s="198" t="s">
        <v>41</v>
      </c>
      <c r="C1077" s="199"/>
      <c r="D1077" s="200"/>
      <c r="E1077" s="199"/>
      <c r="F1077" s="48"/>
      <c r="G1077" s="110"/>
      <c r="H1077" s="48"/>
      <c r="I1077" s="84"/>
      <c r="J1077" s="132"/>
      <c r="K1077" s="192"/>
    </row>
    <row r="1078" spans="1:11" s="57" customFormat="1" ht="12.75">
      <c r="A1078" t="s">
        <v>261</v>
      </c>
      <c r="B1078"/>
      <c r="C1078" s="178"/>
      <c r="D1078"/>
      <c r="E1078" s="145"/>
      <c r="F1078" s="114"/>
      <c r="G1078" s="145"/>
      <c r="H1078" s="86"/>
      <c r="I1078" s="154"/>
      <c r="J1078" s="154"/>
      <c r="K1078" s="89"/>
    </row>
    <row r="1079" spans="1:11" s="59" customFormat="1" ht="12.75">
      <c r="A1079"/>
      <c r="B1079" t="s">
        <v>1939</v>
      </c>
      <c r="C1079" s="178"/>
      <c r="D1079" t="s">
        <v>1940</v>
      </c>
      <c r="E1079" s="145">
        <v>3.99</v>
      </c>
      <c r="F1079" s="114">
        <v>0.4</v>
      </c>
      <c r="G1079" s="145">
        <v>2.39</v>
      </c>
      <c r="H1079" s="86">
        <v>1</v>
      </c>
      <c r="I1079" s="154">
        <f>C1079*E1079</f>
        <v>0</v>
      </c>
      <c r="J1079" s="154">
        <f>C1079*G1079</f>
        <v>0</v>
      </c>
      <c r="K1079" s="90"/>
    </row>
    <row r="1080" spans="1:11" s="57" customFormat="1" ht="12.75">
      <c r="A1080" t="s">
        <v>261</v>
      </c>
      <c r="B1080"/>
      <c r="C1080" s="178"/>
      <c r="D1080"/>
      <c r="E1080" s="145"/>
      <c r="F1080" s="114"/>
      <c r="G1080" s="145"/>
      <c r="H1080" s="86"/>
      <c r="I1080" s="154"/>
      <c r="J1080" s="154"/>
      <c r="K1080" s="89"/>
    </row>
    <row r="1081" spans="1:11" s="57" customFormat="1" ht="12.75">
      <c r="A1081"/>
      <c r="B1081" t="s">
        <v>1943</v>
      </c>
      <c r="C1081" s="178"/>
      <c r="D1081" t="s">
        <v>1944</v>
      </c>
      <c r="E1081" s="145">
        <v>3.99</v>
      </c>
      <c r="F1081" s="114">
        <v>0.4</v>
      </c>
      <c r="G1081" s="145">
        <v>2.39</v>
      </c>
      <c r="H1081" s="86">
        <v>1</v>
      </c>
      <c r="I1081" s="154">
        <f>C1081*E1081</f>
        <v>0</v>
      </c>
      <c r="J1081" s="154">
        <f>C1081*G1081</f>
        <v>0</v>
      </c>
      <c r="K1081" s="89"/>
    </row>
    <row r="1082" spans="1:11" s="57" customFormat="1" ht="12.75">
      <c r="A1082" t="s">
        <v>294</v>
      </c>
      <c r="B1082"/>
      <c r="C1082" s="178"/>
      <c r="D1082"/>
      <c r="E1082" s="145"/>
      <c r="F1082" s="114"/>
      <c r="G1082" s="145"/>
      <c r="H1082" s="86"/>
      <c r="I1082" s="154"/>
      <c r="J1082" s="154"/>
      <c r="K1082" s="89"/>
    </row>
    <row r="1083" spans="1:11" s="59" customFormat="1" ht="12.75">
      <c r="A1083"/>
      <c r="B1083" t="s">
        <v>1945</v>
      </c>
      <c r="C1083" s="178"/>
      <c r="D1083" t="s">
        <v>1946</v>
      </c>
      <c r="E1083" s="145">
        <v>3.99</v>
      </c>
      <c r="F1083" s="114">
        <v>0.4</v>
      </c>
      <c r="G1083" s="145">
        <v>2.39</v>
      </c>
      <c r="H1083" s="86">
        <v>1</v>
      </c>
      <c r="I1083" s="154">
        <f>C1083*E1083</f>
        <v>0</v>
      </c>
      <c r="J1083" s="154">
        <f>C1083*G1083</f>
        <v>0</v>
      </c>
      <c r="K1083" s="90"/>
    </row>
    <row r="1084" spans="1:11" s="59" customFormat="1" ht="12.75">
      <c r="A1084"/>
      <c r="B1084" t="s">
        <v>1947</v>
      </c>
      <c r="C1084" s="178"/>
      <c r="D1084" t="s">
        <v>1948</v>
      </c>
      <c r="E1084" s="145">
        <v>12</v>
      </c>
      <c r="F1084" s="114" t="s">
        <v>39</v>
      </c>
      <c r="G1084" s="145">
        <v>12</v>
      </c>
      <c r="H1084" s="86">
        <v>1</v>
      </c>
      <c r="I1084" s="154">
        <f>C1084*E1084</f>
        <v>0</v>
      </c>
      <c r="J1084" s="154">
        <f>C1084*G1084</f>
        <v>0</v>
      </c>
      <c r="K1084" s="90"/>
    </row>
    <row r="1085" spans="1:11" s="59" customFormat="1" ht="12.75">
      <c r="A1085" t="s">
        <v>1949</v>
      </c>
      <c r="B1085"/>
      <c r="C1085" s="178"/>
      <c r="D1085"/>
      <c r="E1085" s="145"/>
      <c r="F1085" s="114"/>
      <c r="G1085" s="145"/>
      <c r="H1085" s="86"/>
      <c r="I1085" s="154"/>
      <c r="J1085" s="154"/>
      <c r="K1085" s="90"/>
    </row>
    <row r="1086" spans="1:11" s="59" customFormat="1" ht="12.75">
      <c r="A1086"/>
      <c r="B1086" t="s">
        <v>1950</v>
      </c>
      <c r="C1086" s="178"/>
      <c r="D1086" t="s">
        <v>1951</v>
      </c>
      <c r="E1086" s="145">
        <v>3.99</v>
      </c>
      <c r="F1086" s="114">
        <v>0.4</v>
      </c>
      <c r="G1086" s="145">
        <v>2.39</v>
      </c>
      <c r="H1086" s="86">
        <v>1</v>
      </c>
      <c r="I1086" s="154">
        <f aca="true" t="shared" si="46" ref="I1086:I1094">C1086*E1086</f>
        <v>0</v>
      </c>
      <c r="J1086" s="154">
        <f aca="true" t="shared" si="47" ref="J1086:J1094">C1086*G1086</f>
        <v>0</v>
      </c>
      <c r="K1086" s="90"/>
    </row>
    <row r="1087" spans="1:11" s="59" customFormat="1" ht="12.75">
      <c r="A1087"/>
      <c r="B1087" t="s">
        <v>1952</v>
      </c>
      <c r="C1087" s="178"/>
      <c r="D1087" t="s">
        <v>1953</v>
      </c>
      <c r="E1087" s="145">
        <v>3.99</v>
      </c>
      <c r="F1087" s="114">
        <v>0.4</v>
      </c>
      <c r="G1087" s="145">
        <v>2.39</v>
      </c>
      <c r="H1087" s="86">
        <v>1</v>
      </c>
      <c r="I1087" s="154">
        <f t="shared" si="46"/>
        <v>0</v>
      </c>
      <c r="J1087" s="154">
        <f t="shared" si="47"/>
        <v>0</v>
      </c>
      <c r="K1087" s="90"/>
    </row>
    <row r="1088" spans="1:11" s="59" customFormat="1" ht="12.75">
      <c r="A1088"/>
      <c r="B1088" t="s">
        <v>1954</v>
      </c>
      <c r="C1088" s="178"/>
      <c r="D1088" t="s">
        <v>1955</v>
      </c>
      <c r="E1088" s="145">
        <v>12</v>
      </c>
      <c r="F1088" s="114" t="s">
        <v>39</v>
      </c>
      <c r="G1088" s="145">
        <v>12</v>
      </c>
      <c r="H1088" s="86">
        <v>1</v>
      </c>
      <c r="I1088" s="154">
        <f t="shared" si="46"/>
        <v>0</v>
      </c>
      <c r="J1088" s="154">
        <f t="shared" si="47"/>
        <v>0</v>
      </c>
      <c r="K1088" s="90"/>
    </row>
    <row r="1089" spans="1:11" s="59" customFormat="1" ht="12.75">
      <c r="A1089"/>
      <c r="B1089" t="s">
        <v>1956</v>
      </c>
      <c r="C1089" s="178"/>
      <c r="D1089" t="s">
        <v>1957</v>
      </c>
      <c r="E1089" s="145">
        <v>3.99</v>
      </c>
      <c r="F1089" s="114">
        <v>0.4</v>
      </c>
      <c r="G1089" s="145">
        <v>2.39</v>
      </c>
      <c r="H1089" s="86">
        <v>1</v>
      </c>
      <c r="I1089" s="154">
        <f t="shared" si="46"/>
        <v>0</v>
      </c>
      <c r="J1089" s="154">
        <f t="shared" si="47"/>
        <v>0</v>
      </c>
      <c r="K1089" s="90"/>
    </row>
    <row r="1090" spans="1:11" s="59" customFormat="1" ht="12.75">
      <c r="A1090"/>
      <c r="B1090" t="s">
        <v>1958</v>
      </c>
      <c r="C1090" s="178"/>
      <c r="D1090" t="s">
        <v>1959</v>
      </c>
      <c r="E1090" s="145">
        <v>3.99</v>
      </c>
      <c r="F1090" s="114">
        <v>0.4</v>
      </c>
      <c r="G1090" s="145">
        <v>2.39</v>
      </c>
      <c r="H1090" s="86">
        <v>1</v>
      </c>
      <c r="I1090" s="154">
        <f t="shared" si="46"/>
        <v>0</v>
      </c>
      <c r="J1090" s="154">
        <f t="shared" si="47"/>
        <v>0</v>
      </c>
      <c r="K1090" s="90"/>
    </row>
    <row r="1091" spans="1:11" s="59" customFormat="1" ht="12.75">
      <c r="A1091"/>
      <c r="B1091" t="s">
        <v>1960</v>
      </c>
      <c r="C1091" s="178"/>
      <c r="D1091" t="s">
        <v>1961</v>
      </c>
      <c r="E1091" s="145">
        <v>3.99</v>
      </c>
      <c r="F1091" s="114">
        <v>0.4</v>
      </c>
      <c r="G1091" s="145">
        <v>2.39</v>
      </c>
      <c r="H1091" s="86">
        <v>1</v>
      </c>
      <c r="I1091" s="154">
        <f t="shared" si="46"/>
        <v>0</v>
      </c>
      <c r="J1091" s="154">
        <f t="shared" si="47"/>
        <v>0</v>
      </c>
      <c r="K1091" s="90"/>
    </row>
    <row r="1092" spans="1:11" s="57" customFormat="1" ht="12.75">
      <c r="A1092"/>
      <c r="B1092" t="s">
        <v>1962</v>
      </c>
      <c r="C1092" s="178"/>
      <c r="D1092" t="s">
        <v>1963</v>
      </c>
      <c r="E1092" s="145">
        <v>3.99</v>
      </c>
      <c r="F1092" s="114">
        <v>0.4</v>
      </c>
      <c r="G1092" s="145">
        <v>2.39</v>
      </c>
      <c r="H1092" s="86">
        <v>1</v>
      </c>
      <c r="I1092" s="154">
        <f t="shared" si="46"/>
        <v>0</v>
      </c>
      <c r="J1092" s="154">
        <f t="shared" si="47"/>
        <v>0</v>
      </c>
      <c r="K1092" s="89"/>
    </row>
    <row r="1093" spans="1:11" s="57" customFormat="1" ht="12.75">
      <c r="A1093"/>
      <c r="B1093" t="s">
        <v>1964</v>
      </c>
      <c r="C1093" s="178"/>
      <c r="D1093" t="s">
        <v>1965</v>
      </c>
      <c r="E1093" s="145">
        <v>3.99</v>
      </c>
      <c r="F1093" s="114">
        <v>0.4</v>
      </c>
      <c r="G1093" s="145">
        <v>2.39</v>
      </c>
      <c r="H1093" s="86">
        <v>1</v>
      </c>
      <c r="I1093" s="154">
        <f t="shared" si="46"/>
        <v>0</v>
      </c>
      <c r="J1093" s="154">
        <f t="shared" si="47"/>
        <v>0</v>
      </c>
      <c r="K1093" s="89"/>
    </row>
    <row r="1094" spans="1:11" s="57" customFormat="1" ht="12.75">
      <c r="A1094"/>
      <c r="B1094" t="s">
        <v>1966</v>
      </c>
      <c r="C1094" s="178"/>
      <c r="D1094" t="s">
        <v>1967</v>
      </c>
      <c r="E1094" s="145">
        <v>3.99</v>
      </c>
      <c r="F1094" s="114">
        <v>0.4</v>
      </c>
      <c r="G1094" s="145">
        <v>2.39</v>
      </c>
      <c r="H1094" s="86">
        <v>1</v>
      </c>
      <c r="I1094" s="154">
        <f t="shared" si="46"/>
        <v>0</v>
      </c>
      <c r="J1094" s="154">
        <f t="shared" si="47"/>
        <v>0</v>
      </c>
      <c r="K1094" s="89"/>
    </row>
    <row r="1095" spans="1:11" s="57" customFormat="1" ht="12.75">
      <c r="A1095" t="s">
        <v>218</v>
      </c>
      <c r="B1095"/>
      <c r="C1095" s="178"/>
      <c r="D1095"/>
      <c r="E1095" s="145"/>
      <c r="F1095" s="114"/>
      <c r="G1095" s="145"/>
      <c r="H1095" s="86"/>
      <c r="I1095" s="154"/>
      <c r="J1095" s="154"/>
      <c r="K1095" s="89"/>
    </row>
    <row r="1096" spans="2:11" s="57" customFormat="1" ht="12.75">
      <c r="B1096" s="57" t="s">
        <v>1968</v>
      </c>
      <c r="C1096" s="181"/>
      <c r="D1096" s="57" t="s">
        <v>1969</v>
      </c>
      <c r="E1096" s="151">
        <v>3.99</v>
      </c>
      <c r="F1096" s="113">
        <v>0.5</v>
      </c>
      <c r="G1096" s="151">
        <v>1.99</v>
      </c>
      <c r="H1096" s="85">
        <v>1</v>
      </c>
      <c r="I1096" s="151">
        <f>C1096*E1096</f>
        <v>0</v>
      </c>
      <c r="J1096" s="151">
        <f>C1096*G1096</f>
        <v>0</v>
      </c>
      <c r="K1096" s="89"/>
    </row>
    <row r="1097" spans="1:11" s="57" customFormat="1" ht="12.75">
      <c r="A1097"/>
      <c r="B1097" t="s">
        <v>1970</v>
      </c>
      <c r="C1097" s="178"/>
      <c r="D1097" t="s">
        <v>1971</v>
      </c>
      <c r="E1097" s="145">
        <v>12</v>
      </c>
      <c r="F1097" s="114" t="s">
        <v>39</v>
      </c>
      <c r="G1097" s="145">
        <v>12</v>
      </c>
      <c r="H1097" s="86">
        <v>1</v>
      </c>
      <c r="I1097" s="154">
        <f>C1097*E1097</f>
        <v>0</v>
      </c>
      <c r="J1097" s="154">
        <f>C1097*G1097</f>
        <v>0</v>
      </c>
      <c r="K1097" s="89"/>
    </row>
    <row r="1098" spans="1:10" s="89" customFormat="1" ht="12.75">
      <c r="A1098"/>
      <c r="B1098" t="s">
        <v>1972</v>
      </c>
      <c r="C1098" s="178"/>
      <c r="D1098" t="s">
        <v>1973</v>
      </c>
      <c r="E1098" s="145">
        <v>12</v>
      </c>
      <c r="F1098" s="114" t="s">
        <v>39</v>
      </c>
      <c r="G1098" s="145">
        <v>12</v>
      </c>
      <c r="H1098" s="86">
        <v>1</v>
      </c>
      <c r="I1098" s="154">
        <f>C1098*E1098</f>
        <v>0</v>
      </c>
      <c r="J1098" s="154">
        <f>C1098*G1098</f>
        <v>0</v>
      </c>
    </row>
    <row r="1099" spans="1:11" s="57" customFormat="1" ht="12.75">
      <c r="A1099" t="s">
        <v>166</v>
      </c>
      <c r="B1099"/>
      <c r="C1099" s="178"/>
      <c r="D1099"/>
      <c r="E1099" s="145"/>
      <c r="F1099" s="114"/>
      <c r="G1099" s="145"/>
      <c r="H1099" s="86"/>
      <c r="I1099" s="154"/>
      <c r="J1099" s="154"/>
      <c r="K1099" s="89"/>
    </row>
    <row r="1100" spans="2:11" s="57" customFormat="1" ht="12.75">
      <c r="B1100" s="57" t="s">
        <v>1974</v>
      </c>
      <c r="C1100" s="181"/>
      <c r="D1100" s="57" t="s">
        <v>1975</v>
      </c>
      <c r="E1100" s="151">
        <v>3.99</v>
      </c>
      <c r="F1100" s="113">
        <v>0.5</v>
      </c>
      <c r="G1100" s="151">
        <v>1.99</v>
      </c>
      <c r="H1100" s="85">
        <v>1</v>
      </c>
      <c r="I1100" s="151">
        <f>C1100*E1100</f>
        <v>0</v>
      </c>
      <c r="J1100" s="151">
        <f>C1100*G1100</f>
        <v>0</v>
      </c>
      <c r="K1100" s="89"/>
    </row>
    <row r="1101" spans="1:10" ht="12.75">
      <c r="A1101"/>
      <c r="B1101" t="s">
        <v>1976</v>
      </c>
      <c r="C1101" s="178"/>
      <c r="D1101" t="s">
        <v>1977</v>
      </c>
      <c r="E1101" s="145">
        <v>12</v>
      </c>
      <c r="F1101" s="114" t="s">
        <v>39</v>
      </c>
      <c r="G1101" s="145">
        <v>12</v>
      </c>
      <c r="H1101" s="86">
        <v>1</v>
      </c>
      <c r="I1101" s="154">
        <f>C1101*E1101</f>
        <v>0</v>
      </c>
      <c r="J1101" s="154">
        <f>C1101*G1101</f>
        <v>0</v>
      </c>
    </row>
    <row r="1102" spans="1:11" s="57" customFormat="1" ht="12.75">
      <c r="A1102" t="s">
        <v>160</v>
      </c>
      <c r="B1102"/>
      <c r="C1102" s="178"/>
      <c r="D1102"/>
      <c r="E1102" s="145"/>
      <c r="F1102" s="114"/>
      <c r="G1102" s="145"/>
      <c r="H1102" s="86"/>
      <c r="I1102" s="154"/>
      <c r="J1102" s="154"/>
      <c r="K1102" s="89"/>
    </row>
    <row r="1103" spans="1:11" s="59" customFormat="1" ht="12.75">
      <c r="A1103" s="57"/>
      <c r="B1103" s="57" t="s">
        <v>1978</v>
      </c>
      <c r="C1103" s="181"/>
      <c r="D1103" s="57" t="s">
        <v>1979</v>
      </c>
      <c r="E1103" s="151">
        <v>3.99</v>
      </c>
      <c r="F1103" s="113">
        <v>0.5</v>
      </c>
      <c r="G1103" s="151">
        <v>1.99</v>
      </c>
      <c r="H1103" s="85">
        <v>1</v>
      </c>
      <c r="I1103" s="151">
        <f>C1103*E1103</f>
        <v>0</v>
      </c>
      <c r="J1103" s="151">
        <f>C1103*G1103</f>
        <v>0</v>
      </c>
      <c r="K1103" s="90"/>
    </row>
    <row r="1104" spans="1:11" s="59" customFormat="1" ht="12.75">
      <c r="A1104"/>
      <c r="B1104" t="s">
        <v>1980</v>
      </c>
      <c r="C1104" s="178"/>
      <c r="D1104" t="s">
        <v>1981</v>
      </c>
      <c r="E1104" s="145">
        <v>12</v>
      </c>
      <c r="F1104" s="114" t="s">
        <v>39</v>
      </c>
      <c r="G1104" s="145">
        <v>12</v>
      </c>
      <c r="H1104" s="86">
        <v>1</v>
      </c>
      <c r="I1104" s="154">
        <f>C1104*E1104</f>
        <v>0</v>
      </c>
      <c r="J1104" s="154">
        <f>C1104*G1104</f>
        <v>0</v>
      </c>
      <c r="K1104" s="90"/>
    </row>
    <row r="1105" spans="1:11" s="59" customFormat="1" ht="12.75">
      <c r="A1105" t="s">
        <v>240</v>
      </c>
      <c r="B1105"/>
      <c r="C1105" s="178"/>
      <c r="D1105"/>
      <c r="E1105" s="145"/>
      <c r="F1105" s="114"/>
      <c r="G1105" s="145"/>
      <c r="H1105" s="86"/>
      <c r="I1105" s="154"/>
      <c r="J1105" s="154"/>
      <c r="K1105" s="90"/>
    </row>
    <row r="1106" spans="1:11" s="59" customFormat="1" ht="12.75">
      <c r="A1106"/>
      <c r="B1106" t="s">
        <v>1982</v>
      </c>
      <c r="C1106" s="178"/>
      <c r="D1106" t="s">
        <v>1983</v>
      </c>
      <c r="E1106" s="145">
        <v>4.99</v>
      </c>
      <c r="F1106" s="114">
        <v>0.4</v>
      </c>
      <c r="G1106" s="145">
        <v>2.99</v>
      </c>
      <c r="H1106" s="86">
        <v>1</v>
      </c>
      <c r="I1106" s="154">
        <f>C1106*E1106</f>
        <v>0</v>
      </c>
      <c r="J1106" s="154">
        <f>C1106*G1106</f>
        <v>0</v>
      </c>
      <c r="K1106" s="90"/>
    </row>
    <row r="1107" spans="1:11" s="59" customFormat="1" ht="12.75">
      <c r="A1107"/>
      <c r="B1107" t="s">
        <v>1984</v>
      </c>
      <c r="C1107" s="178"/>
      <c r="D1107" t="s">
        <v>1985</v>
      </c>
      <c r="E1107" s="145">
        <v>4.99</v>
      </c>
      <c r="F1107" s="114">
        <v>0.4</v>
      </c>
      <c r="G1107" s="145">
        <v>2.99</v>
      </c>
      <c r="H1107" s="86">
        <v>1</v>
      </c>
      <c r="I1107" s="154">
        <f>C1107*E1107</f>
        <v>0</v>
      </c>
      <c r="J1107" s="154">
        <f>C1107*G1107</f>
        <v>0</v>
      </c>
      <c r="K1107" s="90"/>
    </row>
    <row r="1108" spans="1:10" s="90" customFormat="1" ht="12.75">
      <c r="A1108" t="s">
        <v>210</v>
      </c>
      <c r="B1108"/>
      <c r="C1108" s="178"/>
      <c r="D1108"/>
      <c r="E1108" s="145"/>
      <c r="F1108" s="114"/>
      <c r="G1108" s="145"/>
      <c r="H1108" s="86"/>
      <c r="I1108" s="154"/>
      <c r="J1108" s="154"/>
    </row>
    <row r="1109" spans="1:11" s="59" customFormat="1" ht="12.75">
      <c r="A1109"/>
      <c r="B1109" t="s">
        <v>1986</v>
      </c>
      <c r="C1109" s="178"/>
      <c r="D1109" t="s">
        <v>1987</v>
      </c>
      <c r="E1109" s="145">
        <v>3.99</v>
      </c>
      <c r="F1109" s="114">
        <v>0.4</v>
      </c>
      <c r="G1109" s="145">
        <v>2.39</v>
      </c>
      <c r="H1109" s="86">
        <v>1</v>
      </c>
      <c r="I1109" s="154">
        <f>C1109*E1109</f>
        <v>0</v>
      </c>
      <c r="J1109" s="154">
        <f>C1109*G1109</f>
        <v>0</v>
      </c>
      <c r="K1109" s="90"/>
    </row>
    <row r="1110" spans="1:11" s="57" customFormat="1" ht="12.75">
      <c r="A1110" t="s">
        <v>439</v>
      </c>
      <c r="B1110"/>
      <c r="C1110" s="178"/>
      <c r="D1110"/>
      <c r="E1110" s="145"/>
      <c r="F1110" s="114"/>
      <c r="G1110" s="145"/>
      <c r="H1110" s="86"/>
      <c r="I1110" s="154"/>
      <c r="J1110" s="154"/>
      <c r="K1110" s="89"/>
    </row>
    <row r="1111" spans="1:11" s="57" customFormat="1" ht="12.75">
      <c r="A1111"/>
      <c r="B1111" t="s">
        <v>1988</v>
      </c>
      <c r="C1111" s="178"/>
      <c r="D1111" t="s">
        <v>1989</v>
      </c>
      <c r="E1111" s="145">
        <v>3.99</v>
      </c>
      <c r="F1111" s="114">
        <v>0.4</v>
      </c>
      <c r="G1111" s="145">
        <v>2.39</v>
      </c>
      <c r="H1111" s="86">
        <v>1</v>
      </c>
      <c r="I1111" s="154">
        <f>C1111*E1111</f>
        <v>0</v>
      </c>
      <c r="J1111" s="154">
        <f>C1111*G1111</f>
        <v>0</v>
      </c>
      <c r="K1111" s="89"/>
    </row>
    <row r="1112" spans="1:11" s="57" customFormat="1" ht="12.75">
      <c r="A1112"/>
      <c r="B1112" t="s">
        <v>1990</v>
      </c>
      <c r="C1112" s="178"/>
      <c r="D1112" t="s">
        <v>1991</v>
      </c>
      <c r="E1112" s="145">
        <v>3.99</v>
      </c>
      <c r="F1112" s="114">
        <v>0.4</v>
      </c>
      <c r="G1112" s="145">
        <v>2.39</v>
      </c>
      <c r="H1112" s="86">
        <v>1</v>
      </c>
      <c r="I1112" s="154">
        <f>C1112*E1112</f>
        <v>0</v>
      </c>
      <c r="J1112" s="154">
        <f>C1112*G1112</f>
        <v>0</v>
      </c>
      <c r="K1112" s="89"/>
    </row>
    <row r="1113" spans="1:11" s="57" customFormat="1" ht="12.75">
      <c r="A1113" t="s">
        <v>293</v>
      </c>
      <c r="B1113"/>
      <c r="C1113" s="178"/>
      <c r="D1113"/>
      <c r="E1113" s="145"/>
      <c r="F1113" s="114"/>
      <c r="G1113" s="145"/>
      <c r="H1113" s="86"/>
      <c r="I1113" s="154"/>
      <c r="J1113" s="154"/>
      <c r="K1113" s="89"/>
    </row>
    <row r="1114" spans="1:11" s="59" customFormat="1" ht="12.75">
      <c r="A1114"/>
      <c r="B1114" t="s">
        <v>1992</v>
      </c>
      <c r="C1114" s="178"/>
      <c r="D1114" t="s">
        <v>1993</v>
      </c>
      <c r="E1114" s="145">
        <v>5.99</v>
      </c>
      <c r="F1114" s="114">
        <v>0.4</v>
      </c>
      <c r="G1114" s="145">
        <v>3.59</v>
      </c>
      <c r="H1114" s="86">
        <v>1</v>
      </c>
      <c r="I1114" s="154">
        <f aca="true" t="shared" si="48" ref="I1114:I1119">C1114*E1114</f>
        <v>0</v>
      </c>
      <c r="J1114" s="154">
        <f aca="true" t="shared" si="49" ref="J1114:J1119">C1114*G1114</f>
        <v>0</v>
      </c>
      <c r="K1114" s="90"/>
    </row>
    <row r="1115" spans="1:11" s="59" customFormat="1" ht="12.75">
      <c r="A1115"/>
      <c r="B1115" t="s">
        <v>1994</v>
      </c>
      <c r="C1115" s="178"/>
      <c r="D1115" t="s">
        <v>1995</v>
      </c>
      <c r="E1115" s="145">
        <v>60</v>
      </c>
      <c r="F1115" s="114" t="s">
        <v>39</v>
      </c>
      <c r="G1115" s="145">
        <v>60</v>
      </c>
      <c r="H1115" s="86">
        <v>1</v>
      </c>
      <c r="I1115" s="154">
        <f t="shared" si="48"/>
        <v>0</v>
      </c>
      <c r="J1115" s="154">
        <f t="shared" si="49"/>
        <v>0</v>
      </c>
      <c r="K1115" s="90"/>
    </row>
    <row r="1116" spans="1:11" s="57" customFormat="1" ht="12.75">
      <c r="A1116"/>
      <c r="B1116" t="s">
        <v>1996</v>
      </c>
      <c r="C1116" s="178"/>
      <c r="D1116" t="s">
        <v>1997</v>
      </c>
      <c r="E1116" s="145">
        <v>30</v>
      </c>
      <c r="F1116" s="114" t="s">
        <v>39</v>
      </c>
      <c r="G1116" s="145">
        <v>30</v>
      </c>
      <c r="H1116" s="86">
        <v>1</v>
      </c>
      <c r="I1116" s="154">
        <f t="shared" si="48"/>
        <v>0</v>
      </c>
      <c r="J1116" s="154">
        <f t="shared" si="49"/>
        <v>0</v>
      </c>
      <c r="K1116" s="89"/>
    </row>
    <row r="1117" spans="1:11" s="59" customFormat="1" ht="12.75">
      <c r="A1117"/>
      <c r="B1117" t="s">
        <v>1998</v>
      </c>
      <c r="C1117" s="178"/>
      <c r="D1117" t="s">
        <v>1999</v>
      </c>
      <c r="E1117" s="145">
        <v>30</v>
      </c>
      <c r="F1117" s="114" t="s">
        <v>39</v>
      </c>
      <c r="G1117" s="145">
        <v>30</v>
      </c>
      <c r="H1117" s="86">
        <v>1</v>
      </c>
      <c r="I1117" s="154">
        <f t="shared" si="48"/>
        <v>0</v>
      </c>
      <c r="J1117" s="154">
        <f t="shared" si="49"/>
        <v>0</v>
      </c>
      <c r="K1117" s="90"/>
    </row>
    <row r="1118" spans="1:11" s="59" customFormat="1" ht="12.75">
      <c r="A1118"/>
      <c r="B1118" t="s">
        <v>2000</v>
      </c>
      <c r="C1118" s="178"/>
      <c r="D1118" t="s">
        <v>2001</v>
      </c>
      <c r="E1118" s="145">
        <v>5.99</v>
      </c>
      <c r="F1118" s="114">
        <v>0.4</v>
      </c>
      <c r="G1118" s="145">
        <v>3.59</v>
      </c>
      <c r="H1118" s="86">
        <v>1</v>
      </c>
      <c r="I1118" s="154">
        <f t="shared" si="48"/>
        <v>0</v>
      </c>
      <c r="J1118" s="154">
        <f t="shared" si="49"/>
        <v>0</v>
      </c>
      <c r="K1118" s="90"/>
    </row>
    <row r="1119" spans="1:11" s="59" customFormat="1" ht="12.75">
      <c r="A1119"/>
      <c r="B1119" t="s">
        <v>2002</v>
      </c>
      <c r="C1119" s="178"/>
      <c r="D1119" t="s">
        <v>2003</v>
      </c>
      <c r="E1119" s="145">
        <v>5.99</v>
      </c>
      <c r="F1119" s="114">
        <v>0.4</v>
      </c>
      <c r="G1119" s="145">
        <v>3.59</v>
      </c>
      <c r="H1119" s="86">
        <v>1</v>
      </c>
      <c r="I1119" s="154">
        <f t="shared" si="48"/>
        <v>0</v>
      </c>
      <c r="J1119" s="154">
        <f t="shared" si="49"/>
        <v>0</v>
      </c>
      <c r="K1119" s="90"/>
    </row>
    <row r="1120" spans="1:11" s="59" customFormat="1" ht="12.75">
      <c r="A1120" t="s">
        <v>440</v>
      </c>
      <c r="B1120"/>
      <c r="C1120" s="178"/>
      <c r="D1120"/>
      <c r="E1120" s="145"/>
      <c r="F1120" s="114"/>
      <c r="G1120" s="145"/>
      <c r="H1120" s="86"/>
      <c r="I1120" s="154"/>
      <c r="J1120" s="154"/>
      <c r="K1120" s="90"/>
    </row>
    <row r="1121" spans="1:11" s="59" customFormat="1" ht="12.75">
      <c r="A1121"/>
      <c r="B1121" t="s">
        <v>2004</v>
      </c>
      <c r="C1121" s="178"/>
      <c r="D1121" t="s">
        <v>2005</v>
      </c>
      <c r="E1121" s="145">
        <v>3.99</v>
      </c>
      <c r="F1121" s="114">
        <v>0.4</v>
      </c>
      <c r="G1121" s="145">
        <v>2.39</v>
      </c>
      <c r="H1121" s="86">
        <v>1</v>
      </c>
      <c r="I1121" s="154">
        <f>C1121*E1121</f>
        <v>0</v>
      </c>
      <c r="J1121" s="154">
        <f>C1121*G1121</f>
        <v>0</v>
      </c>
      <c r="K1121" s="90"/>
    </row>
    <row r="1122" spans="1:11" s="59" customFormat="1" ht="12.75">
      <c r="A1122"/>
      <c r="B1122" t="s">
        <v>2006</v>
      </c>
      <c r="C1122" s="178"/>
      <c r="D1122" t="s">
        <v>2007</v>
      </c>
      <c r="E1122" s="145">
        <v>3.99</v>
      </c>
      <c r="F1122" s="114">
        <v>0.4</v>
      </c>
      <c r="G1122" s="145">
        <v>2.39</v>
      </c>
      <c r="H1122" s="86">
        <v>1</v>
      </c>
      <c r="I1122" s="154">
        <f>C1122*E1122</f>
        <v>0</v>
      </c>
      <c r="J1122" s="154">
        <f>C1122*G1122</f>
        <v>0</v>
      </c>
      <c r="K1122" s="90"/>
    </row>
    <row r="1123" spans="1:11" s="57" customFormat="1" ht="12.75">
      <c r="A1123" t="s">
        <v>197</v>
      </c>
      <c r="B1123"/>
      <c r="C1123" s="178"/>
      <c r="D1123"/>
      <c r="E1123" s="145"/>
      <c r="F1123" s="114"/>
      <c r="G1123" s="145"/>
      <c r="H1123" s="86"/>
      <c r="I1123" s="154"/>
      <c r="J1123" s="154"/>
      <c r="K1123" s="89"/>
    </row>
    <row r="1124" spans="1:11" s="59" customFormat="1" ht="12.75">
      <c r="A1124"/>
      <c r="B1124" t="s">
        <v>2008</v>
      </c>
      <c r="C1124" s="178"/>
      <c r="D1124" t="s">
        <v>2009</v>
      </c>
      <c r="E1124" s="145">
        <v>3.99</v>
      </c>
      <c r="F1124" s="114">
        <v>0.4</v>
      </c>
      <c r="G1124" s="145">
        <v>2.39</v>
      </c>
      <c r="H1124" s="86">
        <v>1</v>
      </c>
      <c r="I1124" s="154">
        <f>C1124*E1124</f>
        <v>0</v>
      </c>
      <c r="J1124" s="154">
        <f>C1124*G1124</f>
        <v>0</v>
      </c>
      <c r="K1124" s="90"/>
    </row>
    <row r="1125" spans="1:11" s="59" customFormat="1" ht="12.75">
      <c r="A1125" t="s">
        <v>387</v>
      </c>
      <c r="B1125"/>
      <c r="C1125" s="178"/>
      <c r="D1125"/>
      <c r="E1125" s="145"/>
      <c r="F1125" s="114"/>
      <c r="G1125" s="145"/>
      <c r="H1125" s="86"/>
      <c r="I1125" s="154"/>
      <c r="J1125" s="154"/>
      <c r="K1125" s="90"/>
    </row>
    <row r="1126" spans="1:11" s="59" customFormat="1" ht="12.75">
      <c r="A1126"/>
      <c r="B1126" t="s">
        <v>2010</v>
      </c>
      <c r="C1126" s="178"/>
      <c r="D1126" t="s">
        <v>2011</v>
      </c>
      <c r="E1126" s="145">
        <v>3.99</v>
      </c>
      <c r="F1126" s="114">
        <v>0.4</v>
      </c>
      <c r="G1126" s="145">
        <v>2.39</v>
      </c>
      <c r="H1126" s="86">
        <v>1</v>
      </c>
      <c r="I1126" s="154">
        <f>C1126*E1126</f>
        <v>0</v>
      </c>
      <c r="J1126" s="154">
        <f>C1126*G1126</f>
        <v>0</v>
      </c>
      <c r="K1126" s="90"/>
    </row>
    <row r="1127" spans="1:11" s="59" customFormat="1" ht="12.75">
      <c r="A1127"/>
      <c r="B1127" t="s">
        <v>2012</v>
      </c>
      <c r="C1127" s="178"/>
      <c r="D1127" t="s">
        <v>2013</v>
      </c>
      <c r="E1127" s="145">
        <v>12</v>
      </c>
      <c r="F1127" s="114" t="s">
        <v>39</v>
      </c>
      <c r="G1127" s="145">
        <v>12</v>
      </c>
      <c r="H1127" s="86">
        <v>1</v>
      </c>
      <c r="I1127" s="154">
        <f>C1127*E1127</f>
        <v>0</v>
      </c>
      <c r="J1127" s="154">
        <f>C1127*G1127</f>
        <v>0</v>
      </c>
      <c r="K1127" s="90"/>
    </row>
    <row r="1128" spans="1:11" s="57" customFormat="1" ht="12.75">
      <c r="A1128" t="s">
        <v>388</v>
      </c>
      <c r="B1128"/>
      <c r="C1128" s="178"/>
      <c r="D1128"/>
      <c r="E1128" s="145"/>
      <c r="F1128" s="114"/>
      <c r="G1128" s="145"/>
      <c r="H1128" s="86"/>
      <c r="I1128" s="154"/>
      <c r="J1128" s="154"/>
      <c r="K1128" s="89"/>
    </row>
    <row r="1129" spans="1:11" s="59" customFormat="1" ht="12.75">
      <c r="A1129"/>
      <c r="B1129" t="s">
        <v>2014</v>
      </c>
      <c r="C1129" s="178"/>
      <c r="D1129" t="s">
        <v>2015</v>
      </c>
      <c r="E1129" s="145">
        <v>4.99</v>
      </c>
      <c r="F1129" s="114">
        <v>0.4</v>
      </c>
      <c r="G1129" s="145">
        <v>2.99</v>
      </c>
      <c r="H1129" s="86">
        <v>1</v>
      </c>
      <c r="I1129" s="154">
        <f>C1129*E1129</f>
        <v>0</v>
      </c>
      <c r="J1129" s="154">
        <f>C1129*G1129</f>
        <v>0</v>
      </c>
      <c r="K1129" s="90"/>
    </row>
    <row r="1130" spans="1:11" s="59" customFormat="1" ht="12.75">
      <c r="A1130" t="s">
        <v>334</v>
      </c>
      <c r="B1130"/>
      <c r="C1130" s="178"/>
      <c r="D1130"/>
      <c r="E1130" s="145"/>
      <c r="F1130" s="114"/>
      <c r="G1130" s="145"/>
      <c r="H1130" s="86"/>
      <c r="I1130" s="154"/>
      <c r="J1130" s="154"/>
      <c r="K1130" s="90"/>
    </row>
    <row r="1131" spans="1:11" s="59" customFormat="1" ht="12.75">
      <c r="A1131"/>
      <c r="B1131" t="s">
        <v>2016</v>
      </c>
      <c r="C1131" s="178"/>
      <c r="D1131" t="s">
        <v>2017</v>
      </c>
      <c r="E1131" s="145">
        <v>3.99</v>
      </c>
      <c r="F1131" s="114">
        <v>0.4</v>
      </c>
      <c r="G1131" s="145">
        <v>2.39</v>
      </c>
      <c r="H1131" s="86">
        <v>1</v>
      </c>
      <c r="I1131" s="154">
        <f>C1131*E1131</f>
        <v>0</v>
      </c>
      <c r="J1131" s="154">
        <f>C1131*G1131</f>
        <v>0</v>
      </c>
      <c r="K1131" s="90"/>
    </row>
    <row r="1132" spans="1:11" s="59" customFormat="1" ht="12.75">
      <c r="A1132"/>
      <c r="B1132" t="s">
        <v>2018</v>
      </c>
      <c r="C1132" s="178"/>
      <c r="D1132" t="s">
        <v>2019</v>
      </c>
      <c r="E1132" s="145">
        <v>12</v>
      </c>
      <c r="F1132" s="114" t="s">
        <v>39</v>
      </c>
      <c r="G1132" s="145">
        <v>12</v>
      </c>
      <c r="H1132" s="86">
        <v>1</v>
      </c>
      <c r="I1132" s="154">
        <f>C1132*E1132</f>
        <v>0</v>
      </c>
      <c r="J1132" s="154">
        <f>C1132*G1132</f>
        <v>0</v>
      </c>
      <c r="K1132" s="90"/>
    </row>
    <row r="1133" spans="1:11" s="97" customFormat="1" ht="12.75">
      <c r="A1133" t="s">
        <v>138</v>
      </c>
      <c r="B1133"/>
      <c r="C1133" s="178"/>
      <c r="D1133"/>
      <c r="E1133" s="145"/>
      <c r="F1133" s="114"/>
      <c r="G1133" s="145"/>
      <c r="H1133" s="86"/>
      <c r="I1133" s="154"/>
      <c r="J1133" s="154"/>
      <c r="K1133" s="98"/>
    </row>
    <row r="1134" spans="1:11" s="57" customFormat="1" ht="12.75">
      <c r="A1134"/>
      <c r="B1134" t="s">
        <v>2020</v>
      </c>
      <c r="C1134" s="178"/>
      <c r="D1134" t="s">
        <v>2021</v>
      </c>
      <c r="E1134" s="145">
        <v>3.99</v>
      </c>
      <c r="F1134" s="114">
        <v>0.4</v>
      </c>
      <c r="G1134" s="145">
        <v>2.39</v>
      </c>
      <c r="H1134" s="86">
        <v>1</v>
      </c>
      <c r="I1134" s="154">
        <f>C1134*E1134</f>
        <v>0</v>
      </c>
      <c r="J1134" s="154">
        <f>C1134*G1134</f>
        <v>0</v>
      </c>
      <c r="K1134" s="89"/>
    </row>
    <row r="1135" spans="1:11" s="57" customFormat="1" ht="12.75">
      <c r="A1135"/>
      <c r="B1135" t="s">
        <v>2022</v>
      </c>
      <c r="C1135" s="178"/>
      <c r="D1135" t="s">
        <v>2023</v>
      </c>
      <c r="E1135" s="145">
        <v>12</v>
      </c>
      <c r="F1135" s="114" t="s">
        <v>39</v>
      </c>
      <c r="G1135" s="145">
        <v>12</v>
      </c>
      <c r="H1135" s="86">
        <v>1</v>
      </c>
      <c r="I1135" s="154">
        <f>C1135*E1135</f>
        <v>0</v>
      </c>
      <c r="J1135" s="154">
        <f>C1135*G1135</f>
        <v>0</v>
      </c>
      <c r="K1135" s="89"/>
    </row>
    <row r="1136" spans="1:11" s="57" customFormat="1" ht="12.75">
      <c r="A1136"/>
      <c r="B1136" t="s">
        <v>2024</v>
      </c>
      <c r="C1136" s="178"/>
      <c r="D1136" t="s">
        <v>2025</v>
      </c>
      <c r="E1136" s="145">
        <v>3.99</v>
      </c>
      <c r="F1136" s="114">
        <v>0.4</v>
      </c>
      <c r="G1136" s="145">
        <v>2.39</v>
      </c>
      <c r="H1136" s="86">
        <v>1</v>
      </c>
      <c r="I1136" s="154">
        <f>C1136*E1136</f>
        <v>0</v>
      </c>
      <c r="J1136" s="154">
        <f>C1136*G1136</f>
        <v>0</v>
      </c>
      <c r="K1136" s="89"/>
    </row>
    <row r="1137" spans="1:11" s="57" customFormat="1" ht="12.75">
      <c r="A1137" t="s">
        <v>333</v>
      </c>
      <c r="B1137"/>
      <c r="C1137" s="178"/>
      <c r="D1137"/>
      <c r="E1137" s="145"/>
      <c r="F1137" s="114"/>
      <c r="G1137" s="145"/>
      <c r="H1137" s="86"/>
      <c r="I1137" s="154"/>
      <c r="J1137" s="154"/>
      <c r="K1137" s="89"/>
    </row>
    <row r="1138" spans="1:11" s="59" customFormat="1" ht="12.75">
      <c r="A1138"/>
      <c r="B1138" t="s">
        <v>2026</v>
      </c>
      <c r="C1138" s="178"/>
      <c r="D1138" t="s">
        <v>2027</v>
      </c>
      <c r="E1138" s="145">
        <v>3.99</v>
      </c>
      <c r="F1138" s="114">
        <v>0.4</v>
      </c>
      <c r="G1138" s="145">
        <v>2.39</v>
      </c>
      <c r="H1138" s="86">
        <v>1</v>
      </c>
      <c r="I1138" s="154">
        <f>C1138*E1138</f>
        <v>0</v>
      </c>
      <c r="J1138" s="154">
        <f>C1138*G1138</f>
        <v>0</v>
      </c>
      <c r="K1138" s="90"/>
    </row>
    <row r="1139" spans="1:10" ht="12.75">
      <c r="A1139"/>
      <c r="B1139" t="s">
        <v>2028</v>
      </c>
      <c r="C1139" s="178"/>
      <c r="D1139" t="s">
        <v>2029</v>
      </c>
      <c r="E1139" s="145">
        <v>3.99</v>
      </c>
      <c r="F1139" s="114">
        <v>0.4</v>
      </c>
      <c r="G1139" s="145">
        <v>2.39</v>
      </c>
      <c r="H1139" s="86">
        <v>1</v>
      </c>
      <c r="I1139" s="154">
        <f>C1139*E1139</f>
        <v>0</v>
      </c>
      <c r="J1139" s="154">
        <f>C1139*G1139</f>
        <v>0</v>
      </c>
    </row>
    <row r="1140" spans="1:11" s="59" customFormat="1" ht="12.75">
      <c r="A1140" t="s">
        <v>170</v>
      </c>
      <c r="B1140"/>
      <c r="C1140" s="178"/>
      <c r="D1140"/>
      <c r="E1140" s="145"/>
      <c r="F1140" s="114"/>
      <c r="G1140" s="145"/>
      <c r="H1140" s="86"/>
      <c r="I1140" s="154"/>
      <c r="J1140" s="154"/>
      <c r="K1140" s="90"/>
    </row>
    <row r="1141" spans="1:11" s="59" customFormat="1" ht="12.75">
      <c r="A1141"/>
      <c r="B1141" t="s">
        <v>2030</v>
      </c>
      <c r="C1141" s="178"/>
      <c r="D1141" t="s">
        <v>2031</v>
      </c>
      <c r="E1141" s="145">
        <v>3.99</v>
      </c>
      <c r="F1141" s="114">
        <v>0.4</v>
      </c>
      <c r="G1141" s="145">
        <v>2.39</v>
      </c>
      <c r="H1141" s="86">
        <v>1</v>
      </c>
      <c r="I1141" s="154">
        <f>C1141*E1141</f>
        <v>0</v>
      </c>
      <c r="J1141" s="154">
        <f>C1141*G1141</f>
        <v>0</v>
      </c>
      <c r="K1141" s="90"/>
    </row>
    <row r="1142" spans="1:11" s="59" customFormat="1" ht="12.75">
      <c r="A1142"/>
      <c r="B1142" t="s">
        <v>2032</v>
      </c>
      <c r="C1142" s="178"/>
      <c r="D1142" t="s">
        <v>2033</v>
      </c>
      <c r="E1142" s="145">
        <v>3.99</v>
      </c>
      <c r="F1142" s="114">
        <v>0.4</v>
      </c>
      <c r="G1142" s="145">
        <v>2.39</v>
      </c>
      <c r="H1142" s="86">
        <v>1</v>
      </c>
      <c r="I1142" s="154">
        <f>C1142*E1142</f>
        <v>0</v>
      </c>
      <c r="J1142" s="154">
        <f>C1142*G1142</f>
        <v>0</v>
      </c>
      <c r="K1142" s="90"/>
    </row>
    <row r="1143" spans="1:11" s="59" customFormat="1" ht="12.75">
      <c r="A1143" t="s">
        <v>295</v>
      </c>
      <c r="B1143"/>
      <c r="C1143" s="178"/>
      <c r="D1143"/>
      <c r="E1143" s="145"/>
      <c r="F1143" s="114"/>
      <c r="G1143" s="145"/>
      <c r="H1143" s="86"/>
      <c r="I1143" s="154"/>
      <c r="J1143" s="154"/>
      <c r="K1143" s="90"/>
    </row>
    <row r="1144" spans="1:11" s="59" customFormat="1" ht="12.75">
      <c r="A1144"/>
      <c r="B1144" t="s">
        <v>2034</v>
      </c>
      <c r="C1144" s="178"/>
      <c r="D1144" t="s">
        <v>2035</v>
      </c>
      <c r="E1144" s="145">
        <v>3.99</v>
      </c>
      <c r="F1144" s="114">
        <v>0.4</v>
      </c>
      <c r="G1144" s="145">
        <v>2.39</v>
      </c>
      <c r="H1144" s="86">
        <v>1</v>
      </c>
      <c r="I1144" s="154">
        <f>C1144*E1144</f>
        <v>0</v>
      </c>
      <c r="J1144" s="154">
        <f>C1144*G1144</f>
        <v>0</v>
      </c>
      <c r="K1144" s="90"/>
    </row>
    <row r="1145" spans="1:11" s="59" customFormat="1" ht="12.75">
      <c r="A1145"/>
      <c r="B1145" t="s">
        <v>2036</v>
      </c>
      <c r="C1145" s="178"/>
      <c r="D1145" t="s">
        <v>2037</v>
      </c>
      <c r="E1145" s="145">
        <v>3.99</v>
      </c>
      <c r="F1145" s="114">
        <v>0.4</v>
      </c>
      <c r="G1145" s="145">
        <v>2.39</v>
      </c>
      <c r="H1145" s="86">
        <v>1</v>
      </c>
      <c r="I1145" s="154">
        <f>C1145*E1145</f>
        <v>0</v>
      </c>
      <c r="J1145" s="154">
        <f>C1145*G1145</f>
        <v>0</v>
      </c>
      <c r="K1145" s="90"/>
    </row>
    <row r="1146" spans="1:11" s="57" customFormat="1" ht="12.75">
      <c r="A1146" t="s">
        <v>164</v>
      </c>
      <c r="B1146"/>
      <c r="C1146" s="178"/>
      <c r="D1146"/>
      <c r="E1146" s="145"/>
      <c r="F1146" s="114"/>
      <c r="G1146" s="145"/>
      <c r="H1146" s="86"/>
      <c r="I1146" s="154"/>
      <c r="J1146" s="154"/>
      <c r="K1146" s="89"/>
    </row>
    <row r="1147" spans="1:11" s="57" customFormat="1" ht="12.75">
      <c r="A1147"/>
      <c r="B1147" t="s">
        <v>2038</v>
      </c>
      <c r="C1147" s="178"/>
      <c r="D1147" t="s">
        <v>2039</v>
      </c>
      <c r="E1147" s="145">
        <v>3.99</v>
      </c>
      <c r="F1147" s="114">
        <v>0.4</v>
      </c>
      <c r="G1147" s="145">
        <v>2.39</v>
      </c>
      <c r="H1147" s="86">
        <v>1</v>
      </c>
      <c r="I1147" s="154">
        <f>C1147*E1147</f>
        <v>0</v>
      </c>
      <c r="J1147" s="154">
        <f>C1147*G1147</f>
        <v>0</v>
      </c>
      <c r="K1147" s="89"/>
    </row>
    <row r="1148" spans="1:10" s="89" customFormat="1" ht="12.75">
      <c r="A1148"/>
      <c r="B1148" t="s">
        <v>2040</v>
      </c>
      <c r="C1148" s="178"/>
      <c r="D1148" t="s">
        <v>2041</v>
      </c>
      <c r="E1148" s="145">
        <v>3.99</v>
      </c>
      <c r="F1148" s="114">
        <v>0.4</v>
      </c>
      <c r="G1148" s="145">
        <v>2.39</v>
      </c>
      <c r="H1148" s="86">
        <v>1</v>
      </c>
      <c r="I1148" s="154">
        <f>C1148*E1148</f>
        <v>0</v>
      </c>
      <c r="J1148" s="154">
        <f>C1148*G1148</f>
        <v>0</v>
      </c>
    </row>
    <row r="1149" spans="1:11" s="57" customFormat="1" ht="12.75">
      <c r="A1149" t="s">
        <v>239</v>
      </c>
      <c r="B1149"/>
      <c r="C1149" s="178"/>
      <c r="D1149"/>
      <c r="E1149" s="145"/>
      <c r="F1149" s="114"/>
      <c r="G1149" s="145"/>
      <c r="H1149" s="86"/>
      <c r="I1149" s="154"/>
      <c r="J1149" s="154"/>
      <c r="K1149" s="89"/>
    </row>
    <row r="1150" spans="1:11" s="57" customFormat="1" ht="12.75">
      <c r="A1150"/>
      <c r="B1150" t="s">
        <v>2042</v>
      </c>
      <c r="C1150" s="178"/>
      <c r="D1150" t="s">
        <v>2043</v>
      </c>
      <c r="E1150" s="145">
        <v>3.99</v>
      </c>
      <c r="F1150" s="114">
        <v>0.4</v>
      </c>
      <c r="G1150" s="145">
        <v>2.39</v>
      </c>
      <c r="H1150" s="86">
        <v>1</v>
      </c>
      <c r="I1150" s="154">
        <f>C1150*E1150</f>
        <v>0</v>
      </c>
      <c r="J1150" s="154">
        <f>C1150*G1150</f>
        <v>0</v>
      </c>
      <c r="K1150" s="89"/>
    </row>
    <row r="1151" spans="1:11" s="57" customFormat="1" ht="12.75">
      <c r="A1151" t="s">
        <v>67</v>
      </c>
      <c r="B1151"/>
      <c r="C1151" s="178"/>
      <c r="D1151"/>
      <c r="E1151" s="145"/>
      <c r="F1151" s="114"/>
      <c r="G1151" s="145"/>
      <c r="H1151" s="86"/>
      <c r="I1151" s="154"/>
      <c r="J1151" s="154"/>
      <c r="K1151" s="89"/>
    </row>
    <row r="1152" spans="1:11" s="57" customFormat="1" ht="12.75">
      <c r="A1152"/>
      <c r="B1152" t="s">
        <v>2044</v>
      </c>
      <c r="C1152" s="178"/>
      <c r="D1152" t="s">
        <v>2045</v>
      </c>
      <c r="E1152" s="145">
        <v>9.99</v>
      </c>
      <c r="F1152" s="114">
        <v>0.4</v>
      </c>
      <c r="G1152" s="145">
        <v>5.99</v>
      </c>
      <c r="H1152" s="86">
        <v>2</v>
      </c>
      <c r="I1152" s="154">
        <f>C1152*E1152</f>
        <v>0</v>
      </c>
      <c r="J1152" s="154">
        <f>C1152*G1152</f>
        <v>0</v>
      </c>
      <c r="K1152" s="89"/>
    </row>
    <row r="1153" spans="1:11" s="57" customFormat="1" ht="12.75">
      <c r="A1153"/>
      <c r="B1153" t="s">
        <v>2046</v>
      </c>
      <c r="C1153" s="178"/>
      <c r="D1153" t="s">
        <v>2047</v>
      </c>
      <c r="E1153" s="145">
        <v>9.99</v>
      </c>
      <c r="F1153" s="114">
        <v>0.4</v>
      </c>
      <c r="G1153" s="145">
        <v>5.99</v>
      </c>
      <c r="H1153" s="86">
        <v>2</v>
      </c>
      <c r="I1153" s="154">
        <f>C1153*E1153</f>
        <v>0</v>
      </c>
      <c r="J1153" s="154">
        <f>C1153*G1153</f>
        <v>0</v>
      </c>
      <c r="K1153" s="89"/>
    </row>
    <row r="1154" spans="1:11" s="57" customFormat="1" ht="12.75">
      <c r="A1154"/>
      <c r="B1154" t="s">
        <v>2048</v>
      </c>
      <c r="C1154" s="178"/>
      <c r="D1154" t="s">
        <v>2049</v>
      </c>
      <c r="E1154" s="145">
        <v>9.99</v>
      </c>
      <c r="F1154" s="114">
        <v>0.4</v>
      </c>
      <c r="G1154" s="145">
        <v>5.99</v>
      </c>
      <c r="H1154" s="86">
        <v>2</v>
      </c>
      <c r="I1154" s="154">
        <f>C1154*E1154</f>
        <v>0</v>
      </c>
      <c r="J1154" s="154">
        <f>C1154*G1154</f>
        <v>0</v>
      </c>
      <c r="K1154" s="89"/>
    </row>
    <row r="1155" spans="1:11" s="57" customFormat="1" ht="12.75">
      <c r="A1155" t="s">
        <v>247</v>
      </c>
      <c r="B1155"/>
      <c r="C1155" s="178"/>
      <c r="D1155"/>
      <c r="E1155" s="145"/>
      <c r="F1155" s="114"/>
      <c r="G1155" s="145"/>
      <c r="H1155" s="86"/>
      <c r="I1155" s="154"/>
      <c r="J1155" s="154"/>
      <c r="K1155" s="89"/>
    </row>
    <row r="1156" spans="1:11" s="97" customFormat="1" ht="12.75">
      <c r="A1156"/>
      <c r="B1156" t="s">
        <v>2050</v>
      </c>
      <c r="C1156" s="178"/>
      <c r="D1156" t="s">
        <v>2051</v>
      </c>
      <c r="E1156" s="145">
        <v>3.99</v>
      </c>
      <c r="F1156" s="114">
        <v>0.4</v>
      </c>
      <c r="G1156" s="145">
        <v>2.39</v>
      </c>
      <c r="H1156" s="86">
        <v>1</v>
      </c>
      <c r="I1156" s="154">
        <f>C1156*E1156</f>
        <v>0</v>
      </c>
      <c r="J1156" s="154">
        <f>C1156*G1156</f>
        <v>0</v>
      </c>
      <c r="K1156" s="98"/>
    </row>
    <row r="1157" spans="1:11" s="97" customFormat="1" ht="12.75">
      <c r="A1157"/>
      <c r="B1157" t="s">
        <v>2052</v>
      </c>
      <c r="C1157" s="178"/>
      <c r="D1157" t="s">
        <v>2053</v>
      </c>
      <c r="E1157" s="145">
        <v>3.99</v>
      </c>
      <c r="F1157" s="114">
        <v>0.4</v>
      </c>
      <c r="G1157" s="145">
        <v>2.39</v>
      </c>
      <c r="H1157" s="86">
        <v>1</v>
      </c>
      <c r="I1157" s="154">
        <f>C1157*E1157</f>
        <v>0</v>
      </c>
      <c r="J1157" s="154">
        <f>C1157*G1157</f>
        <v>0</v>
      </c>
      <c r="K1157" s="98"/>
    </row>
    <row r="1158" spans="1:11" s="97" customFormat="1" ht="12.75">
      <c r="A1158" t="s">
        <v>235</v>
      </c>
      <c r="B1158"/>
      <c r="C1158" s="178"/>
      <c r="D1158"/>
      <c r="E1158" s="145"/>
      <c r="F1158" s="114"/>
      <c r="G1158" s="145"/>
      <c r="H1158" s="86"/>
      <c r="I1158" s="154"/>
      <c r="J1158" s="154"/>
      <c r="K1158" s="98"/>
    </row>
    <row r="1159" spans="1:11" s="59" customFormat="1" ht="12.75">
      <c r="A1159"/>
      <c r="B1159" t="s">
        <v>2054</v>
      </c>
      <c r="C1159" s="178"/>
      <c r="D1159" t="s">
        <v>2055</v>
      </c>
      <c r="E1159" s="145">
        <v>3.99</v>
      </c>
      <c r="F1159" s="114">
        <v>0.4</v>
      </c>
      <c r="G1159" s="145">
        <v>2.39</v>
      </c>
      <c r="H1159" s="86">
        <v>1</v>
      </c>
      <c r="I1159" s="154">
        <f>C1159*E1159</f>
        <v>0</v>
      </c>
      <c r="J1159" s="154">
        <f>C1159*G1159</f>
        <v>0</v>
      </c>
      <c r="K1159" s="90"/>
    </row>
    <row r="1160" spans="1:11" s="59" customFormat="1" ht="12.75">
      <c r="A1160"/>
      <c r="B1160" t="s">
        <v>2056</v>
      </c>
      <c r="C1160" s="178"/>
      <c r="D1160" t="s">
        <v>2057</v>
      </c>
      <c r="E1160" s="145">
        <v>12</v>
      </c>
      <c r="F1160" s="114" t="s">
        <v>39</v>
      </c>
      <c r="G1160" s="145">
        <v>12</v>
      </c>
      <c r="H1160" s="86">
        <v>1</v>
      </c>
      <c r="I1160" s="154">
        <f>C1160*E1160</f>
        <v>0</v>
      </c>
      <c r="J1160" s="154">
        <f>C1160*G1160</f>
        <v>0</v>
      </c>
      <c r="K1160" s="90"/>
    </row>
    <row r="1161" spans="1:11" s="59" customFormat="1" ht="12.75">
      <c r="A1161" t="s">
        <v>286</v>
      </c>
      <c r="B1161"/>
      <c r="C1161" s="178"/>
      <c r="D1161"/>
      <c r="E1161" s="145"/>
      <c r="F1161" s="114"/>
      <c r="G1161" s="145"/>
      <c r="H1161" s="86"/>
      <c r="I1161" s="154"/>
      <c r="J1161" s="154"/>
      <c r="K1161" s="90"/>
    </row>
    <row r="1162" spans="1:11" s="59" customFormat="1" ht="12.75">
      <c r="A1162"/>
      <c r="B1162" t="s">
        <v>2058</v>
      </c>
      <c r="C1162" s="178"/>
      <c r="D1162" t="s">
        <v>2059</v>
      </c>
      <c r="E1162" s="145">
        <v>3.99</v>
      </c>
      <c r="F1162" s="114">
        <v>0.4</v>
      </c>
      <c r="G1162" s="145">
        <v>2.39</v>
      </c>
      <c r="H1162" s="86">
        <v>1</v>
      </c>
      <c r="I1162" s="154">
        <f>C1162*E1162</f>
        <v>0</v>
      </c>
      <c r="J1162" s="154">
        <f>C1162*G1162</f>
        <v>0</v>
      </c>
      <c r="K1162" s="90"/>
    </row>
    <row r="1163" spans="1:11" s="59" customFormat="1" ht="12.75">
      <c r="A1163" t="s">
        <v>68</v>
      </c>
      <c r="B1163"/>
      <c r="C1163" s="178"/>
      <c r="D1163"/>
      <c r="E1163" s="145"/>
      <c r="F1163" s="114"/>
      <c r="G1163" s="145"/>
      <c r="H1163" s="86"/>
      <c r="I1163" s="154"/>
      <c r="J1163" s="154"/>
      <c r="K1163" s="90"/>
    </row>
    <row r="1164" spans="1:11" s="59" customFormat="1" ht="12.75">
      <c r="A1164"/>
      <c r="B1164" t="s">
        <v>2060</v>
      </c>
      <c r="C1164" s="178"/>
      <c r="D1164" t="s">
        <v>2061</v>
      </c>
      <c r="E1164" s="145">
        <v>3.99</v>
      </c>
      <c r="F1164" s="114">
        <v>0.4</v>
      </c>
      <c r="G1164" s="145">
        <v>2.39</v>
      </c>
      <c r="H1164" s="86">
        <v>1</v>
      </c>
      <c r="I1164" s="154">
        <f>C1164*E1164</f>
        <v>0</v>
      </c>
      <c r="J1164" s="154">
        <f>C1164*G1164</f>
        <v>0</v>
      </c>
      <c r="K1164" s="90"/>
    </row>
    <row r="1165" spans="1:10" ht="12.75">
      <c r="A1165" t="s">
        <v>241</v>
      </c>
      <c r="B1165"/>
      <c r="C1165" s="178"/>
      <c r="D1165"/>
      <c r="E1165" s="145"/>
      <c r="F1165" s="114"/>
      <c r="G1165" s="145"/>
      <c r="H1165" s="86"/>
      <c r="I1165" s="154"/>
      <c r="J1165" s="154"/>
    </row>
    <row r="1166" spans="1:11" s="59" customFormat="1" ht="12.75">
      <c r="A1166"/>
      <c r="B1166" t="s">
        <v>2062</v>
      </c>
      <c r="C1166" s="178"/>
      <c r="D1166" t="s">
        <v>2063</v>
      </c>
      <c r="E1166" s="145">
        <v>4.99</v>
      </c>
      <c r="F1166" s="114">
        <v>0.4</v>
      </c>
      <c r="G1166" s="145">
        <v>2.99</v>
      </c>
      <c r="H1166" s="86">
        <v>1</v>
      </c>
      <c r="I1166" s="154">
        <f>C1166*E1166</f>
        <v>0</v>
      </c>
      <c r="J1166" s="154">
        <f>C1166*G1166</f>
        <v>0</v>
      </c>
      <c r="K1166" s="90"/>
    </row>
    <row r="1167" spans="1:11" s="59" customFormat="1" ht="12.75">
      <c r="A1167" t="s">
        <v>140</v>
      </c>
      <c r="B1167"/>
      <c r="C1167" s="178"/>
      <c r="D1167"/>
      <c r="E1167" s="145"/>
      <c r="F1167" s="114"/>
      <c r="G1167" s="145"/>
      <c r="H1167" s="86"/>
      <c r="I1167" s="154"/>
      <c r="J1167" s="154"/>
      <c r="K1167" s="90"/>
    </row>
    <row r="1168" spans="1:11" s="59" customFormat="1" ht="12.75">
      <c r="A1168"/>
      <c r="B1168" t="s">
        <v>2064</v>
      </c>
      <c r="C1168" s="178"/>
      <c r="D1168" t="s">
        <v>2065</v>
      </c>
      <c r="E1168" s="145">
        <v>3.99</v>
      </c>
      <c r="F1168" s="114">
        <v>0.4</v>
      </c>
      <c r="G1168" s="145">
        <v>2.39</v>
      </c>
      <c r="H1168" s="86">
        <v>1</v>
      </c>
      <c r="I1168" s="154">
        <f>C1168*E1168</f>
        <v>0</v>
      </c>
      <c r="J1168" s="154">
        <f>C1168*G1168</f>
        <v>0</v>
      </c>
      <c r="K1168" s="90"/>
    </row>
    <row r="1169" spans="1:11" s="59" customFormat="1" ht="12.75">
      <c r="A1169"/>
      <c r="B1169" t="s">
        <v>2066</v>
      </c>
      <c r="C1169" s="178"/>
      <c r="D1169" t="s">
        <v>2067</v>
      </c>
      <c r="E1169" s="145">
        <v>6</v>
      </c>
      <c r="F1169" s="114" t="s">
        <v>39</v>
      </c>
      <c r="G1169" s="145">
        <v>6</v>
      </c>
      <c r="H1169" s="86">
        <v>1</v>
      </c>
      <c r="I1169" s="154">
        <f>C1169*E1169</f>
        <v>0</v>
      </c>
      <c r="J1169" s="154">
        <f>C1169*G1169</f>
        <v>0</v>
      </c>
      <c r="K1169" s="90"/>
    </row>
    <row r="1170" spans="1:11" s="59" customFormat="1" ht="12.75">
      <c r="A1170"/>
      <c r="B1170" t="s">
        <v>2068</v>
      </c>
      <c r="C1170" s="178"/>
      <c r="D1170" t="s">
        <v>2069</v>
      </c>
      <c r="E1170" s="145">
        <v>3.99</v>
      </c>
      <c r="F1170" s="114">
        <v>0.4</v>
      </c>
      <c r="G1170" s="145">
        <v>2.39</v>
      </c>
      <c r="H1170" s="86">
        <v>1</v>
      </c>
      <c r="I1170" s="154">
        <f>C1170*E1170</f>
        <v>0</v>
      </c>
      <c r="J1170" s="154">
        <f>C1170*G1170</f>
        <v>0</v>
      </c>
      <c r="K1170" s="90"/>
    </row>
    <row r="1171" spans="1:11" s="59" customFormat="1" ht="12.75">
      <c r="A1171"/>
      <c r="B1171" t="s">
        <v>2070</v>
      </c>
      <c r="C1171" s="178"/>
      <c r="D1171" t="s">
        <v>2071</v>
      </c>
      <c r="E1171" s="145">
        <v>8</v>
      </c>
      <c r="F1171" s="114" t="s">
        <v>39</v>
      </c>
      <c r="G1171" s="145">
        <v>8</v>
      </c>
      <c r="H1171" s="86">
        <v>1</v>
      </c>
      <c r="I1171" s="154">
        <f>C1171*E1171</f>
        <v>0</v>
      </c>
      <c r="J1171" s="154">
        <f>C1171*G1171</f>
        <v>0</v>
      </c>
      <c r="K1171" s="90"/>
    </row>
    <row r="1172" spans="1:11" s="59" customFormat="1" ht="12.75">
      <c r="A1172"/>
      <c r="B1172" t="s">
        <v>2072</v>
      </c>
      <c r="C1172" s="178"/>
      <c r="D1172" t="s">
        <v>2073</v>
      </c>
      <c r="E1172" s="145">
        <v>3.99</v>
      </c>
      <c r="F1172" s="114">
        <v>0.4</v>
      </c>
      <c r="G1172" s="145">
        <v>2.39</v>
      </c>
      <c r="H1172" s="86">
        <v>1</v>
      </c>
      <c r="I1172" s="154">
        <f>C1172*E1172</f>
        <v>0</v>
      </c>
      <c r="J1172" s="154">
        <f>C1172*G1172</f>
        <v>0</v>
      </c>
      <c r="K1172" s="90"/>
    </row>
    <row r="1173" spans="1:11" s="59" customFormat="1" ht="12.75">
      <c r="A1173" t="s">
        <v>69</v>
      </c>
      <c r="B1173"/>
      <c r="C1173" s="178"/>
      <c r="D1173"/>
      <c r="E1173" s="145"/>
      <c r="F1173" s="114"/>
      <c r="G1173" s="145"/>
      <c r="H1173" s="86"/>
      <c r="I1173" s="154"/>
      <c r="J1173" s="154"/>
      <c r="K1173" s="90"/>
    </row>
    <row r="1174" spans="1:11" s="59" customFormat="1" ht="12.75">
      <c r="A1174"/>
      <c r="B1174" t="s">
        <v>2074</v>
      </c>
      <c r="C1174" s="178"/>
      <c r="D1174" t="s">
        <v>2075</v>
      </c>
      <c r="E1174" s="145">
        <v>3.99</v>
      </c>
      <c r="F1174" s="114">
        <v>0.4</v>
      </c>
      <c r="G1174" s="145">
        <v>2.39</v>
      </c>
      <c r="H1174" s="86">
        <v>1</v>
      </c>
      <c r="I1174" s="154">
        <f>C1174*E1174</f>
        <v>0</v>
      </c>
      <c r="J1174" s="154">
        <f>C1174*G1174</f>
        <v>0</v>
      </c>
      <c r="K1174" s="90"/>
    </row>
    <row r="1175" spans="1:11" s="59" customFormat="1" ht="12.75">
      <c r="A1175" t="s">
        <v>315</v>
      </c>
      <c r="B1175"/>
      <c r="C1175" s="178"/>
      <c r="D1175"/>
      <c r="E1175" s="145"/>
      <c r="F1175" s="114"/>
      <c r="G1175" s="145"/>
      <c r="H1175" s="86"/>
      <c r="I1175" s="154"/>
      <c r="J1175" s="154"/>
      <c r="K1175" s="90"/>
    </row>
    <row r="1176" spans="1:11" s="59" customFormat="1" ht="12.75">
      <c r="A1176"/>
      <c r="B1176" t="s">
        <v>2076</v>
      </c>
      <c r="C1176" s="178"/>
      <c r="D1176" t="s">
        <v>2077</v>
      </c>
      <c r="E1176" s="145">
        <v>3.99</v>
      </c>
      <c r="F1176" s="114">
        <v>0.4</v>
      </c>
      <c r="G1176" s="145">
        <v>2.39</v>
      </c>
      <c r="H1176" s="86">
        <v>1</v>
      </c>
      <c r="I1176" s="154">
        <f>C1176*E1176</f>
        <v>0</v>
      </c>
      <c r="J1176" s="154">
        <f>C1176*G1176</f>
        <v>0</v>
      </c>
      <c r="K1176" s="90"/>
    </row>
    <row r="1177" spans="1:10" ht="12.75">
      <c r="A1177"/>
      <c r="B1177" t="s">
        <v>2078</v>
      </c>
      <c r="C1177" s="178"/>
      <c r="D1177" t="s">
        <v>2079</v>
      </c>
      <c r="E1177" s="145">
        <v>12</v>
      </c>
      <c r="F1177" s="114" t="s">
        <v>39</v>
      </c>
      <c r="G1177" s="145">
        <v>12</v>
      </c>
      <c r="H1177" s="86">
        <v>1</v>
      </c>
      <c r="I1177" s="154">
        <f>C1177*E1177</f>
        <v>0</v>
      </c>
      <c r="J1177" s="154">
        <f>C1177*G1177</f>
        <v>0</v>
      </c>
    </row>
    <row r="1178" spans="1:11" s="59" customFormat="1" ht="12.75">
      <c r="A1178" t="s">
        <v>70</v>
      </c>
      <c r="B1178"/>
      <c r="C1178" s="178"/>
      <c r="D1178"/>
      <c r="E1178" s="145"/>
      <c r="F1178" s="114"/>
      <c r="G1178" s="145"/>
      <c r="H1178" s="86"/>
      <c r="I1178" s="154"/>
      <c r="J1178" s="154"/>
      <c r="K1178" s="90"/>
    </row>
    <row r="1179" spans="1:11" s="59" customFormat="1" ht="12.75">
      <c r="A1179"/>
      <c r="B1179" t="s">
        <v>2080</v>
      </c>
      <c r="C1179" s="178"/>
      <c r="D1179" t="s">
        <v>2081</v>
      </c>
      <c r="E1179" s="145">
        <v>3.99</v>
      </c>
      <c r="F1179" s="114">
        <v>0.4</v>
      </c>
      <c r="G1179" s="145">
        <v>2.39</v>
      </c>
      <c r="H1179" s="86">
        <v>1</v>
      </c>
      <c r="I1179" s="154">
        <f>C1179*E1179</f>
        <v>0</v>
      </c>
      <c r="J1179" s="154">
        <f>C1179*G1179</f>
        <v>0</v>
      </c>
      <c r="K1179" s="90"/>
    </row>
    <row r="1180" spans="1:11" s="59" customFormat="1" ht="12.75">
      <c r="A1180" t="s">
        <v>121</v>
      </c>
      <c r="B1180"/>
      <c r="C1180" s="178"/>
      <c r="D1180"/>
      <c r="E1180" s="145"/>
      <c r="F1180" s="114"/>
      <c r="G1180" s="145"/>
      <c r="H1180" s="86"/>
      <c r="I1180" s="154"/>
      <c r="J1180" s="154"/>
      <c r="K1180" s="90"/>
    </row>
    <row r="1181" spans="1:11" s="59" customFormat="1" ht="12.75">
      <c r="A1181"/>
      <c r="B1181" t="s">
        <v>2082</v>
      </c>
      <c r="C1181" s="178"/>
      <c r="D1181" t="s">
        <v>2083</v>
      </c>
      <c r="E1181" s="145">
        <v>3.99</v>
      </c>
      <c r="F1181" s="114">
        <v>0.4</v>
      </c>
      <c r="G1181" s="145">
        <v>2.39</v>
      </c>
      <c r="H1181" s="86">
        <v>1</v>
      </c>
      <c r="I1181" s="154">
        <f>C1181*E1181</f>
        <v>0</v>
      </c>
      <c r="J1181" s="154">
        <f>C1181*G1181</f>
        <v>0</v>
      </c>
      <c r="K1181" s="90"/>
    </row>
    <row r="1182" spans="1:11" s="59" customFormat="1" ht="12.75">
      <c r="A1182"/>
      <c r="B1182" t="s">
        <v>2084</v>
      </c>
      <c r="C1182" s="178"/>
      <c r="D1182" t="s">
        <v>2085</v>
      </c>
      <c r="E1182" s="145">
        <v>3.99</v>
      </c>
      <c r="F1182" s="114">
        <v>0.4</v>
      </c>
      <c r="G1182" s="145">
        <v>2.39</v>
      </c>
      <c r="H1182" s="86">
        <v>1</v>
      </c>
      <c r="I1182" s="154">
        <f>C1182*E1182</f>
        <v>0</v>
      </c>
      <c r="J1182" s="154">
        <f>C1182*G1182</f>
        <v>0</v>
      </c>
      <c r="K1182" s="90"/>
    </row>
    <row r="1183" spans="1:11" s="59" customFormat="1" ht="12.75">
      <c r="A1183" t="s">
        <v>71</v>
      </c>
      <c r="B1183"/>
      <c r="C1183" s="178"/>
      <c r="D1183"/>
      <c r="E1183" s="145"/>
      <c r="F1183" s="114"/>
      <c r="G1183" s="145"/>
      <c r="H1183" s="86"/>
      <c r="I1183" s="154"/>
      <c r="J1183" s="154"/>
      <c r="K1183" s="90"/>
    </row>
    <row r="1184" spans="1:11" s="59" customFormat="1" ht="12.75">
      <c r="A1184"/>
      <c r="B1184" t="s">
        <v>2086</v>
      </c>
      <c r="C1184" s="178"/>
      <c r="D1184" t="s">
        <v>2087</v>
      </c>
      <c r="E1184" s="145">
        <v>3.99</v>
      </c>
      <c r="F1184" s="114">
        <v>0.4</v>
      </c>
      <c r="G1184" s="145">
        <v>2.39</v>
      </c>
      <c r="H1184" s="86">
        <v>1</v>
      </c>
      <c r="I1184" s="154">
        <f>C1184*E1184</f>
        <v>0</v>
      </c>
      <c r="J1184" s="154">
        <f>C1184*G1184</f>
        <v>0</v>
      </c>
      <c r="K1184" s="90"/>
    </row>
    <row r="1185" spans="1:11" s="57" customFormat="1" ht="12.75">
      <c r="A1185"/>
      <c r="B1185" t="s">
        <v>2088</v>
      </c>
      <c r="C1185" s="178"/>
      <c r="D1185" t="s">
        <v>2089</v>
      </c>
      <c r="E1185" s="145">
        <v>50</v>
      </c>
      <c r="F1185" s="114" t="s">
        <v>39</v>
      </c>
      <c r="G1185" s="145">
        <v>50</v>
      </c>
      <c r="H1185" s="86">
        <v>1</v>
      </c>
      <c r="I1185" s="154">
        <f>C1185*E1185</f>
        <v>0</v>
      </c>
      <c r="J1185" s="154">
        <f>C1185*G1185</f>
        <v>0</v>
      </c>
      <c r="K1185" s="89"/>
    </row>
    <row r="1186" spans="1:11" s="59" customFormat="1" ht="12.75">
      <c r="A1186"/>
      <c r="B1186" t="s">
        <v>2090</v>
      </c>
      <c r="C1186" s="178"/>
      <c r="D1186" t="s">
        <v>2091</v>
      </c>
      <c r="E1186" s="145">
        <v>3.99</v>
      </c>
      <c r="F1186" s="114">
        <v>0.4</v>
      </c>
      <c r="G1186" s="145">
        <v>2.39</v>
      </c>
      <c r="H1186" s="86">
        <v>1</v>
      </c>
      <c r="I1186" s="154">
        <f>C1186*E1186</f>
        <v>0</v>
      </c>
      <c r="J1186" s="154">
        <f>C1186*G1186</f>
        <v>0</v>
      </c>
      <c r="K1186" s="90"/>
    </row>
    <row r="1187" spans="1:11" s="57" customFormat="1" ht="12.75">
      <c r="A1187"/>
      <c r="B1187" t="s">
        <v>2092</v>
      </c>
      <c r="C1187" s="178"/>
      <c r="D1187" t="s">
        <v>2093</v>
      </c>
      <c r="E1187" s="145">
        <v>8</v>
      </c>
      <c r="F1187" s="114" t="s">
        <v>39</v>
      </c>
      <c r="G1187" s="145">
        <v>8</v>
      </c>
      <c r="H1187" s="86">
        <v>1</v>
      </c>
      <c r="I1187" s="154">
        <f>C1187*E1187</f>
        <v>0</v>
      </c>
      <c r="J1187" s="154">
        <f>C1187*G1187</f>
        <v>0</v>
      </c>
      <c r="K1187" s="89"/>
    </row>
    <row r="1188" spans="1:11" s="57" customFormat="1" ht="12.75">
      <c r="A1188" t="s">
        <v>72</v>
      </c>
      <c r="B1188"/>
      <c r="C1188" s="178"/>
      <c r="D1188"/>
      <c r="E1188" s="145"/>
      <c r="F1188" s="114"/>
      <c r="G1188" s="145"/>
      <c r="H1188" s="86"/>
      <c r="I1188" s="154"/>
      <c r="J1188" s="154"/>
      <c r="K1188" s="89"/>
    </row>
    <row r="1189" spans="1:11" s="57" customFormat="1" ht="12.75">
      <c r="A1189"/>
      <c r="B1189" t="s">
        <v>2094</v>
      </c>
      <c r="C1189" s="178"/>
      <c r="D1189" t="s">
        <v>2095</v>
      </c>
      <c r="E1189" s="145">
        <v>3.99</v>
      </c>
      <c r="F1189" s="114">
        <v>0.4</v>
      </c>
      <c r="G1189" s="145">
        <v>2.39</v>
      </c>
      <c r="H1189" s="86">
        <v>1</v>
      </c>
      <c r="I1189" s="154">
        <f>C1189*E1189</f>
        <v>0</v>
      </c>
      <c r="J1189" s="154">
        <f>C1189*G1189</f>
        <v>0</v>
      </c>
      <c r="K1189" s="89"/>
    </row>
    <row r="1190" spans="1:11" s="57" customFormat="1" ht="12.75">
      <c r="A1190"/>
      <c r="B1190" t="s">
        <v>2096</v>
      </c>
      <c r="C1190" s="178"/>
      <c r="D1190" t="s">
        <v>2097</v>
      </c>
      <c r="E1190" s="145">
        <v>3.99</v>
      </c>
      <c r="F1190" s="114">
        <v>0.4</v>
      </c>
      <c r="G1190" s="145">
        <v>2.39</v>
      </c>
      <c r="H1190" s="86">
        <v>1</v>
      </c>
      <c r="I1190" s="154">
        <f>C1190*E1190</f>
        <v>0</v>
      </c>
      <c r="J1190" s="154">
        <f>C1190*G1190</f>
        <v>0</v>
      </c>
      <c r="K1190" s="89"/>
    </row>
    <row r="1191" spans="1:11" s="57" customFormat="1" ht="12.75">
      <c r="A1191" t="s">
        <v>73</v>
      </c>
      <c r="B1191"/>
      <c r="C1191" s="178"/>
      <c r="D1191"/>
      <c r="E1191" s="145"/>
      <c r="F1191" s="114"/>
      <c r="G1191" s="145"/>
      <c r="H1191" s="86"/>
      <c r="I1191" s="154"/>
      <c r="J1191" s="154"/>
      <c r="K1191" s="89"/>
    </row>
    <row r="1192" spans="1:11" s="57" customFormat="1" ht="12.75">
      <c r="A1192"/>
      <c r="B1192" t="s">
        <v>2098</v>
      </c>
      <c r="C1192" s="178"/>
      <c r="D1192" t="s">
        <v>2099</v>
      </c>
      <c r="E1192" s="145">
        <v>3.99</v>
      </c>
      <c r="F1192" s="114">
        <v>0.4</v>
      </c>
      <c r="G1192" s="145">
        <v>2.39</v>
      </c>
      <c r="H1192" s="86">
        <v>1</v>
      </c>
      <c r="I1192" s="154">
        <f>C1192*E1192</f>
        <v>0</v>
      </c>
      <c r="J1192" s="154">
        <f>C1192*G1192</f>
        <v>0</v>
      </c>
      <c r="K1192" s="89"/>
    </row>
    <row r="1193" spans="1:11" s="59" customFormat="1" ht="12.75">
      <c r="A1193"/>
      <c r="B1193" t="s">
        <v>2100</v>
      </c>
      <c r="C1193" s="178"/>
      <c r="D1193" t="s">
        <v>2101</v>
      </c>
      <c r="E1193" s="145">
        <v>3.99</v>
      </c>
      <c r="F1193" s="114">
        <v>0.4</v>
      </c>
      <c r="G1193" s="145">
        <v>2.39</v>
      </c>
      <c r="H1193" s="86">
        <v>1</v>
      </c>
      <c r="I1193" s="154">
        <f>C1193*E1193</f>
        <v>0</v>
      </c>
      <c r="J1193" s="154">
        <f>C1193*G1193</f>
        <v>0</v>
      </c>
      <c r="K1193" s="90"/>
    </row>
    <row r="1194" spans="1:11" s="59" customFormat="1" ht="12.75">
      <c r="A1194" t="s">
        <v>90</v>
      </c>
      <c r="B1194"/>
      <c r="C1194" s="178"/>
      <c r="D1194"/>
      <c r="E1194" s="145"/>
      <c r="F1194" s="114"/>
      <c r="G1194" s="145"/>
      <c r="H1194" s="86"/>
      <c r="I1194" s="154"/>
      <c r="J1194" s="154"/>
      <c r="K1194" s="90"/>
    </row>
    <row r="1195" spans="1:11" s="59" customFormat="1" ht="12.75">
      <c r="A1195"/>
      <c r="B1195" t="s">
        <v>2102</v>
      </c>
      <c r="C1195" s="178"/>
      <c r="D1195" t="s">
        <v>2103</v>
      </c>
      <c r="E1195" s="145">
        <v>3.99</v>
      </c>
      <c r="F1195" s="114">
        <v>0.4</v>
      </c>
      <c r="G1195" s="145">
        <v>2.39</v>
      </c>
      <c r="H1195" s="86">
        <v>1</v>
      </c>
      <c r="I1195" s="154">
        <f>C1195*E1195</f>
        <v>0</v>
      </c>
      <c r="J1195" s="154">
        <f>C1195*G1195</f>
        <v>0</v>
      </c>
      <c r="K1195" s="90"/>
    </row>
    <row r="1196" spans="1:11" s="59" customFormat="1" ht="12.75">
      <c r="A1196" t="s">
        <v>377</v>
      </c>
      <c r="B1196"/>
      <c r="C1196" s="178"/>
      <c r="D1196"/>
      <c r="E1196" s="145"/>
      <c r="F1196" s="114"/>
      <c r="G1196" s="145"/>
      <c r="H1196" s="86"/>
      <c r="I1196" s="154"/>
      <c r="J1196" s="154"/>
      <c r="K1196" s="90"/>
    </row>
    <row r="1197" spans="1:11" s="57" customFormat="1" ht="12.75">
      <c r="A1197"/>
      <c r="B1197" t="s">
        <v>2104</v>
      </c>
      <c r="C1197" s="178"/>
      <c r="D1197" t="s">
        <v>2105</v>
      </c>
      <c r="E1197" s="145">
        <v>3.99</v>
      </c>
      <c r="F1197" s="114">
        <v>0.4</v>
      </c>
      <c r="G1197" s="145">
        <v>2.39</v>
      </c>
      <c r="H1197" s="86">
        <v>1</v>
      </c>
      <c r="I1197" s="154">
        <f>C1197*E1197</f>
        <v>0</v>
      </c>
      <c r="J1197" s="154">
        <f>C1197*G1197</f>
        <v>0</v>
      </c>
      <c r="K1197" s="89"/>
    </row>
    <row r="1198" spans="1:11" s="57" customFormat="1" ht="12.75">
      <c r="A1198"/>
      <c r="B1198" t="s">
        <v>2106</v>
      </c>
      <c r="C1198" s="178"/>
      <c r="D1198" t="s">
        <v>2107</v>
      </c>
      <c r="E1198" s="145">
        <v>12</v>
      </c>
      <c r="F1198" s="114" t="s">
        <v>39</v>
      </c>
      <c r="G1198" s="145">
        <v>12</v>
      </c>
      <c r="H1198" s="86">
        <v>1</v>
      </c>
      <c r="I1198" s="154">
        <f>C1198*E1198</f>
        <v>0</v>
      </c>
      <c r="J1198" s="154">
        <f>C1198*G1198</f>
        <v>0</v>
      </c>
      <c r="K1198" s="89"/>
    </row>
    <row r="1199" spans="1:11" s="59" customFormat="1" ht="12.75">
      <c r="A1199" t="s">
        <v>91</v>
      </c>
      <c r="B1199"/>
      <c r="C1199" s="178"/>
      <c r="D1199"/>
      <c r="E1199" s="145"/>
      <c r="F1199" s="114"/>
      <c r="G1199" s="145"/>
      <c r="H1199" s="86"/>
      <c r="I1199" s="154"/>
      <c r="J1199" s="154"/>
      <c r="K1199" s="90"/>
    </row>
    <row r="1200" spans="1:11" s="59" customFormat="1" ht="12.75">
      <c r="A1200"/>
      <c r="B1200" t="s">
        <v>2108</v>
      </c>
      <c r="C1200" s="178"/>
      <c r="D1200" t="s">
        <v>2109</v>
      </c>
      <c r="E1200" s="145">
        <v>3.99</v>
      </c>
      <c r="F1200" s="114">
        <v>0.4</v>
      </c>
      <c r="G1200" s="145">
        <v>2.39</v>
      </c>
      <c r="H1200" s="86">
        <v>1</v>
      </c>
      <c r="I1200" s="154">
        <f>C1200*E1200</f>
        <v>0</v>
      </c>
      <c r="J1200" s="154">
        <f>C1200*G1200</f>
        <v>0</v>
      </c>
      <c r="K1200" s="90"/>
    </row>
    <row r="1201" spans="1:11" s="59" customFormat="1" ht="12.75">
      <c r="A1201" t="s">
        <v>316</v>
      </c>
      <c r="B1201"/>
      <c r="C1201" s="178"/>
      <c r="D1201"/>
      <c r="E1201" s="145"/>
      <c r="F1201" s="114"/>
      <c r="G1201" s="145"/>
      <c r="H1201" s="86"/>
      <c r="I1201" s="154"/>
      <c r="J1201" s="154"/>
      <c r="K1201" s="90"/>
    </row>
    <row r="1202" spans="1:11" s="59" customFormat="1" ht="12.75">
      <c r="A1202"/>
      <c r="B1202" t="s">
        <v>2110</v>
      </c>
      <c r="C1202" s="178"/>
      <c r="D1202" t="s">
        <v>2111</v>
      </c>
      <c r="E1202" s="145">
        <v>3.99</v>
      </c>
      <c r="F1202" s="114">
        <v>0.4</v>
      </c>
      <c r="G1202" s="145">
        <v>2.39</v>
      </c>
      <c r="H1202" s="86">
        <v>1</v>
      </c>
      <c r="I1202" s="154">
        <f>C1202*E1202</f>
        <v>0</v>
      </c>
      <c r="J1202" s="154">
        <f>C1202*G1202</f>
        <v>0</v>
      </c>
      <c r="K1202" s="90"/>
    </row>
    <row r="1203" spans="1:11" s="59" customFormat="1" ht="12.75">
      <c r="A1203"/>
      <c r="B1203" t="s">
        <v>2112</v>
      </c>
      <c r="C1203" s="178"/>
      <c r="D1203" t="s">
        <v>2113</v>
      </c>
      <c r="E1203" s="145">
        <v>3.99</v>
      </c>
      <c r="F1203" s="114">
        <v>0.4</v>
      </c>
      <c r="G1203" s="145">
        <v>2.39</v>
      </c>
      <c r="H1203" s="86">
        <v>1</v>
      </c>
      <c r="I1203" s="154">
        <f>C1203*E1203</f>
        <v>0</v>
      </c>
      <c r="J1203" s="154">
        <f>C1203*G1203</f>
        <v>0</v>
      </c>
      <c r="K1203" s="90"/>
    </row>
    <row r="1204" spans="1:11" s="59" customFormat="1" ht="12.75">
      <c r="A1204" t="s">
        <v>133</v>
      </c>
      <c r="B1204"/>
      <c r="C1204" s="178"/>
      <c r="D1204"/>
      <c r="E1204" s="145"/>
      <c r="F1204" s="114"/>
      <c r="G1204" s="145"/>
      <c r="H1204" s="86"/>
      <c r="I1204" s="154"/>
      <c r="J1204" s="154"/>
      <c r="K1204" s="90"/>
    </row>
    <row r="1205" spans="1:11" s="59" customFormat="1" ht="12.75">
      <c r="A1205"/>
      <c r="B1205" t="s">
        <v>2114</v>
      </c>
      <c r="C1205" s="178"/>
      <c r="D1205" t="s">
        <v>2115</v>
      </c>
      <c r="E1205" s="145">
        <v>3.99</v>
      </c>
      <c r="F1205" s="114">
        <v>0.4</v>
      </c>
      <c r="G1205" s="145">
        <v>2.39</v>
      </c>
      <c r="H1205" s="86">
        <v>1</v>
      </c>
      <c r="I1205" s="154">
        <f>C1205*E1205</f>
        <v>0</v>
      </c>
      <c r="J1205" s="154">
        <f>C1205*G1205</f>
        <v>0</v>
      </c>
      <c r="K1205" s="90"/>
    </row>
    <row r="1206" spans="1:11" s="59" customFormat="1" ht="12.75">
      <c r="A1206"/>
      <c r="B1206" t="s">
        <v>2116</v>
      </c>
      <c r="C1206" s="178"/>
      <c r="D1206" t="s">
        <v>2117</v>
      </c>
      <c r="E1206" s="145">
        <v>3.99</v>
      </c>
      <c r="F1206" s="114">
        <v>0.4</v>
      </c>
      <c r="G1206" s="145">
        <v>2.39</v>
      </c>
      <c r="H1206" s="86">
        <v>1</v>
      </c>
      <c r="I1206" s="154">
        <f>C1206*E1206</f>
        <v>0</v>
      </c>
      <c r="J1206" s="154">
        <f>C1206*G1206</f>
        <v>0</v>
      </c>
      <c r="K1206" s="90"/>
    </row>
    <row r="1207" spans="1:11" s="57" customFormat="1" ht="12.75">
      <c r="A1207" t="s">
        <v>145</v>
      </c>
      <c r="B1207"/>
      <c r="C1207" s="178"/>
      <c r="D1207"/>
      <c r="E1207" s="145"/>
      <c r="F1207" s="114"/>
      <c r="G1207" s="145"/>
      <c r="H1207" s="86"/>
      <c r="I1207" s="154"/>
      <c r="J1207" s="154"/>
      <c r="K1207" s="89"/>
    </row>
    <row r="1208" spans="1:11" s="59" customFormat="1" ht="12.75">
      <c r="A1208"/>
      <c r="B1208" t="s">
        <v>2118</v>
      </c>
      <c r="C1208" s="178"/>
      <c r="D1208" t="s">
        <v>2119</v>
      </c>
      <c r="E1208" s="145">
        <v>3.99</v>
      </c>
      <c r="F1208" s="114">
        <v>0.4</v>
      </c>
      <c r="G1208" s="145">
        <v>2.39</v>
      </c>
      <c r="H1208" s="86">
        <v>1</v>
      </c>
      <c r="I1208" s="154">
        <f>C1208*E1208</f>
        <v>0</v>
      </c>
      <c r="J1208" s="154">
        <f>C1208*G1208</f>
        <v>0</v>
      </c>
      <c r="K1208" s="90"/>
    </row>
    <row r="1209" spans="1:11" s="59" customFormat="1" ht="12.75">
      <c r="A1209"/>
      <c r="B1209" t="s">
        <v>2120</v>
      </c>
      <c r="C1209" s="178"/>
      <c r="D1209" t="s">
        <v>2121</v>
      </c>
      <c r="E1209" s="145">
        <v>3.99</v>
      </c>
      <c r="F1209" s="114">
        <v>0.4</v>
      </c>
      <c r="G1209" s="145">
        <v>2.39</v>
      </c>
      <c r="H1209" s="86">
        <v>1</v>
      </c>
      <c r="I1209" s="154">
        <f>C1209*E1209</f>
        <v>0</v>
      </c>
      <c r="J1209" s="154">
        <f>C1209*G1209</f>
        <v>0</v>
      </c>
      <c r="K1209" s="90"/>
    </row>
    <row r="1210" spans="1:11" s="59" customFormat="1" ht="12.75">
      <c r="A1210"/>
      <c r="B1210" t="s">
        <v>2122</v>
      </c>
      <c r="C1210" s="178"/>
      <c r="D1210" t="s">
        <v>2123</v>
      </c>
      <c r="E1210" s="145">
        <v>6</v>
      </c>
      <c r="F1210" s="114" t="s">
        <v>39</v>
      </c>
      <c r="G1210" s="145">
        <v>6</v>
      </c>
      <c r="H1210" s="86">
        <v>1</v>
      </c>
      <c r="I1210" s="154">
        <f>C1210*E1210</f>
        <v>0</v>
      </c>
      <c r="J1210" s="154">
        <f>C1210*G1210</f>
        <v>0</v>
      </c>
      <c r="K1210" s="90"/>
    </row>
    <row r="1211" spans="1:11" s="59" customFormat="1" ht="12.75">
      <c r="A1211" t="s">
        <v>88</v>
      </c>
      <c r="B1211"/>
      <c r="C1211" s="178"/>
      <c r="D1211"/>
      <c r="E1211" s="145"/>
      <c r="F1211" s="114"/>
      <c r="G1211" s="145"/>
      <c r="H1211" s="86"/>
      <c r="I1211" s="154"/>
      <c r="J1211" s="154"/>
      <c r="K1211" s="90"/>
    </row>
    <row r="1212" spans="1:11" s="59" customFormat="1" ht="12.75">
      <c r="A1212"/>
      <c r="B1212" t="s">
        <v>2124</v>
      </c>
      <c r="C1212" s="178"/>
      <c r="D1212" t="s">
        <v>2125</v>
      </c>
      <c r="E1212" s="145">
        <v>3.99</v>
      </c>
      <c r="F1212" s="114">
        <v>0.4</v>
      </c>
      <c r="G1212" s="145">
        <v>2.39</v>
      </c>
      <c r="H1212" s="86">
        <v>1</v>
      </c>
      <c r="I1212" s="154">
        <f>C1212*E1212</f>
        <v>0</v>
      </c>
      <c r="J1212" s="154">
        <f>C1212*G1212</f>
        <v>0</v>
      </c>
      <c r="K1212" s="90"/>
    </row>
    <row r="1213" spans="1:11" s="59" customFormat="1" ht="12.75">
      <c r="A1213"/>
      <c r="B1213" t="s">
        <v>2126</v>
      </c>
      <c r="C1213" s="178"/>
      <c r="D1213" t="s">
        <v>2127</v>
      </c>
      <c r="E1213" s="145">
        <v>3.99</v>
      </c>
      <c r="F1213" s="114">
        <v>0.4</v>
      </c>
      <c r="G1213" s="145">
        <v>2.39</v>
      </c>
      <c r="H1213" s="86">
        <v>1</v>
      </c>
      <c r="I1213" s="154">
        <f>C1213*E1213</f>
        <v>0</v>
      </c>
      <c r="J1213" s="154">
        <f>C1213*G1213</f>
        <v>0</v>
      </c>
      <c r="K1213" s="90"/>
    </row>
    <row r="1214" spans="1:11" s="59" customFormat="1" ht="12.75">
      <c r="A1214"/>
      <c r="B1214" t="s">
        <v>2128</v>
      </c>
      <c r="C1214" s="178"/>
      <c r="D1214" t="s">
        <v>2129</v>
      </c>
      <c r="E1214" s="145">
        <v>3.99</v>
      </c>
      <c r="F1214" s="114">
        <v>0.4</v>
      </c>
      <c r="G1214" s="145">
        <v>2.39</v>
      </c>
      <c r="H1214" s="86">
        <v>1</v>
      </c>
      <c r="I1214" s="154">
        <f>C1214*E1214</f>
        <v>0</v>
      </c>
      <c r="J1214" s="154">
        <f>C1214*G1214</f>
        <v>0</v>
      </c>
      <c r="K1214" s="90"/>
    </row>
    <row r="1215" spans="1:11" s="59" customFormat="1" ht="12.75">
      <c r="A1215" t="s">
        <v>221</v>
      </c>
      <c r="B1215"/>
      <c r="C1215" s="178"/>
      <c r="D1215"/>
      <c r="E1215" s="145"/>
      <c r="F1215" s="114"/>
      <c r="G1215" s="145"/>
      <c r="H1215" s="86"/>
      <c r="I1215" s="154"/>
      <c r="J1215" s="154"/>
      <c r="K1215" s="90"/>
    </row>
    <row r="1216" spans="1:11" s="59" customFormat="1" ht="12.75">
      <c r="A1216"/>
      <c r="B1216" t="s">
        <v>2130</v>
      </c>
      <c r="C1216" s="178"/>
      <c r="D1216" t="s">
        <v>2131</v>
      </c>
      <c r="E1216" s="145">
        <v>3.99</v>
      </c>
      <c r="F1216" s="114">
        <v>0.4</v>
      </c>
      <c r="G1216" s="145">
        <v>2.39</v>
      </c>
      <c r="H1216" s="86">
        <v>1</v>
      </c>
      <c r="I1216" s="154">
        <f>C1216*E1216</f>
        <v>0</v>
      </c>
      <c r="J1216" s="154">
        <f>C1216*G1216</f>
        <v>0</v>
      </c>
      <c r="K1216" s="90"/>
    </row>
    <row r="1217" spans="1:11" s="59" customFormat="1" ht="12.75">
      <c r="A1217"/>
      <c r="B1217" t="s">
        <v>2132</v>
      </c>
      <c r="C1217" s="178"/>
      <c r="D1217" t="s">
        <v>2133</v>
      </c>
      <c r="E1217" s="145">
        <v>3.99</v>
      </c>
      <c r="F1217" s="114">
        <v>0.4</v>
      </c>
      <c r="G1217" s="145">
        <v>2.39</v>
      </c>
      <c r="H1217" s="86">
        <v>1</v>
      </c>
      <c r="I1217" s="154">
        <f>C1217*E1217</f>
        <v>0</v>
      </c>
      <c r="J1217" s="154">
        <f>C1217*G1217</f>
        <v>0</v>
      </c>
      <c r="K1217" s="90"/>
    </row>
    <row r="1218" spans="1:11" s="59" customFormat="1" ht="12.75">
      <c r="A1218" t="s">
        <v>89</v>
      </c>
      <c r="B1218"/>
      <c r="C1218" s="178"/>
      <c r="D1218"/>
      <c r="E1218" s="145"/>
      <c r="F1218" s="114"/>
      <c r="G1218" s="145"/>
      <c r="H1218" s="86"/>
      <c r="I1218" s="154"/>
      <c r="J1218" s="154"/>
      <c r="K1218" s="90"/>
    </row>
    <row r="1219" spans="1:11" s="59" customFormat="1" ht="12.75">
      <c r="A1219"/>
      <c r="B1219" t="s">
        <v>2134</v>
      </c>
      <c r="C1219" s="178"/>
      <c r="D1219" t="s">
        <v>2135</v>
      </c>
      <c r="E1219" s="145">
        <v>3.99</v>
      </c>
      <c r="F1219" s="114">
        <v>0.4</v>
      </c>
      <c r="G1219" s="145">
        <v>2.39</v>
      </c>
      <c r="H1219" s="86">
        <v>1</v>
      </c>
      <c r="I1219" s="154">
        <f>C1219*E1219</f>
        <v>0</v>
      </c>
      <c r="J1219" s="154">
        <f>C1219*G1219</f>
        <v>0</v>
      </c>
      <c r="K1219" s="90"/>
    </row>
    <row r="1220" spans="1:11" s="59" customFormat="1" ht="12.75">
      <c r="A1220"/>
      <c r="B1220" t="s">
        <v>2136</v>
      </c>
      <c r="C1220" s="178"/>
      <c r="D1220" t="s">
        <v>2137</v>
      </c>
      <c r="E1220" s="145">
        <v>3.99</v>
      </c>
      <c r="F1220" s="114">
        <v>0.4</v>
      </c>
      <c r="G1220" s="145">
        <v>2.39</v>
      </c>
      <c r="H1220" s="86">
        <v>1</v>
      </c>
      <c r="I1220" s="154">
        <f>C1220*E1220</f>
        <v>0</v>
      </c>
      <c r="J1220" s="154">
        <f>C1220*G1220</f>
        <v>0</v>
      </c>
      <c r="K1220" s="90"/>
    </row>
    <row r="1221" spans="1:11" s="59" customFormat="1" ht="12.75">
      <c r="A1221"/>
      <c r="B1221" t="s">
        <v>2138</v>
      </c>
      <c r="C1221" s="178"/>
      <c r="D1221" t="s">
        <v>2139</v>
      </c>
      <c r="E1221" s="145">
        <v>8</v>
      </c>
      <c r="F1221" s="114" t="s">
        <v>39</v>
      </c>
      <c r="G1221" s="145">
        <v>8</v>
      </c>
      <c r="H1221" s="86">
        <v>1</v>
      </c>
      <c r="I1221" s="154">
        <f>C1221*E1221</f>
        <v>0</v>
      </c>
      <c r="J1221" s="154">
        <f>C1221*G1221</f>
        <v>0</v>
      </c>
      <c r="K1221" s="90"/>
    </row>
    <row r="1222" spans="1:11" s="57" customFormat="1" ht="12.75">
      <c r="A1222" t="s">
        <v>198</v>
      </c>
      <c r="B1222"/>
      <c r="C1222" s="178"/>
      <c r="D1222"/>
      <c r="E1222" s="145"/>
      <c r="F1222" s="114"/>
      <c r="G1222" s="145"/>
      <c r="H1222" s="86"/>
      <c r="I1222" s="154"/>
      <c r="J1222" s="154"/>
      <c r="K1222" s="89"/>
    </row>
    <row r="1223" spans="1:11" s="57" customFormat="1" ht="12.75">
      <c r="A1223"/>
      <c r="B1223" t="s">
        <v>2140</v>
      </c>
      <c r="C1223" s="178"/>
      <c r="D1223" t="s">
        <v>2141</v>
      </c>
      <c r="E1223" s="145">
        <v>3.99</v>
      </c>
      <c r="F1223" s="114">
        <v>0.4</v>
      </c>
      <c r="G1223" s="145">
        <v>2.39</v>
      </c>
      <c r="H1223" s="86">
        <v>1</v>
      </c>
      <c r="I1223" s="154">
        <f>C1223*E1223</f>
        <v>0</v>
      </c>
      <c r="J1223" s="154">
        <f>C1223*G1223</f>
        <v>0</v>
      </c>
      <c r="K1223" s="89"/>
    </row>
    <row r="1224" spans="1:11" s="59" customFormat="1" ht="12.75">
      <c r="A1224"/>
      <c r="B1224" t="s">
        <v>2142</v>
      </c>
      <c r="C1224" s="178"/>
      <c r="D1224" t="s">
        <v>2143</v>
      </c>
      <c r="E1224" s="145">
        <v>3.99</v>
      </c>
      <c r="F1224" s="114">
        <v>0.4</v>
      </c>
      <c r="G1224" s="145">
        <v>2.39</v>
      </c>
      <c r="H1224" s="86">
        <v>1</v>
      </c>
      <c r="I1224" s="154">
        <f>C1224*E1224</f>
        <v>0</v>
      </c>
      <c r="J1224" s="154">
        <f>C1224*G1224</f>
        <v>0</v>
      </c>
      <c r="K1224" s="90"/>
    </row>
    <row r="1225" spans="1:11" s="59" customFormat="1" ht="12.75">
      <c r="A1225" t="s">
        <v>162</v>
      </c>
      <c r="B1225"/>
      <c r="C1225" s="178"/>
      <c r="D1225"/>
      <c r="E1225" s="145"/>
      <c r="F1225" s="114"/>
      <c r="G1225" s="145"/>
      <c r="H1225" s="86"/>
      <c r="I1225" s="154"/>
      <c r="J1225" s="154"/>
      <c r="K1225" s="90"/>
    </row>
    <row r="1226" spans="1:11" s="59" customFormat="1" ht="12.75">
      <c r="A1226"/>
      <c r="B1226" t="s">
        <v>2144</v>
      </c>
      <c r="C1226" s="178"/>
      <c r="D1226" t="s">
        <v>2145</v>
      </c>
      <c r="E1226" s="145">
        <v>3.99</v>
      </c>
      <c r="F1226" s="114">
        <v>0.4</v>
      </c>
      <c r="G1226" s="145">
        <v>2.39</v>
      </c>
      <c r="H1226" s="86">
        <v>1</v>
      </c>
      <c r="I1226" s="154">
        <f>C1226*E1226</f>
        <v>0</v>
      </c>
      <c r="J1226" s="154">
        <f>C1226*G1226</f>
        <v>0</v>
      </c>
      <c r="K1226" s="90"/>
    </row>
    <row r="1227" spans="1:11" s="59" customFormat="1" ht="12.75">
      <c r="A1227"/>
      <c r="B1227" t="s">
        <v>2146</v>
      </c>
      <c r="C1227" s="178"/>
      <c r="D1227" t="s">
        <v>2147</v>
      </c>
      <c r="E1227" s="145">
        <v>8</v>
      </c>
      <c r="F1227" s="114" t="s">
        <v>39</v>
      </c>
      <c r="G1227" s="145">
        <v>8</v>
      </c>
      <c r="H1227" s="86">
        <v>1</v>
      </c>
      <c r="I1227" s="154">
        <f>C1227*E1227</f>
        <v>0</v>
      </c>
      <c r="J1227" s="154">
        <f>C1227*G1227</f>
        <v>0</v>
      </c>
      <c r="K1227" s="90"/>
    </row>
    <row r="1228" spans="1:11" s="59" customFormat="1" ht="12.75">
      <c r="A1228"/>
      <c r="B1228" t="s">
        <v>2148</v>
      </c>
      <c r="C1228" s="178"/>
      <c r="D1228" t="s">
        <v>2149</v>
      </c>
      <c r="E1228" s="145">
        <v>3.99</v>
      </c>
      <c r="F1228" s="114">
        <v>0.4</v>
      </c>
      <c r="G1228" s="145">
        <v>2.39</v>
      </c>
      <c r="H1228" s="86">
        <v>1</v>
      </c>
      <c r="I1228" s="154">
        <f>C1228*E1228</f>
        <v>0</v>
      </c>
      <c r="J1228" s="154">
        <f>C1228*G1228</f>
        <v>0</v>
      </c>
      <c r="K1228" s="90"/>
    </row>
    <row r="1229" spans="1:11" s="59" customFormat="1" ht="12.75">
      <c r="A1229"/>
      <c r="B1229" t="s">
        <v>2150</v>
      </c>
      <c r="C1229" s="178"/>
      <c r="D1229" t="s">
        <v>2151</v>
      </c>
      <c r="E1229" s="145">
        <v>3.99</v>
      </c>
      <c r="F1229" s="114">
        <v>0.4</v>
      </c>
      <c r="G1229" s="145">
        <v>2.39</v>
      </c>
      <c r="H1229" s="86">
        <v>1</v>
      </c>
      <c r="I1229" s="154">
        <f>C1229*E1229</f>
        <v>0</v>
      </c>
      <c r="J1229" s="154">
        <f>C1229*G1229</f>
        <v>0</v>
      </c>
      <c r="K1229" s="90"/>
    </row>
    <row r="1230" spans="1:11" s="57" customFormat="1" ht="12.75">
      <c r="A1230" t="s">
        <v>92</v>
      </c>
      <c r="B1230"/>
      <c r="C1230" s="178"/>
      <c r="D1230"/>
      <c r="E1230" s="145"/>
      <c r="F1230" s="114"/>
      <c r="G1230" s="145"/>
      <c r="H1230" s="86"/>
      <c r="I1230" s="154"/>
      <c r="J1230" s="154"/>
      <c r="K1230" s="89"/>
    </row>
    <row r="1231" spans="1:11" s="59" customFormat="1" ht="12.75">
      <c r="A1231"/>
      <c r="B1231" t="s">
        <v>2152</v>
      </c>
      <c r="C1231" s="178"/>
      <c r="D1231" t="s">
        <v>2153</v>
      </c>
      <c r="E1231" s="145">
        <v>3.99</v>
      </c>
      <c r="F1231" s="114">
        <v>0.4</v>
      </c>
      <c r="G1231" s="145">
        <v>2.39</v>
      </c>
      <c r="H1231" s="86">
        <v>1</v>
      </c>
      <c r="I1231" s="154">
        <f>C1231*E1231</f>
        <v>0</v>
      </c>
      <c r="J1231" s="154">
        <f>C1231*G1231</f>
        <v>0</v>
      </c>
      <c r="K1231" s="90"/>
    </row>
    <row r="1232" spans="1:11" s="59" customFormat="1" ht="12.75">
      <c r="A1232" t="s">
        <v>100</v>
      </c>
      <c r="B1232"/>
      <c r="C1232" s="178"/>
      <c r="D1232"/>
      <c r="E1232" s="145"/>
      <c r="F1232" s="114"/>
      <c r="G1232" s="145"/>
      <c r="H1232" s="86"/>
      <c r="I1232" s="154"/>
      <c r="J1232" s="154"/>
      <c r="K1232" s="90"/>
    </row>
    <row r="1233" spans="1:11" s="59" customFormat="1" ht="12.75">
      <c r="A1233"/>
      <c r="B1233" t="s">
        <v>2154</v>
      </c>
      <c r="C1233" s="178"/>
      <c r="D1233" t="s">
        <v>2155</v>
      </c>
      <c r="E1233" s="145">
        <v>3.99</v>
      </c>
      <c r="F1233" s="114">
        <v>0.4</v>
      </c>
      <c r="G1233" s="145">
        <v>2.39</v>
      </c>
      <c r="H1233" s="86">
        <v>1</v>
      </c>
      <c r="I1233" s="154">
        <f>C1233*E1233</f>
        <v>0</v>
      </c>
      <c r="J1233" s="154">
        <f>C1233*G1233</f>
        <v>0</v>
      </c>
      <c r="K1233" s="90"/>
    </row>
    <row r="1234" spans="1:11" s="59" customFormat="1" ht="12.75">
      <c r="A1234" t="s">
        <v>101</v>
      </c>
      <c r="B1234"/>
      <c r="C1234" s="178"/>
      <c r="D1234"/>
      <c r="E1234" s="145"/>
      <c r="F1234" s="114"/>
      <c r="G1234" s="145"/>
      <c r="H1234" s="86"/>
      <c r="I1234" s="154"/>
      <c r="J1234" s="154"/>
      <c r="K1234" s="90"/>
    </row>
    <row r="1235" spans="1:11" s="57" customFormat="1" ht="12.75">
      <c r="A1235"/>
      <c r="B1235" t="s">
        <v>2156</v>
      </c>
      <c r="C1235" s="178"/>
      <c r="D1235" t="s">
        <v>2157</v>
      </c>
      <c r="E1235" s="145">
        <v>4.99</v>
      </c>
      <c r="F1235" s="114">
        <v>0.4</v>
      </c>
      <c r="G1235" s="145">
        <v>2.99</v>
      </c>
      <c r="H1235" s="86">
        <v>1</v>
      </c>
      <c r="I1235" s="154">
        <f aca="true" t="shared" si="50" ref="I1235:I1240">C1235*E1235</f>
        <v>0</v>
      </c>
      <c r="J1235" s="154">
        <f aca="true" t="shared" si="51" ref="J1235:J1240">C1235*G1235</f>
        <v>0</v>
      </c>
      <c r="K1235" s="89"/>
    </row>
    <row r="1236" spans="1:11" s="57" customFormat="1" ht="12.75">
      <c r="A1236"/>
      <c r="B1236" t="s">
        <v>2158</v>
      </c>
      <c r="C1236" s="178"/>
      <c r="D1236" t="s">
        <v>2159</v>
      </c>
      <c r="E1236" s="145">
        <v>4.99</v>
      </c>
      <c r="F1236" s="114">
        <v>0.4</v>
      </c>
      <c r="G1236" s="145">
        <v>2.99</v>
      </c>
      <c r="H1236" s="86">
        <v>1</v>
      </c>
      <c r="I1236" s="154">
        <f t="shared" si="50"/>
        <v>0</v>
      </c>
      <c r="J1236" s="154">
        <f t="shared" si="51"/>
        <v>0</v>
      </c>
      <c r="K1236" s="89"/>
    </row>
    <row r="1237" spans="1:11" s="59" customFormat="1" ht="12.75">
      <c r="A1237"/>
      <c r="B1237" t="s">
        <v>2160</v>
      </c>
      <c r="C1237" s="178"/>
      <c r="D1237" t="s">
        <v>2161</v>
      </c>
      <c r="E1237" s="145">
        <v>4.99</v>
      </c>
      <c r="F1237" s="114">
        <v>0.4</v>
      </c>
      <c r="G1237" s="145">
        <v>2.99</v>
      </c>
      <c r="H1237" s="86">
        <v>1</v>
      </c>
      <c r="I1237" s="154">
        <f t="shared" si="50"/>
        <v>0</v>
      </c>
      <c r="J1237" s="154">
        <f t="shared" si="51"/>
        <v>0</v>
      </c>
      <c r="K1237" s="90"/>
    </row>
    <row r="1238" spans="1:11" s="59" customFormat="1" ht="12.75">
      <c r="A1238"/>
      <c r="B1238" t="s">
        <v>2162</v>
      </c>
      <c r="C1238" s="178"/>
      <c r="D1238" t="s">
        <v>2163</v>
      </c>
      <c r="E1238" s="145">
        <v>4.99</v>
      </c>
      <c r="F1238" s="114">
        <v>0.4</v>
      </c>
      <c r="G1238" s="145">
        <v>2.99</v>
      </c>
      <c r="H1238" s="86">
        <v>1</v>
      </c>
      <c r="I1238" s="154">
        <f t="shared" si="50"/>
        <v>0</v>
      </c>
      <c r="J1238" s="154">
        <f t="shared" si="51"/>
        <v>0</v>
      </c>
      <c r="K1238" s="90"/>
    </row>
    <row r="1239" spans="1:11" s="59" customFormat="1" ht="12.75">
      <c r="A1239"/>
      <c r="B1239" t="s">
        <v>2164</v>
      </c>
      <c r="C1239" s="178"/>
      <c r="D1239" t="s">
        <v>2165</v>
      </c>
      <c r="E1239" s="145">
        <v>4.99</v>
      </c>
      <c r="F1239" s="114">
        <v>0.4</v>
      </c>
      <c r="G1239" s="145">
        <v>2.99</v>
      </c>
      <c r="H1239" s="86">
        <v>1</v>
      </c>
      <c r="I1239" s="154">
        <f t="shared" si="50"/>
        <v>0</v>
      </c>
      <c r="J1239" s="154">
        <f t="shared" si="51"/>
        <v>0</v>
      </c>
      <c r="K1239" s="90"/>
    </row>
    <row r="1240" spans="1:10" ht="12.75">
      <c r="A1240"/>
      <c r="B1240" t="s">
        <v>2166</v>
      </c>
      <c r="C1240" s="178"/>
      <c r="D1240" t="s">
        <v>2167</v>
      </c>
      <c r="E1240" s="145">
        <v>4.99</v>
      </c>
      <c r="F1240" s="114">
        <v>0.4</v>
      </c>
      <c r="G1240" s="145">
        <v>2.99</v>
      </c>
      <c r="H1240" s="86">
        <v>1</v>
      </c>
      <c r="I1240" s="154">
        <f t="shared" si="50"/>
        <v>0</v>
      </c>
      <c r="J1240" s="154">
        <f t="shared" si="51"/>
        <v>0</v>
      </c>
    </row>
    <row r="1241" spans="1:11" s="59" customFormat="1" ht="12.75">
      <c r="A1241" t="s">
        <v>86</v>
      </c>
      <c r="B1241"/>
      <c r="C1241" s="178"/>
      <c r="D1241"/>
      <c r="E1241" s="145"/>
      <c r="F1241" s="114"/>
      <c r="G1241" s="145"/>
      <c r="H1241" s="86"/>
      <c r="I1241" s="154"/>
      <c r="J1241" s="154"/>
      <c r="K1241" s="90"/>
    </row>
    <row r="1242" spans="1:10" ht="12.75">
      <c r="A1242"/>
      <c r="B1242" t="s">
        <v>2168</v>
      </c>
      <c r="C1242" s="178"/>
      <c r="D1242" t="s">
        <v>2169</v>
      </c>
      <c r="E1242" s="145">
        <v>3.99</v>
      </c>
      <c r="F1242" s="114">
        <v>0.4</v>
      </c>
      <c r="G1242" s="145">
        <v>2.39</v>
      </c>
      <c r="H1242" s="86">
        <v>1</v>
      </c>
      <c r="I1242" s="154">
        <f>C1242*E1242</f>
        <v>0</v>
      </c>
      <c r="J1242" s="154">
        <f>C1242*G1242</f>
        <v>0</v>
      </c>
    </row>
    <row r="1243" spans="1:11" s="59" customFormat="1" ht="12.75">
      <c r="A1243"/>
      <c r="B1243" t="s">
        <v>2170</v>
      </c>
      <c r="C1243" s="178"/>
      <c r="D1243" t="s">
        <v>2171</v>
      </c>
      <c r="E1243" s="145">
        <v>100</v>
      </c>
      <c r="F1243" s="114" t="s">
        <v>39</v>
      </c>
      <c r="G1243" s="145">
        <v>100</v>
      </c>
      <c r="H1243" s="86">
        <v>1</v>
      </c>
      <c r="I1243" s="154">
        <f>C1243*E1243</f>
        <v>0</v>
      </c>
      <c r="J1243" s="154">
        <f>C1243*G1243</f>
        <v>0</v>
      </c>
      <c r="K1243" s="90"/>
    </row>
    <row r="1244" spans="1:11" s="59" customFormat="1" ht="12.75">
      <c r="A1244"/>
      <c r="B1244" t="s">
        <v>2172</v>
      </c>
      <c r="C1244" s="178"/>
      <c r="D1244" t="s">
        <v>2173</v>
      </c>
      <c r="E1244" s="145">
        <v>25</v>
      </c>
      <c r="F1244" s="114" t="s">
        <v>39</v>
      </c>
      <c r="G1244" s="145">
        <v>25</v>
      </c>
      <c r="H1244" s="86">
        <v>1</v>
      </c>
      <c r="I1244" s="154">
        <f>C1244*E1244</f>
        <v>0</v>
      </c>
      <c r="J1244" s="154">
        <f>C1244*G1244</f>
        <v>0</v>
      </c>
      <c r="K1244" s="90"/>
    </row>
    <row r="1245" spans="1:11" s="59" customFormat="1" ht="12.75">
      <c r="A1245" t="s">
        <v>79</v>
      </c>
      <c r="B1245"/>
      <c r="C1245" s="178"/>
      <c r="D1245"/>
      <c r="E1245" s="145"/>
      <c r="F1245" s="114"/>
      <c r="G1245" s="145"/>
      <c r="H1245" s="86"/>
      <c r="I1245" s="154"/>
      <c r="J1245" s="154"/>
      <c r="K1245" s="90"/>
    </row>
    <row r="1246" spans="1:11" s="59" customFormat="1" ht="12.75">
      <c r="A1246"/>
      <c r="B1246" t="s">
        <v>2174</v>
      </c>
      <c r="C1246" s="178"/>
      <c r="D1246" t="s">
        <v>2175</v>
      </c>
      <c r="E1246" s="145">
        <v>3.99</v>
      </c>
      <c r="F1246" s="114">
        <v>0.4</v>
      </c>
      <c r="G1246" s="145">
        <v>2.39</v>
      </c>
      <c r="H1246" s="86">
        <v>1</v>
      </c>
      <c r="I1246" s="154">
        <f>C1246*E1246</f>
        <v>0</v>
      </c>
      <c r="J1246" s="154">
        <f>C1246*G1246</f>
        <v>0</v>
      </c>
      <c r="K1246" s="90"/>
    </row>
    <row r="1247" spans="1:11" s="59" customFormat="1" ht="12.75">
      <c r="A1247" t="s">
        <v>80</v>
      </c>
      <c r="B1247"/>
      <c r="C1247" s="178"/>
      <c r="D1247"/>
      <c r="E1247" s="145"/>
      <c r="F1247" s="114"/>
      <c r="G1247" s="145"/>
      <c r="H1247" s="86"/>
      <c r="I1247" s="154"/>
      <c r="J1247" s="154"/>
      <c r="K1247" s="90"/>
    </row>
    <row r="1248" spans="1:11" s="59" customFormat="1" ht="12.75">
      <c r="A1248"/>
      <c r="B1248" t="s">
        <v>2176</v>
      </c>
      <c r="C1248" s="178"/>
      <c r="D1248" t="s">
        <v>2177</v>
      </c>
      <c r="E1248" s="145">
        <v>3.99</v>
      </c>
      <c r="F1248" s="114">
        <v>0.4</v>
      </c>
      <c r="G1248" s="145">
        <v>2.39</v>
      </c>
      <c r="H1248" s="86">
        <v>1</v>
      </c>
      <c r="I1248" s="154">
        <f>C1248*E1248</f>
        <v>0</v>
      </c>
      <c r="J1248" s="154">
        <f>C1248*G1248</f>
        <v>0</v>
      </c>
      <c r="K1248" s="90"/>
    </row>
    <row r="1249" spans="1:11" s="59" customFormat="1" ht="12.75">
      <c r="A1249" t="s">
        <v>159</v>
      </c>
      <c r="B1249"/>
      <c r="C1249" s="178"/>
      <c r="D1249"/>
      <c r="E1249" s="145"/>
      <c r="F1249" s="114"/>
      <c r="G1249" s="145"/>
      <c r="H1249" s="86"/>
      <c r="I1249" s="154"/>
      <c r="J1249" s="154"/>
      <c r="K1249" s="90"/>
    </row>
    <row r="1250" spans="1:11" s="59" customFormat="1" ht="12.75">
      <c r="A1250"/>
      <c r="B1250" t="s">
        <v>2178</v>
      </c>
      <c r="C1250" s="178"/>
      <c r="D1250" t="s">
        <v>2179</v>
      </c>
      <c r="E1250" s="145">
        <v>3.99</v>
      </c>
      <c r="F1250" s="114">
        <v>0.4</v>
      </c>
      <c r="G1250" s="145">
        <v>2.39</v>
      </c>
      <c r="H1250" s="86">
        <v>1</v>
      </c>
      <c r="I1250" s="154">
        <f>C1250*E1250</f>
        <v>0</v>
      </c>
      <c r="J1250" s="154">
        <f>C1250*G1250</f>
        <v>0</v>
      </c>
      <c r="K1250" s="90"/>
    </row>
    <row r="1251" spans="1:11" s="90" customFormat="1" ht="12.75">
      <c r="A1251"/>
      <c r="B1251" s="198" t="s">
        <v>185</v>
      </c>
      <c r="C1251" s="199"/>
      <c r="D1251" s="200"/>
      <c r="E1251" s="199"/>
      <c r="F1251" s="48"/>
      <c r="G1251" s="110"/>
      <c r="H1251" s="48"/>
      <c r="I1251" s="84"/>
      <c r="J1251" s="132"/>
      <c r="K1251" s="192"/>
    </row>
    <row r="1252" spans="1:11" s="59" customFormat="1" ht="12.75">
      <c r="A1252" t="s">
        <v>146</v>
      </c>
      <c r="B1252"/>
      <c r="C1252" s="178"/>
      <c r="D1252"/>
      <c r="E1252" s="145"/>
      <c r="F1252" s="114"/>
      <c r="G1252" s="145"/>
      <c r="H1252" s="86"/>
      <c r="I1252" s="154"/>
      <c r="J1252" s="154"/>
      <c r="K1252" s="90"/>
    </row>
    <row r="1253" spans="1:256" s="90" customFormat="1" ht="12.75">
      <c r="A1253"/>
      <c r="B1253" t="s">
        <v>2180</v>
      </c>
      <c r="C1253" s="178"/>
      <c r="D1253" t="s">
        <v>2181</v>
      </c>
      <c r="E1253" s="145">
        <v>3.99</v>
      </c>
      <c r="F1253" s="114">
        <v>0.4</v>
      </c>
      <c r="G1253" s="145">
        <v>2.39</v>
      </c>
      <c r="H1253" s="86">
        <v>1</v>
      </c>
      <c r="I1253" s="154">
        <f>C1253*E1253</f>
        <v>0</v>
      </c>
      <c r="J1253" s="154">
        <f>C1253*G1253</f>
        <v>0</v>
      </c>
      <c r="L1253" s="190"/>
      <c r="M1253" s="189"/>
      <c r="N1253" s="190"/>
      <c r="O1253" s="53"/>
      <c r="P1253" s="191"/>
      <c r="Q1253" s="53"/>
      <c r="R1253" s="53"/>
      <c r="S1253" s="192"/>
      <c r="T1253" s="192"/>
      <c r="U1253" s="188"/>
      <c r="V1253" s="190"/>
      <c r="W1253" s="189"/>
      <c r="X1253" s="190"/>
      <c r="Y1253" s="53"/>
      <c r="Z1253" s="191"/>
      <c r="AA1253" s="53"/>
      <c r="AB1253" s="53"/>
      <c r="AC1253" s="192"/>
      <c r="AD1253" s="192"/>
      <c r="AE1253" s="188"/>
      <c r="AF1253" s="190"/>
      <c r="AG1253" s="189"/>
      <c r="AH1253" s="190"/>
      <c r="AI1253" s="53"/>
      <c r="AJ1253" s="191"/>
      <c r="AK1253" s="53"/>
      <c r="AL1253" s="53"/>
      <c r="AM1253" s="192"/>
      <c r="AN1253" s="192"/>
      <c r="AO1253" s="188"/>
      <c r="AP1253" s="190"/>
      <c r="AQ1253" s="189"/>
      <c r="AR1253" s="190"/>
      <c r="AS1253" s="53"/>
      <c r="AT1253" s="191"/>
      <c r="AU1253" s="53"/>
      <c r="AV1253" s="53"/>
      <c r="AW1253" s="192"/>
      <c r="AX1253" s="192"/>
      <c r="AY1253" s="188"/>
      <c r="AZ1253" s="190"/>
      <c r="BA1253" s="189"/>
      <c r="BB1253" s="190"/>
      <c r="BC1253" s="53"/>
      <c r="BD1253" s="191"/>
      <c r="BE1253" s="53"/>
      <c r="BF1253" s="53"/>
      <c r="BG1253" s="192"/>
      <c r="BH1253" s="192"/>
      <c r="BI1253" s="188"/>
      <c r="BJ1253" s="190"/>
      <c r="BK1253" s="189"/>
      <c r="BL1253" s="190"/>
      <c r="BM1253" s="53"/>
      <c r="BN1253" s="191"/>
      <c r="BO1253" s="53"/>
      <c r="BP1253" s="53"/>
      <c r="BQ1253" s="192"/>
      <c r="BR1253" s="192"/>
      <c r="BS1253" s="188"/>
      <c r="BT1253" s="190"/>
      <c r="BU1253" s="189"/>
      <c r="BV1253" s="190"/>
      <c r="BW1253" s="53"/>
      <c r="BX1253" s="191"/>
      <c r="BY1253" s="53"/>
      <c r="BZ1253" s="53"/>
      <c r="CA1253" s="192"/>
      <c r="CB1253" s="192"/>
      <c r="CC1253" s="188"/>
      <c r="CD1253" s="190"/>
      <c r="CE1253" s="189"/>
      <c r="CF1253" s="190"/>
      <c r="CG1253" s="53"/>
      <c r="CH1253" s="191"/>
      <c r="CI1253" s="53"/>
      <c r="CJ1253" s="53"/>
      <c r="CK1253" s="192"/>
      <c r="CL1253" s="192"/>
      <c r="CM1253" s="188"/>
      <c r="CN1253" s="190"/>
      <c r="CO1253" s="189"/>
      <c r="CP1253" s="190"/>
      <c r="CQ1253" s="53"/>
      <c r="CR1253" s="191"/>
      <c r="CS1253" s="53"/>
      <c r="CT1253" s="53"/>
      <c r="CU1253" s="192"/>
      <c r="CV1253" s="192"/>
      <c r="CW1253" s="188"/>
      <c r="CX1253" s="190"/>
      <c r="CY1253" s="189"/>
      <c r="CZ1253" s="190"/>
      <c r="DA1253" s="53"/>
      <c r="DB1253" s="191"/>
      <c r="DC1253" s="53"/>
      <c r="DD1253" s="53"/>
      <c r="DE1253" s="192"/>
      <c r="DF1253" s="192"/>
      <c r="DG1253" s="188"/>
      <c r="DH1253" s="190"/>
      <c r="DI1253" s="189"/>
      <c r="DJ1253" s="190"/>
      <c r="DK1253" s="53"/>
      <c r="DL1253" s="191"/>
      <c r="DM1253" s="53"/>
      <c r="DN1253" s="53"/>
      <c r="DO1253" s="192"/>
      <c r="DP1253" s="192"/>
      <c r="DQ1253" s="188"/>
      <c r="DR1253" s="190"/>
      <c r="DS1253" s="189"/>
      <c r="DT1253" s="190"/>
      <c r="DU1253" s="53"/>
      <c r="DV1253" s="191"/>
      <c r="DW1253" s="53"/>
      <c r="DX1253" s="53"/>
      <c r="DY1253" s="192"/>
      <c r="DZ1253" s="192"/>
      <c r="EA1253" s="188"/>
      <c r="EB1253" s="190"/>
      <c r="EC1253" s="189"/>
      <c r="ED1253" s="190"/>
      <c r="EE1253" s="53"/>
      <c r="EF1253" s="191"/>
      <c r="EG1253" s="53"/>
      <c r="EH1253" s="53"/>
      <c r="EI1253" s="192"/>
      <c r="EJ1253" s="192"/>
      <c r="EK1253" s="188"/>
      <c r="EL1253" s="190"/>
      <c r="EM1253" s="189"/>
      <c r="EN1253" s="190"/>
      <c r="EO1253" s="53"/>
      <c r="EP1253" s="191"/>
      <c r="EQ1253" s="53"/>
      <c r="ER1253" s="53"/>
      <c r="ES1253" s="192"/>
      <c r="ET1253" s="192"/>
      <c r="EU1253" s="188"/>
      <c r="EV1253" s="190"/>
      <c r="EW1253" s="189"/>
      <c r="EX1253" s="190"/>
      <c r="EY1253" s="53"/>
      <c r="EZ1253" s="191"/>
      <c r="FA1253" s="53"/>
      <c r="FB1253" s="53"/>
      <c r="FC1253" s="192"/>
      <c r="FD1253" s="192"/>
      <c r="FE1253" s="188"/>
      <c r="FF1253" s="190"/>
      <c r="FG1253" s="189"/>
      <c r="FH1253" s="190"/>
      <c r="FI1253" s="53"/>
      <c r="FJ1253" s="191"/>
      <c r="FK1253" s="53"/>
      <c r="FL1253" s="53"/>
      <c r="FM1253" s="192"/>
      <c r="FN1253" s="192"/>
      <c r="FO1253" s="188"/>
      <c r="FP1253" s="190"/>
      <c r="FQ1253" s="189"/>
      <c r="FR1253" s="190"/>
      <c r="FS1253" s="53"/>
      <c r="FT1253" s="191"/>
      <c r="FU1253" s="53"/>
      <c r="FV1253" s="53"/>
      <c r="FW1253" s="192"/>
      <c r="FX1253" s="192"/>
      <c r="FY1253" s="188"/>
      <c r="FZ1253" s="190"/>
      <c r="GA1253" s="189"/>
      <c r="GB1253" s="190"/>
      <c r="GC1253" s="53"/>
      <c r="GD1253" s="191"/>
      <c r="GE1253" s="53"/>
      <c r="GF1253" s="53"/>
      <c r="GG1253" s="192"/>
      <c r="GH1253" s="192"/>
      <c r="GI1253" s="188"/>
      <c r="GJ1253" s="190"/>
      <c r="GK1253" s="189"/>
      <c r="GL1253" s="190"/>
      <c r="GM1253" s="53"/>
      <c r="GN1253" s="191"/>
      <c r="GO1253" s="53"/>
      <c r="GP1253" s="53"/>
      <c r="GQ1253" s="192"/>
      <c r="GR1253" s="192"/>
      <c r="GS1253" s="188"/>
      <c r="GT1253" s="190"/>
      <c r="GU1253" s="189"/>
      <c r="GV1253" s="190"/>
      <c r="GW1253" s="53"/>
      <c r="GX1253" s="191"/>
      <c r="GY1253" s="53"/>
      <c r="GZ1253" s="53"/>
      <c r="HA1253" s="192"/>
      <c r="HB1253" s="192"/>
      <c r="HC1253" s="188"/>
      <c r="HD1253" s="190"/>
      <c r="HE1253" s="189"/>
      <c r="HF1253" s="190"/>
      <c r="HG1253" s="53"/>
      <c r="HH1253" s="191"/>
      <c r="HI1253" s="53"/>
      <c r="HJ1253" s="53"/>
      <c r="HK1253" s="192"/>
      <c r="HL1253" s="192"/>
      <c r="HM1253" s="188"/>
      <c r="HN1253" s="190"/>
      <c r="HO1253" s="189"/>
      <c r="HP1253" s="190"/>
      <c r="HQ1253" s="53"/>
      <c r="HR1253" s="191"/>
      <c r="HS1253" s="53"/>
      <c r="HT1253" s="53"/>
      <c r="HU1253" s="192"/>
      <c r="HV1253" s="192"/>
      <c r="HW1253" s="188"/>
      <c r="HX1253" s="190"/>
      <c r="HY1253" s="189"/>
      <c r="HZ1253" s="190"/>
      <c r="IA1253" s="53"/>
      <c r="IB1253" s="191"/>
      <c r="IC1253" s="53"/>
      <c r="ID1253" s="53"/>
      <c r="IE1253" s="192"/>
      <c r="IF1253" s="192"/>
      <c r="IG1253" s="188"/>
      <c r="IH1253" s="190"/>
      <c r="II1253" s="189"/>
      <c r="IJ1253" s="190"/>
      <c r="IK1253" s="53"/>
      <c r="IL1253" s="191"/>
      <c r="IM1253" s="53"/>
      <c r="IN1253" s="53"/>
      <c r="IO1253" s="192"/>
      <c r="IP1253" s="192"/>
      <c r="IQ1253" s="188"/>
      <c r="IR1253" s="190"/>
      <c r="IS1253" s="189"/>
      <c r="IT1253" s="190"/>
      <c r="IU1253" s="53"/>
      <c r="IV1253" s="191"/>
    </row>
    <row r="1254" spans="1:10" ht="12.75">
      <c r="A1254"/>
      <c r="B1254" t="s">
        <v>2182</v>
      </c>
      <c r="C1254" s="178"/>
      <c r="D1254" t="s">
        <v>2183</v>
      </c>
      <c r="E1254" s="145">
        <v>6</v>
      </c>
      <c r="F1254" s="114" t="s">
        <v>39</v>
      </c>
      <c r="G1254" s="145">
        <v>6</v>
      </c>
      <c r="H1254" s="86">
        <v>1</v>
      </c>
      <c r="I1254" s="154">
        <f>C1254*E1254</f>
        <v>0</v>
      </c>
      <c r="J1254" s="154">
        <f>C1254*G1254</f>
        <v>0</v>
      </c>
    </row>
    <row r="1255" spans="1:256" s="90" customFormat="1" ht="12.75">
      <c r="A1255"/>
      <c r="B1255" t="s">
        <v>2184</v>
      </c>
      <c r="C1255" s="178"/>
      <c r="D1255" t="s">
        <v>2185</v>
      </c>
      <c r="E1255" s="145">
        <v>3.99</v>
      </c>
      <c r="F1255" s="114">
        <v>0.4</v>
      </c>
      <c r="G1255" s="145">
        <v>2.39</v>
      </c>
      <c r="H1255" s="86">
        <v>1</v>
      </c>
      <c r="I1255" s="154">
        <f>C1255*E1255</f>
        <v>0</v>
      </c>
      <c r="J1255" s="154">
        <f>C1255*G1255</f>
        <v>0</v>
      </c>
      <c r="L1255" s="190"/>
      <c r="M1255" s="189"/>
      <c r="N1255" s="190"/>
      <c r="O1255" s="53"/>
      <c r="P1255" s="191"/>
      <c r="Q1255" s="53"/>
      <c r="R1255" s="53"/>
      <c r="S1255" s="192"/>
      <c r="T1255" s="192"/>
      <c r="U1255" s="188"/>
      <c r="V1255" s="190"/>
      <c r="W1255" s="189"/>
      <c r="X1255" s="190"/>
      <c r="Y1255" s="53"/>
      <c r="Z1255" s="191"/>
      <c r="AA1255" s="53"/>
      <c r="AB1255" s="53"/>
      <c r="AC1255" s="192"/>
      <c r="AD1255" s="192"/>
      <c r="AE1255" s="188"/>
      <c r="AF1255" s="190"/>
      <c r="AG1255" s="189"/>
      <c r="AH1255" s="190"/>
      <c r="AI1255" s="53"/>
      <c r="AJ1255" s="191"/>
      <c r="AK1255" s="53"/>
      <c r="AL1255" s="53"/>
      <c r="AM1255" s="192"/>
      <c r="AN1255" s="192"/>
      <c r="AO1255" s="188"/>
      <c r="AP1255" s="190"/>
      <c r="AQ1255" s="189"/>
      <c r="AR1255" s="190"/>
      <c r="AS1255" s="53"/>
      <c r="AT1255" s="191"/>
      <c r="AU1255" s="53"/>
      <c r="AV1255" s="53"/>
      <c r="AW1255" s="192"/>
      <c r="AX1255" s="192"/>
      <c r="AY1255" s="188"/>
      <c r="AZ1255" s="190"/>
      <c r="BA1255" s="189"/>
      <c r="BB1255" s="190"/>
      <c r="BC1255" s="53"/>
      <c r="BD1255" s="191"/>
      <c r="BE1255" s="53"/>
      <c r="BF1255" s="53"/>
      <c r="BG1255" s="192"/>
      <c r="BH1255" s="192"/>
      <c r="BI1255" s="188"/>
      <c r="BJ1255" s="190"/>
      <c r="BK1255" s="189"/>
      <c r="BL1255" s="190"/>
      <c r="BM1255" s="53"/>
      <c r="BN1255" s="191"/>
      <c r="BO1255" s="53"/>
      <c r="BP1255" s="53"/>
      <c r="BQ1255" s="192"/>
      <c r="BR1255" s="192"/>
      <c r="BS1255" s="188"/>
      <c r="BT1255" s="190"/>
      <c r="BU1255" s="189"/>
      <c r="BV1255" s="190"/>
      <c r="BW1255" s="53"/>
      <c r="BX1255" s="191"/>
      <c r="BY1255" s="53"/>
      <c r="BZ1255" s="53"/>
      <c r="CA1255" s="192"/>
      <c r="CB1255" s="192"/>
      <c r="CC1255" s="188"/>
      <c r="CD1255" s="190"/>
      <c r="CE1255" s="189"/>
      <c r="CF1255" s="190"/>
      <c r="CG1255" s="53"/>
      <c r="CH1255" s="191"/>
      <c r="CI1255" s="53"/>
      <c r="CJ1255" s="53"/>
      <c r="CK1255" s="192"/>
      <c r="CL1255" s="192"/>
      <c r="CM1255" s="188"/>
      <c r="CN1255" s="190"/>
      <c r="CO1255" s="189"/>
      <c r="CP1255" s="190"/>
      <c r="CQ1255" s="53"/>
      <c r="CR1255" s="191"/>
      <c r="CS1255" s="53"/>
      <c r="CT1255" s="53"/>
      <c r="CU1255" s="192"/>
      <c r="CV1255" s="192"/>
      <c r="CW1255" s="188"/>
      <c r="CX1255" s="190"/>
      <c r="CY1255" s="189"/>
      <c r="CZ1255" s="190"/>
      <c r="DA1255" s="53"/>
      <c r="DB1255" s="191"/>
      <c r="DC1255" s="53"/>
      <c r="DD1255" s="53"/>
      <c r="DE1255" s="192"/>
      <c r="DF1255" s="192"/>
      <c r="DG1255" s="188"/>
      <c r="DH1255" s="190"/>
      <c r="DI1255" s="189"/>
      <c r="DJ1255" s="190"/>
      <c r="DK1255" s="53"/>
      <c r="DL1255" s="191"/>
      <c r="DM1255" s="53"/>
      <c r="DN1255" s="53"/>
      <c r="DO1255" s="192"/>
      <c r="DP1255" s="192"/>
      <c r="DQ1255" s="188"/>
      <c r="DR1255" s="190"/>
      <c r="DS1255" s="189"/>
      <c r="DT1255" s="190"/>
      <c r="DU1255" s="53"/>
      <c r="DV1255" s="191"/>
      <c r="DW1255" s="53"/>
      <c r="DX1255" s="53"/>
      <c r="DY1255" s="192"/>
      <c r="DZ1255" s="192"/>
      <c r="EA1255" s="188"/>
      <c r="EB1255" s="190"/>
      <c r="EC1255" s="189"/>
      <c r="ED1255" s="190"/>
      <c r="EE1255" s="53"/>
      <c r="EF1255" s="191"/>
      <c r="EG1255" s="53"/>
      <c r="EH1255" s="53"/>
      <c r="EI1255" s="192"/>
      <c r="EJ1255" s="192"/>
      <c r="EK1255" s="188"/>
      <c r="EL1255" s="190"/>
      <c r="EM1255" s="189"/>
      <c r="EN1255" s="190"/>
      <c r="EO1255" s="53"/>
      <c r="EP1255" s="191"/>
      <c r="EQ1255" s="53"/>
      <c r="ER1255" s="53"/>
      <c r="ES1255" s="192"/>
      <c r="ET1255" s="192"/>
      <c r="EU1255" s="188"/>
      <c r="EV1255" s="190"/>
      <c r="EW1255" s="189"/>
      <c r="EX1255" s="190"/>
      <c r="EY1255" s="53"/>
      <c r="EZ1255" s="191"/>
      <c r="FA1255" s="53"/>
      <c r="FB1255" s="53"/>
      <c r="FC1255" s="192"/>
      <c r="FD1255" s="192"/>
      <c r="FE1255" s="188"/>
      <c r="FF1255" s="190"/>
      <c r="FG1255" s="189"/>
      <c r="FH1255" s="190"/>
      <c r="FI1255" s="53"/>
      <c r="FJ1255" s="191"/>
      <c r="FK1255" s="53"/>
      <c r="FL1255" s="53"/>
      <c r="FM1255" s="192"/>
      <c r="FN1255" s="192"/>
      <c r="FO1255" s="188"/>
      <c r="FP1255" s="190"/>
      <c r="FQ1255" s="189"/>
      <c r="FR1255" s="190"/>
      <c r="FS1255" s="53"/>
      <c r="FT1255" s="191"/>
      <c r="FU1255" s="53"/>
      <c r="FV1255" s="53"/>
      <c r="FW1255" s="192"/>
      <c r="FX1255" s="192"/>
      <c r="FY1255" s="188"/>
      <c r="FZ1255" s="190"/>
      <c r="GA1255" s="189"/>
      <c r="GB1255" s="190"/>
      <c r="GC1255" s="53"/>
      <c r="GD1255" s="191"/>
      <c r="GE1255" s="53"/>
      <c r="GF1255" s="53"/>
      <c r="GG1255" s="192"/>
      <c r="GH1255" s="192"/>
      <c r="GI1255" s="188"/>
      <c r="GJ1255" s="190"/>
      <c r="GK1255" s="189"/>
      <c r="GL1255" s="190"/>
      <c r="GM1255" s="53"/>
      <c r="GN1255" s="191"/>
      <c r="GO1255" s="53"/>
      <c r="GP1255" s="53"/>
      <c r="GQ1255" s="192"/>
      <c r="GR1255" s="192"/>
      <c r="GS1255" s="188"/>
      <c r="GT1255" s="190"/>
      <c r="GU1255" s="189"/>
      <c r="GV1255" s="190"/>
      <c r="GW1255" s="53"/>
      <c r="GX1255" s="191"/>
      <c r="GY1255" s="53"/>
      <c r="GZ1255" s="53"/>
      <c r="HA1255" s="192"/>
      <c r="HB1255" s="192"/>
      <c r="HC1255" s="188"/>
      <c r="HD1255" s="190"/>
      <c r="HE1255" s="189"/>
      <c r="HF1255" s="190"/>
      <c r="HG1255" s="53"/>
      <c r="HH1255" s="191"/>
      <c r="HI1255" s="53"/>
      <c r="HJ1255" s="53"/>
      <c r="HK1255" s="192"/>
      <c r="HL1255" s="192"/>
      <c r="HM1255" s="188"/>
      <c r="HN1255" s="190"/>
      <c r="HO1255" s="189"/>
      <c r="HP1255" s="190"/>
      <c r="HQ1255" s="53"/>
      <c r="HR1255" s="191"/>
      <c r="HS1255" s="53"/>
      <c r="HT1255" s="53"/>
      <c r="HU1255" s="192"/>
      <c r="HV1255" s="192"/>
      <c r="HW1255" s="188"/>
      <c r="HX1255" s="190"/>
      <c r="HY1255" s="189"/>
      <c r="HZ1255" s="190"/>
      <c r="IA1255" s="53"/>
      <c r="IB1255" s="191"/>
      <c r="IC1255" s="53"/>
      <c r="ID1255" s="53"/>
      <c r="IE1255" s="192"/>
      <c r="IF1255" s="192"/>
      <c r="IG1255" s="188"/>
      <c r="IH1255" s="190"/>
      <c r="II1255" s="189"/>
      <c r="IJ1255" s="190"/>
      <c r="IK1255" s="53"/>
      <c r="IL1255" s="191"/>
      <c r="IM1255" s="53"/>
      <c r="IN1255" s="53"/>
      <c r="IO1255" s="192"/>
      <c r="IP1255" s="192"/>
      <c r="IQ1255" s="188"/>
      <c r="IR1255" s="190"/>
      <c r="IS1255" s="189"/>
      <c r="IT1255" s="190"/>
      <c r="IU1255" s="53"/>
      <c r="IV1255" s="191"/>
    </row>
    <row r="1256" spans="1:11" s="59" customFormat="1" ht="12.75">
      <c r="A1256" t="s">
        <v>234</v>
      </c>
      <c r="B1256"/>
      <c r="C1256" s="178"/>
      <c r="D1256"/>
      <c r="E1256" s="145"/>
      <c r="F1256" s="114"/>
      <c r="G1256" s="145"/>
      <c r="H1256" s="86"/>
      <c r="I1256" s="154"/>
      <c r="J1256" s="154"/>
      <c r="K1256" s="90"/>
    </row>
    <row r="1257" spans="1:11" s="59" customFormat="1" ht="12.75">
      <c r="A1257"/>
      <c r="B1257" t="s">
        <v>2186</v>
      </c>
      <c r="C1257" s="178"/>
      <c r="D1257" t="s">
        <v>2187</v>
      </c>
      <c r="E1257" s="145">
        <v>2.99</v>
      </c>
      <c r="F1257" s="114">
        <v>0.4</v>
      </c>
      <c r="G1257" s="145">
        <v>1.79</v>
      </c>
      <c r="H1257" s="86">
        <v>1</v>
      </c>
      <c r="I1257" s="154">
        <f>C1257*E1257</f>
        <v>0</v>
      </c>
      <c r="J1257" s="154">
        <f>C1257*G1257</f>
        <v>0</v>
      </c>
      <c r="K1257" s="90"/>
    </row>
    <row r="1258" spans="1:11" s="59" customFormat="1" ht="12.75">
      <c r="A1258" s="57"/>
      <c r="B1258" s="57" t="s">
        <v>2188</v>
      </c>
      <c r="C1258" s="181"/>
      <c r="D1258" s="57" t="s">
        <v>2189</v>
      </c>
      <c r="E1258" s="151">
        <v>8.97</v>
      </c>
      <c r="F1258" s="113">
        <v>0.5</v>
      </c>
      <c r="G1258" s="151">
        <v>4.47</v>
      </c>
      <c r="H1258" s="85">
        <v>1</v>
      </c>
      <c r="I1258" s="151">
        <f>C1258*E1258</f>
        <v>0</v>
      </c>
      <c r="J1258" s="151">
        <f>C1258*G1258</f>
        <v>0</v>
      </c>
      <c r="K1258" s="90"/>
    </row>
    <row r="1259" spans="1:11" s="59" customFormat="1" ht="12.75">
      <c r="A1259" t="s">
        <v>234</v>
      </c>
      <c r="B1259"/>
      <c r="C1259" s="178"/>
      <c r="D1259"/>
      <c r="E1259" s="145"/>
      <c r="F1259" s="114"/>
      <c r="G1259" s="145"/>
      <c r="H1259" s="86"/>
      <c r="I1259" s="154"/>
      <c r="J1259" s="154"/>
      <c r="K1259" s="90"/>
    </row>
    <row r="1260" spans="1:10" ht="12.75">
      <c r="A1260"/>
      <c r="B1260" t="s">
        <v>2190</v>
      </c>
      <c r="C1260" s="178"/>
      <c r="D1260" t="s">
        <v>2191</v>
      </c>
      <c r="E1260" s="145">
        <v>2.99</v>
      </c>
      <c r="F1260" s="114">
        <v>0.4</v>
      </c>
      <c r="G1260" s="145">
        <v>1.79</v>
      </c>
      <c r="H1260" s="86">
        <v>1</v>
      </c>
      <c r="I1260" s="154">
        <f>C1260*E1260</f>
        <v>0</v>
      </c>
      <c r="J1260" s="154">
        <f>C1260*G1260</f>
        <v>0</v>
      </c>
    </row>
    <row r="1261" spans="1:11" s="59" customFormat="1" ht="12.75">
      <c r="A1261" t="s">
        <v>451</v>
      </c>
      <c r="B1261"/>
      <c r="C1261" s="178"/>
      <c r="D1261"/>
      <c r="E1261" s="145"/>
      <c r="F1261" s="114"/>
      <c r="G1261" s="145"/>
      <c r="H1261" s="86"/>
      <c r="I1261" s="154"/>
      <c r="J1261" s="154"/>
      <c r="K1261" s="90"/>
    </row>
    <row r="1262" spans="1:11" s="59" customFormat="1" ht="12.75">
      <c r="A1262"/>
      <c r="B1262" t="s">
        <v>2192</v>
      </c>
      <c r="C1262" s="178"/>
      <c r="D1262" t="s">
        <v>2193</v>
      </c>
      <c r="E1262" s="145">
        <v>2.99</v>
      </c>
      <c r="F1262" s="114">
        <v>0.4</v>
      </c>
      <c r="G1262" s="145">
        <v>1.79</v>
      </c>
      <c r="H1262" s="86">
        <v>1</v>
      </c>
      <c r="I1262" s="154">
        <f>C1262*E1262</f>
        <v>0</v>
      </c>
      <c r="J1262" s="154">
        <f>C1262*G1262</f>
        <v>0</v>
      </c>
      <c r="K1262" s="90"/>
    </row>
    <row r="1263" spans="1:11" s="90" customFormat="1" ht="12.75">
      <c r="A1263"/>
      <c r="B1263" s="198" t="s">
        <v>150</v>
      </c>
      <c r="C1263" s="199"/>
      <c r="D1263" s="200"/>
      <c r="E1263" s="199"/>
      <c r="F1263" s="48"/>
      <c r="G1263" s="110"/>
      <c r="H1263" s="48"/>
      <c r="I1263" s="84"/>
      <c r="J1263" s="132"/>
      <c r="K1263" s="192"/>
    </row>
    <row r="1264" spans="1:11" s="59" customFormat="1" ht="12.75">
      <c r="A1264" t="s">
        <v>925</v>
      </c>
      <c r="B1264"/>
      <c r="C1264" s="178"/>
      <c r="D1264"/>
      <c r="E1264" s="145"/>
      <c r="F1264" s="114"/>
      <c r="G1264" s="145"/>
      <c r="H1264" s="86"/>
      <c r="I1264" s="154"/>
      <c r="J1264" s="154"/>
      <c r="K1264" s="90"/>
    </row>
    <row r="1265" spans="1:11" s="59" customFormat="1" ht="12.75">
      <c r="A1265"/>
      <c r="B1265" t="s">
        <v>2194</v>
      </c>
      <c r="C1265" s="178"/>
      <c r="D1265" t="s">
        <v>2195</v>
      </c>
      <c r="E1265" s="145">
        <v>8.99</v>
      </c>
      <c r="F1265" s="114">
        <v>0.4</v>
      </c>
      <c r="G1265" s="145">
        <v>5.39</v>
      </c>
      <c r="H1265" s="86">
        <v>15</v>
      </c>
      <c r="I1265" s="154">
        <f aca="true" t="shared" si="52" ref="I1265:I1270">C1265*E1265</f>
        <v>0</v>
      </c>
      <c r="J1265" s="154">
        <f aca="true" t="shared" si="53" ref="J1265:J1270">C1265*G1265</f>
        <v>0</v>
      </c>
      <c r="K1265" s="90"/>
    </row>
    <row r="1266" spans="1:11" s="59" customFormat="1" ht="12.75">
      <c r="A1266"/>
      <c r="B1266" t="s">
        <v>2196</v>
      </c>
      <c r="C1266" s="178"/>
      <c r="D1266" t="s">
        <v>2197</v>
      </c>
      <c r="E1266" s="145">
        <v>8.99</v>
      </c>
      <c r="F1266" s="114">
        <v>0.4</v>
      </c>
      <c r="G1266" s="145">
        <v>5.39</v>
      </c>
      <c r="H1266" s="86">
        <v>15</v>
      </c>
      <c r="I1266" s="154">
        <f t="shared" si="52"/>
        <v>0</v>
      </c>
      <c r="J1266" s="154">
        <f t="shared" si="53"/>
        <v>0</v>
      </c>
      <c r="K1266" s="90"/>
    </row>
    <row r="1267" spans="1:11" s="59" customFormat="1" ht="12.75">
      <c r="A1267"/>
      <c r="B1267" t="s">
        <v>2198</v>
      </c>
      <c r="C1267" s="178"/>
      <c r="D1267" t="s">
        <v>2199</v>
      </c>
      <c r="E1267" s="145">
        <v>8.99</v>
      </c>
      <c r="F1267" s="114">
        <v>0.4</v>
      </c>
      <c r="G1267" s="145">
        <v>5.39</v>
      </c>
      <c r="H1267" s="86">
        <v>15</v>
      </c>
      <c r="I1267" s="154">
        <f t="shared" si="52"/>
        <v>0</v>
      </c>
      <c r="J1267" s="154">
        <f t="shared" si="53"/>
        <v>0</v>
      </c>
      <c r="K1267" s="90"/>
    </row>
    <row r="1268" spans="1:10" ht="12.75">
      <c r="A1268"/>
      <c r="B1268" t="s">
        <v>2200</v>
      </c>
      <c r="C1268" s="178"/>
      <c r="D1268" t="s">
        <v>2201</v>
      </c>
      <c r="E1268" s="145">
        <v>8.99</v>
      </c>
      <c r="F1268" s="114">
        <v>0.4</v>
      </c>
      <c r="G1268" s="145">
        <v>5.39</v>
      </c>
      <c r="H1268" s="86">
        <v>15</v>
      </c>
      <c r="I1268" s="154">
        <f t="shared" si="52"/>
        <v>0</v>
      </c>
      <c r="J1268" s="154">
        <f t="shared" si="53"/>
        <v>0</v>
      </c>
    </row>
    <row r="1269" spans="1:11" s="59" customFormat="1" ht="12.75">
      <c r="A1269"/>
      <c r="B1269" t="s">
        <v>2202</v>
      </c>
      <c r="C1269" s="178"/>
      <c r="D1269" t="s">
        <v>2203</v>
      </c>
      <c r="E1269" s="145">
        <v>8.99</v>
      </c>
      <c r="F1269" s="114">
        <v>0.4</v>
      </c>
      <c r="G1269" s="145">
        <v>5.39</v>
      </c>
      <c r="H1269" s="86">
        <v>15</v>
      </c>
      <c r="I1269" s="154">
        <f t="shared" si="52"/>
        <v>0</v>
      </c>
      <c r="J1269" s="154">
        <f t="shared" si="53"/>
        <v>0</v>
      </c>
      <c r="K1269" s="90"/>
    </row>
    <row r="1270" spans="1:10" s="89" customFormat="1" ht="12.75">
      <c r="A1270"/>
      <c r="B1270" t="s">
        <v>2204</v>
      </c>
      <c r="C1270" s="178"/>
      <c r="D1270" t="s">
        <v>2205</v>
      </c>
      <c r="E1270" s="145">
        <v>8.99</v>
      </c>
      <c r="F1270" s="114">
        <v>0.4</v>
      </c>
      <c r="G1270" s="145">
        <v>5.39</v>
      </c>
      <c r="H1270" s="86">
        <v>15</v>
      </c>
      <c r="I1270" s="154">
        <f t="shared" si="52"/>
        <v>0</v>
      </c>
      <c r="J1270" s="154">
        <f t="shared" si="53"/>
        <v>0</v>
      </c>
    </row>
    <row r="1271" spans="1:11" s="89" customFormat="1" ht="12.75">
      <c r="A1271"/>
      <c r="B1271" s="198" t="s">
        <v>42</v>
      </c>
      <c r="C1271" s="199"/>
      <c r="D1271" s="200"/>
      <c r="E1271" s="199"/>
      <c r="F1271" s="48"/>
      <c r="G1271" s="110"/>
      <c r="H1271" s="48"/>
      <c r="I1271" s="84"/>
      <c r="J1271" s="132"/>
      <c r="K1271" s="192"/>
    </row>
    <row r="1272" spans="1:11" s="57" customFormat="1" ht="12.75">
      <c r="A1272" t="s">
        <v>85</v>
      </c>
      <c r="B1272"/>
      <c r="C1272" s="178"/>
      <c r="D1272"/>
      <c r="E1272" s="145"/>
      <c r="F1272" s="114"/>
      <c r="G1272" s="145"/>
      <c r="H1272" s="86"/>
      <c r="I1272" s="154"/>
      <c r="J1272" s="154"/>
      <c r="K1272" s="89"/>
    </row>
    <row r="1273" spans="2:11" s="57" customFormat="1" ht="12.75">
      <c r="B1273" s="57" t="s">
        <v>2206</v>
      </c>
      <c r="C1273" s="181"/>
      <c r="D1273" s="57" t="s">
        <v>2207</v>
      </c>
      <c r="E1273" s="151">
        <v>24.99</v>
      </c>
      <c r="F1273" s="113">
        <v>0.5</v>
      </c>
      <c r="G1273" s="151">
        <v>12.49</v>
      </c>
      <c r="H1273" s="85">
        <v>3</v>
      </c>
      <c r="I1273" s="151">
        <f>C1273*E1273</f>
        <v>0</v>
      </c>
      <c r="J1273" s="151">
        <f>C1273*G1273</f>
        <v>0</v>
      </c>
      <c r="K1273" s="89"/>
    </row>
    <row r="1274" spans="1:11" s="57" customFormat="1" ht="12.75">
      <c r="A1274" t="s">
        <v>378</v>
      </c>
      <c r="B1274"/>
      <c r="C1274" s="178"/>
      <c r="D1274"/>
      <c r="E1274" s="145"/>
      <c r="F1274" s="114"/>
      <c r="G1274" s="145"/>
      <c r="H1274" s="86"/>
      <c r="I1274" s="154"/>
      <c r="J1274" s="154"/>
      <c r="K1274" s="89"/>
    </row>
    <row r="1275" spans="2:11" s="57" customFormat="1" ht="12.75">
      <c r="B1275" s="57" t="s">
        <v>2208</v>
      </c>
      <c r="C1275" s="181"/>
      <c r="D1275" s="57" t="s">
        <v>2209</v>
      </c>
      <c r="E1275" s="151">
        <v>24.99</v>
      </c>
      <c r="F1275" s="113">
        <v>0.5</v>
      </c>
      <c r="G1275" s="151">
        <v>12.49</v>
      </c>
      <c r="H1275" s="85">
        <v>3</v>
      </c>
      <c r="I1275" s="151">
        <f>C1275*E1275</f>
        <v>0</v>
      </c>
      <c r="J1275" s="151">
        <f>C1275*G1275</f>
        <v>0</v>
      </c>
      <c r="K1275" s="89"/>
    </row>
    <row r="1276" spans="1:11" s="57" customFormat="1" ht="12.75">
      <c r="A1276" t="s">
        <v>147</v>
      </c>
      <c r="B1276"/>
      <c r="C1276" s="178"/>
      <c r="D1276"/>
      <c r="E1276" s="145"/>
      <c r="F1276" s="114"/>
      <c r="G1276" s="145"/>
      <c r="H1276" s="86"/>
      <c r="I1276" s="154"/>
      <c r="J1276" s="154"/>
      <c r="K1276" s="89"/>
    </row>
    <row r="1277" spans="2:11" s="57" customFormat="1" ht="12.75">
      <c r="B1277" s="57" t="s">
        <v>2210</v>
      </c>
      <c r="C1277" s="181"/>
      <c r="D1277" s="57" t="s">
        <v>2211</v>
      </c>
      <c r="E1277" s="151">
        <v>50</v>
      </c>
      <c r="F1277" s="113">
        <v>0.5</v>
      </c>
      <c r="G1277" s="151">
        <v>25</v>
      </c>
      <c r="H1277" s="85">
        <v>3</v>
      </c>
      <c r="I1277" s="151">
        <f>C1277*E1277</f>
        <v>0</v>
      </c>
      <c r="J1277" s="151">
        <f>C1277*G1277</f>
        <v>0</v>
      </c>
      <c r="K1277" s="89"/>
    </row>
    <row r="1278" spans="2:11" s="57" customFormat="1" ht="12.75">
      <c r="B1278" s="57" t="s">
        <v>2212</v>
      </c>
      <c r="C1278" s="181"/>
      <c r="D1278" s="57" t="s">
        <v>2213</v>
      </c>
      <c r="E1278" s="151">
        <v>125</v>
      </c>
      <c r="F1278" s="113">
        <v>0.5</v>
      </c>
      <c r="G1278" s="151">
        <v>62.5</v>
      </c>
      <c r="H1278" s="85">
        <v>3</v>
      </c>
      <c r="I1278" s="151">
        <f>C1278*E1278</f>
        <v>0</v>
      </c>
      <c r="J1278" s="151">
        <f>C1278*G1278</f>
        <v>0</v>
      </c>
      <c r="K1278" s="89"/>
    </row>
    <row r="1279" spans="1:11" s="57" customFormat="1" ht="12.75">
      <c r="A1279" t="s">
        <v>103</v>
      </c>
      <c r="B1279"/>
      <c r="C1279" s="178"/>
      <c r="D1279"/>
      <c r="E1279" s="145"/>
      <c r="F1279" s="114"/>
      <c r="G1279" s="145"/>
      <c r="H1279" s="86"/>
      <c r="I1279" s="154"/>
      <c r="J1279" s="154"/>
      <c r="K1279" s="89"/>
    </row>
    <row r="1280" spans="2:11" s="57" customFormat="1" ht="12.75">
      <c r="B1280" s="57" t="s">
        <v>2214</v>
      </c>
      <c r="C1280" s="181"/>
      <c r="D1280" s="57" t="s">
        <v>2215</v>
      </c>
      <c r="E1280" s="151">
        <v>75</v>
      </c>
      <c r="F1280" s="113">
        <v>0.5</v>
      </c>
      <c r="G1280" s="151">
        <v>37.5</v>
      </c>
      <c r="H1280" s="85">
        <v>3</v>
      </c>
      <c r="I1280" s="151">
        <f>C1280*E1280</f>
        <v>0</v>
      </c>
      <c r="J1280" s="151">
        <f>C1280*G1280</f>
        <v>0</v>
      </c>
      <c r="K1280" s="89"/>
    </row>
    <row r="1281" spans="2:11" s="57" customFormat="1" ht="12.75">
      <c r="B1281" s="57" t="s">
        <v>2216</v>
      </c>
      <c r="C1281" s="181"/>
      <c r="D1281" s="57" t="s">
        <v>2217</v>
      </c>
      <c r="E1281" s="151">
        <v>75</v>
      </c>
      <c r="F1281" s="113">
        <v>0.5</v>
      </c>
      <c r="G1281" s="151">
        <v>37.5</v>
      </c>
      <c r="H1281" s="85">
        <v>3</v>
      </c>
      <c r="I1281" s="151">
        <f>C1281*E1281</f>
        <v>0</v>
      </c>
      <c r="J1281" s="151">
        <f>C1281*G1281</f>
        <v>0</v>
      </c>
      <c r="K1281" s="89"/>
    </row>
    <row r="1282" spans="1:11" s="57" customFormat="1" ht="12.75">
      <c r="A1282" t="s">
        <v>104</v>
      </c>
      <c r="B1282"/>
      <c r="C1282" s="178"/>
      <c r="D1282"/>
      <c r="E1282" s="145"/>
      <c r="F1282" s="114"/>
      <c r="G1282" s="145"/>
      <c r="H1282" s="86"/>
      <c r="I1282" s="154"/>
      <c r="J1282" s="154"/>
      <c r="K1282" s="89"/>
    </row>
    <row r="1283" spans="2:11" s="57" customFormat="1" ht="12.75">
      <c r="B1283" s="57" t="s">
        <v>2218</v>
      </c>
      <c r="C1283" s="181"/>
      <c r="D1283" s="57" t="s">
        <v>2219</v>
      </c>
      <c r="E1283" s="151">
        <v>24.99</v>
      </c>
      <c r="F1283" s="113">
        <v>0.5</v>
      </c>
      <c r="G1283" s="151">
        <v>12.49</v>
      </c>
      <c r="H1283" s="85">
        <v>3</v>
      </c>
      <c r="I1283" s="151">
        <f>C1283*E1283</f>
        <v>0</v>
      </c>
      <c r="J1283" s="151">
        <f>C1283*G1283</f>
        <v>0</v>
      </c>
      <c r="K1283" s="89"/>
    </row>
    <row r="1284" spans="1:11" s="57" customFormat="1" ht="12.75">
      <c r="A1284" t="s">
        <v>105</v>
      </c>
      <c r="B1284"/>
      <c r="C1284" s="178"/>
      <c r="D1284"/>
      <c r="E1284" s="145"/>
      <c r="F1284" s="114"/>
      <c r="G1284" s="145"/>
      <c r="H1284" s="86"/>
      <c r="I1284" s="154"/>
      <c r="J1284" s="154"/>
      <c r="K1284" s="89"/>
    </row>
    <row r="1285" spans="2:11" s="57" customFormat="1" ht="12.75">
      <c r="B1285" s="57" t="s">
        <v>2220</v>
      </c>
      <c r="C1285" s="181"/>
      <c r="D1285" s="57" t="s">
        <v>2221</v>
      </c>
      <c r="E1285" s="151">
        <v>24.99</v>
      </c>
      <c r="F1285" s="113">
        <v>0.5</v>
      </c>
      <c r="G1285" s="151">
        <v>12.49</v>
      </c>
      <c r="H1285" s="85">
        <v>3</v>
      </c>
      <c r="I1285" s="151">
        <f>C1285*E1285</f>
        <v>0</v>
      </c>
      <c r="J1285" s="151">
        <f>C1285*G1285</f>
        <v>0</v>
      </c>
      <c r="K1285" s="89"/>
    </row>
    <row r="1286" spans="1:11" s="59" customFormat="1" ht="12.75">
      <c r="A1286" t="s">
        <v>106</v>
      </c>
      <c r="B1286"/>
      <c r="C1286" s="178"/>
      <c r="D1286"/>
      <c r="E1286" s="145"/>
      <c r="F1286" s="114"/>
      <c r="G1286" s="145"/>
      <c r="H1286" s="86"/>
      <c r="I1286" s="154"/>
      <c r="J1286" s="154"/>
      <c r="K1286" s="90"/>
    </row>
    <row r="1287" spans="2:11" s="57" customFormat="1" ht="12.75">
      <c r="B1287" s="57" t="s">
        <v>2222</v>
      </c>
      <c r="C1287" s="181"/>
      <c r="D1287" s="57" t="s">
        <v>2223</v>
      </c>
      <c r="E1287" s="151">
        <v>100</v>
      </c>
      <c r="F1287" s="113">
        <v>0.5</v>
      </c>
      <c r="G1287" s="151">
        <v>50</v>
      </c>
      <c r="H1287" s="85">
        <v>3</v>
      </c>
      <c r="I1287" s="151">
        <f>C1287*E1287</f>
        <v>0</v>
      </c>
      <c r="J1287" s="151">
        <f>C1287*G1287</f>
        <v>0</v>
      </c>
      <c r="K1287" s="89"/>
    </row>
    <row r="1288" spans="1:11" s="57" customFormat="1" ht="12.75">
      <c r="A1288" t="s">
        <v>107</v>
      </c>
      <c r="B1288"/>
      <c r="C1288" s="178"/>
      <c r="D1288"/>
      <c r="E1288" s="145"/>
      <c r="F1288" s="114"/>
      <c r="G1288" s="145"/>
      <c r="H1288" s="86"/>
      <c r="I1288" s="154"/>
      <c r="J1288" s="154"/>
      <c r="K1288" s="89"/>
    </row>
    <row r="1289" spans="2:11" s="57" customFormat="1" ht="12.75">
      <c r="B1289" s="57" t="s">
        <v>2224</v>
      </c>
      <c r="C1289" s="181"/>
      <c r="D1289" s="57" t="s">
        <v>2225</v>
      </c>
      <c r="E1289" s="151">
        <v>19.99</v>
      </c>
      <c r="F1289" s="113">
        <v>0.5</v>
      </c>
      <c r="G1289" s="151">
        <v>9.99</v>
      </c>
      <c r="H1289" s="85">
        <v>3</v>
      </c>
      <c r="I1289" s="151">
        <f>C1289*E1289</f>
        <v>0</v>
      </c>
      <c r="J1289" s="151">
        <f>C1289*G1289</f>
        <v>0</v>
      </c>
      <c r="K1289" s="89"/>
    </row>
    <row r="1290" spans="1:11" s="57" customFormat="1" ht="12.75">
      <c r="A1290" t="s">
        <v>108</v>
      </c>
      <c r="B1290"/>
      <c r="C1290" s="178"/>
      <c r="D1290"/>
      <c r="E1290" s="145"/>
      <c r="F1290" s="114"/>
      <c r="G1290" s="145"/>
      <c r="H1290" s="86"/>
      <c r="I1290" s="154"/>
      <c r="J1290" s="154"/>
      <c r="K1290" s="89"/>
    </row>
    <row r="1291" spans="1:11" s="59" customFormat="1" ht="12.75">
      <c r="A1291" s="57"/>
      <c r="B1291" s="57" t="s">
        <v>2226</v>
      </c>
      <c r="C1291" s="181"/>
      <c r="D1291" s="57" t="s">
        <v>2227</v>
      </c>
      <c r="E1291" s="151">
        <v>17.99</v>
      </c>
      <c r="F1291" s="113">
        <v>0.5</v>
      </c>
      <c r="G1291" s="151">
        <v>8.99</v>
      </c>
      <c r="H1291" s="85">
        <v>3</v>
      </c>
      <c r="I1291" s="151">
        <f>C1291*E1291</f>
        <v>0</v>
      </c>
      <c r="J1291" s="151">
        <f>C1291*G1291</f>
        <v>0</v>
      </c>
      <c r="K1291" s="90"/>
    </row>
    <row r="1292" spans="1:11" s="59" customFormat="1" ht="12.75">
      <c r="A1292" t="s">
        <v>109</v>
      </c>
      <c r="B1292"/>
      <c r="C1292" s="178"/>
      <c r="D1292"/>
      <c r="E1292" s="145"/>
      <c r="F1292" s="114"/>
      <c r="G1292" s="145"/>
      <c r="H1292" s="86"/>
      <c r="I1292" s="154"/>
      <c r="J1292" s="154"/>
      <c r="K1292" s="90"/>
    </row>
    <row r="1293" spans="2:11" s="57" customFormat="1" ht="12.75">
      <c r="B1293" s="57" t="s">
        <v>2228</v>
      </c>
      <c r="C1293" s="181"/>
      <c r="D1293" s="57" t="s">
        <v>2229</v>
      </c>
      <c r="E1293" s="151">
        <v>15.99</v>
      </c>
      <c r="F1293" s="113">
        <v>0.5</v>
      </c>
      <c r="G1293" s="151">
        <v>7.99</v>
      </c>
      <c r="H1293" s="85">
        <v>3</v>
      </c>
      <c r="I1293" s="151">
        <f>C1293*E1293</f>
        <v>0</v>
      </c>
      <c r="J1293" s="151">
        <f>C1293*G1293</f>
        <v>0</v>
      </c>
      <c r="K1293" s="89"/>
    </row>
    <row r="1294" spans="1:11" s="57" customFormat="1" ht="12.75">
      <c r="A1294" t="s">
        <v>148</v>
      </c>
      <c r="B1294"/>
      <c r="C1294" s="178"/>
      <c r="D1294"/>
      <c r="E1294" s="145"/>
      <c r="F1294" s="114"/>
      <c r="G1294" s="145"/>
      <c r="H1294" s="86"/>
      <c r="I1294" s="154"/>
      <c r="J1294" s="154"/>
      <c r="K1294" s="89"/>
    </row>
    <row r="1295" spans="2:11" s="57" customFormat="1" ht="12.75">
      <c r="B1295" s="57" t="s">
        <v>2230</v>
      </c>
      <c r="C1295" s="181"/>
      <c r="D1295" s="57" t="s">
        <v>2231</v>
      </c>
      <c r="E1295" s="151">
        <v>17.99</v>
      </c>
      <c r="F1295" s="113">
        <v>0.5</v>
      </c>
      <c r="G1295" s="151">
        <v>8.99</v>
      </c>
      <c r="H1295" s="85">
        <v>3</v>
      </c>
      <c r="I1295" s="151">
        <f>C1295*E1295</f>
        <v>0</v>
      </c>
      <c r="J1295" s="151">
        <f>C1295*G1295</f>
        <v>0</v>
      </c>
      <c r="K1295" s="89"/>
    </row>
    <row r="1296" spans="1:10" s="89" customFormat="1" ht="12.75">
      <c r="A1296" t="s">
        <v>110</v>
      </c>
      <c r="B1296"/>
      <c r="C1296" s="178"/>
      <c r="D1296"/>
      <c r="E1296" s="145"/>
      <c r="F1296" s="114"/>
      <c r="G1296" s="145"/>
      <c r="H1296" s="86"/>
      <c r="I1296" s="154"/>
      <c r="J1296" s="154"/>
    </row>
    <row r="1297" spans="1:10" s="89" customFormat="1" ht="12.75">
      <c r="A1297" s="57"/>
      <c r="B1297" s="57" t="s">
        <v>2232</v>
      </c>
      <c r="C1297" s="181"/>
      <c r="D1297" s="57" t="s">
        <v>2233</v>
      </c>
      <c r="E1297" s="151">
        <v>19.99</v>
      </c>
      <c r="F1297" s="113">
        <v>0.5</v>
      </c>
      <c r="G1297" s="151">
        <v>9.99</v>
      </c>
      <c r="H1297" s="85">
        <v>3</v>
      </c>
      <c r="I1297" s="151">
        <f>C1297*E1297</f>
        <v>0</v>
      </c>
      <c r="J1297" s="151">
        <f>C1297*G1297</f>
        <v>0</v>
      </c>
    </row>
    <row r="1298" spans="1:10" s="89" customFormat="1" ht="12.75">
      <c r="A1298" t="s">
        <v>111</v>
      </c>
      <c r="B1298"/>
      <c r="C1298" s="178"/>
      <c r="D1298"/>
      <c r="E1298" s="145"/>
      <c r="F1298" s="114"/>
      <c r="G1298" s="145"/>
      <c r="H1298" s="86"/>
      <c r="I1298" s="154"/>
      <c r="J1298" s="154"/>
    </row>
    <row r="1299" spans="1:10" s="89" customFormat="1" ht="12.75">
      <c r="A1299" s="57"/>
      <c r="B1299" s="57" t="s">
        <v>2234</v>
      </c>
      <c r="C1299" s="181"/>
      <c r="D1299" s="57" t="s">
        <v>2235</v>
      </c>
      <c r="E1299" s="151">
        <v>15.99</v>
      </c>
      <c r="F1299" s="113">
        <v>0.5</v>
      </c>
      <c r="G1299" s="151">
        <v>7.99</v>
      </c>
      <c r="H1299" s="85">
        <v>3</v>
      </c>
      <c r="I1299" s="151">
        <f>C1299*E1299</f>
        <v>0</v>
      </c>
      <c r="J1299" s="151">
        <f>C1299*G1299</f>
        <v>0</v>
      </c>
    </row>
    <row r="1300" spans="1:11" s="59" customFormat="1" ht="12.75">
      <c r="A1300" t="s">
        <v>112</v>
      </c>
      <c r="B1300"/>
      <c r="C1300" s="178"/>
      <c r="D1300"/>
      <c r="E1300" s="145"/>
      <c r="F1300" s="114"/>
      <c r="G1300" s="145"/>
      <c r="H1300" s="86"/>
      <c r="I1300" s="154"/>
      <c r="J1300" s="154"/>
      <c r="K1300" s="90"/>
    </row>
    <row r="1301" spans="2:11" s="57" customFormat="1" ht="12.75">
      <c r="B1301" s="57" t="s">
        <v>2236</v>
      </c>
      <c r="C1301" s="181"/>
      <c r="D1301" s="57" t="s">
        <v>2237</v>
      </c>
      <c r="E1301" s="151">
        <v>19.99</v>
      </c>
      <c r="F1301" s="113">
        <v>0.5</v>
      </c>
      <c r="G1301" s="151">
        <v>9.99</v>
      </c>
      <c r="H1301" s="85">
        <v>3</v>
      </c>
      <c r="I1301" s="151">
        <f>C1301*E1301</f>
        <v>0</v>
      </c>
      <c r="J1301" s="151">
        <f>C1301*G1301</f>
        <v>0</v>
      </c>
      <c r="K1301" s="89"/>
    </row>
    <row r="1302" spans="1:11" s="57" customFormat="1" ht="12.75">
      <c r="A1302" t="s">
        <v>165</v>
      </c>
      <c r="B1302"/>
      <c r="C1302" s="178"/>
      <c r="D1302"/>
      <c r="E1302" s="145"/>
      <c r="F1302" s="114"/>
      <c r="G1302" s="145"/>
      <c r="H1302" s="86"/>
      <c r="I1302" s="154"/>
      <c r="J1302" s="154"/>
      <c r="K1302" s="89"/>
    </row>
    <row r="1303" spans="2:11" s="57" customFormat="1" ht="12.75">
      <c r="B1303" s="57" t="s">
        <v>2238</v>
      </c>
      <c r="C1303" s="181"/>
      <c r="D1303" s="57" t="s">
        <v>2239</v>
      </c>
      <c r="E1303" s="151">
        <v>16.99</v>
      </c>
      <c r="F1303" s="113">
        <v>0.5</v>
      </c>
      <c r="G1303" s="151">
        <v>8.49</v>
      </c>
      <c r="H1303" s="85">
        <v>3</v>
      </c>
      <c r="I1303" s="151">
        <f>C1303*E1303</f>
        <v>0</v>
      </c>
      <c r="J1303" s="151">
        <f>C1303*G1303</f>
        <v>0</v>
      </c>
      <c r="K1303" s="89"/>
    </row>
    <row r="1304" spans="1:11" s="59" customFormat="1" ht="12.75">
      <c r="A1304" t="s">
        <v>113</v>
      </c>
      <c r="B1304"/>
      <c r="C1304" s="178"/>
      <c r="D1304"/>
      <c r="E1304" s="145"/>
      <c r="F1304" s="114"/>
      <c r="G1304" s="145"/>
      <c r="H1304" s="86"/>
      <c r="I1304" s="154"/>
      <c r="J1304" s="154"/>
      <c r="K1304" s="90"/>
    </row>
    <row r="1305" spans="1:11" s="59" customFormat="1" ht="12.75">
      <c r="A1305" s="57"/>
      <c r="B1305" s="57" t="s">
        <v>2240</v>
      </c>
      <c r="C1305" s="181"/>
      <c r="D1305" s="57" t="s">
        <v>2241</v>
      </c>
      <c r="E1305" s="151">
        <v>15.99</v>
      </c>
      <c r="F1305" s="113">
        <v>0.5</v>
      </c>
      <c r="G1305" s="151">
        <v>7.99</v>
      </c>
      <c r="H1305" s="85">
        <v>3</v>
      </c>
      <c r="I1305" s="151">
        <f>C1305*E1305</f>
        <v>0</v>
      </c>
      <c r="J1305" s="151">
        <f>C1305*G1305</f>
        <v>0</v>
      </c>
      <c r="K1305" s="90"/>
    </row>
    <row r="1306" spans="1:10" ht="12.75">
      <c r="A1306" t="s">
        <v>114</v>
      </c>
      <c r="B1306"/>
      <c r="C1306" s="178"/>
      <c r="D1306"/>
      <c r="E1306" s="145"/>
      <c r="F1306" s="114"/>
      <c r="G1306" s="145"/>
      <c r="H1306" s="86"/>
      <c r="I1306" s="154"/>
      <c r="J1306" s="154"/>
    </row>
    <row r="1307" spans="1:11" s="59" customFormat="1" ht="12.75">
      <c r="A1307" s="57"/>
      <c r="B1307" s="57" t="s">
        <v>2242</v>
      </c>
      <c r="C1307" s="181"/>
      <c r="D1307" s="57" t="s">
        <v>2243</v>
      </c>
      <c r="E1307" s="151">
        <v>15.99</v>
      </c>
      <c r="F1307" s="113">
        <v>0.5</v>
      </c>
      <c r="G1307" s="151">
        <v>7.99</v>
      </c>
      <c r="H1307" s="85">
        <v>3</v>
      </c>
      <c r="I1307" s="151">
        <f>C1307*E1307</f>
        <v>0</v>
      </c>
      <c r="J1307" s="151">
        <f>C1307*G1307</f>
        <v>0</v>
      </c>
      <c r="K1307" s="90"/>
    </row>
    <row r="1308" spans="1:10" ht="12.75">
      <c r="A1308" t="s">
        <v>115</v>
      </c>
      <c r="B1308"/>
      <c r="C1308" s="178"/>
      <c r="D1308"/>
      <c r="E1308" s="145"/>
      <c r="F1308" s="114"/>
      <c r="G1308" s="145"/>
      <c r="H1308" s="86"/>
      <c r="I1308" s="154"/>
      <c r="J1308" s="154"/>
    </row>
    <row r="1309" spans="1:11" s="59" customFormat="1" ht="12.75">
      <c r="A1309" s="57"/>
      <c r="B1309" s="57" t="s">
        <v>2244</v>
      </c>
      <c r="C1309" s="181"/>
      <c r="D1309" s="57" t="s">
        <v>2245</v>
      </c>
      <c r="E1309" s="151">
        <v>15.99</v>
      </c>
      <c r="F1309" s="113">
        <v>0.5</v>
      </c>
      <c r="G1309" s="151">
        <v>7.99</v>
      </c>
      <c r="H1309" s="85">
        <v>3</v>
      </c>
      <c r="I1309" s="151">
        <f>C1309*E1309</f>
        <v>0</v>
      </c>
      <c r="J1309" s="151">
        <f>C1309*G1309</f>
        <v>0</v>
      </c>
      <c r="K1309" s="90"/>
    </row>
    <row r="1310" spans="1:10" ht="12.75">
      <c r="A1310" t="s">
        <v>116</v>
      </c>
      <c r="B1310"/>
      <c r="C1310" s="178"/>
      <c r="D1310"/>
      <c r="E1310" s="145"/>
      <c r="F1310" s="114"/>
      <c r="G1310" s="145"/>
      <c r="H1310" s="86"/>
      <c r="I1310" s="154"/>
      <c r="J1310" s="154"/>
    </row>
    <row r="1311" spans="1:11" s="59" customFormat="1" ht="12.75">
      <c r="A1311" s="57"/>
      <c r="B1311" s="57" t="s">
        <v>2246</v>
      </c>
      <c r="C1311" s="181"/>
      <c r="D1311" s="57" t="s">
        <v>2247</v>
      </c>
      <c r="E1311" s="151">
        <v>16.99</v>
      </c>
      <c r="F1311" s="113">
        <v>0.5</v>
      </c>
      <c r="G1311" s="151">
        <v>8.49</v>
      </c>
      <c r="H1311" s="85">
        <v>3</v>
      </c>
      <c r="I1311" s="151">
        <f>C1311*E1311</f>
        <v>0</v>
      </c>
      <c r="J1311" s="151">
        <f>C1311*G1311</f>
        <v>0</v>
      </c>
      <c r="K1311" s="90"/>
    </row>
    <row r="1312" spans="1:11" s="59" customFormat="1" ht="12.75">
      <c r="A1312" s="57"/>
      <c r="B1312" s="57" t="s">
        <v>2248</v>
      </c>
      <c r="C1312" s="181"/>
      <c r="D1312" s="57" t="s">
        <v>2249</v>
      </c>
      <c r="E1312" s="151">
        <v>24.99</v>
      </c>
      <c r="F1312" s="113">
        <v>0.5</v>
      </c>
      <c r="G1312" s="151">
        <v>12.49</v>
      </c>
      <c r="H1312" s="85">
        <v>3</v>
      </c>
      <c r="I1312" s="151">
        <f>C1312*E1312</f>
        <v>0</v>
      </c>
      <c r="J1312" s="151">
        <f>C1312*G1312</f>
        <v>0</v>
      </c>
      <c r="K1312" s="90"/>
    </row>
    <row r="1313" spans="1:11" s="59" customFormat="1" ht="12.75">
      <c r="A1313" t="s">
        <v>117</v>
      </c>
      <c r="B1313"/>
      <c r="C1313" s="178"/>
      <c r="D1313"/>
      <c r="E1313" s="145"/>
      <c r="F1313" s="114"/>
      <c r="G1313" s="145"/>
      <c r="H1313" s="86"/>
      <c r="I1313" s="154"/>
      <c r="J1313" s="154"/>
      <c r="K1313" s="90"/>
    </row>
    <row r="1314" spans="1:11" s="59" customFormat="1" ht="12.75">
      <c r="A1314" s="57"/>
      <c r="B1314" s="57" t="s">
        <v>2250</v>
      </c>
      <c r="C1314" s="181"/>
      <c r="D1314" s="57" t="s">
        <v>2251</v>
      </c>
      <c r="E1314" s="151">
        <v>34.99</v>
      </c>
      <c r="F1314" s="113">
        <v>0.5</v>
      </c>
      <c r="G1314" s="151">
        <v>17.49</v>
      </c>
      <c r="H1314" s="85">
        <v>3</v>
      </c>
      <c r="I1314" s="151">
        <f>C1314*E1314</f>
        <v>0</v>
      </c>
      <c r="J1314" s="151">
        <f>C1314*G1314</f>
        <v>0</v>
      </c>
      <c r="K1314" s="90"/>
    </row>
    <row r="1315" spans="1:11" s="59" customFormat="1" ht="12.75">
      <c r="A1315" t="s">
        <v>173</v>
      </c>
      <c r="B1315"/>
      <c r="C1315" s="178"/>
      <c r="D1315"/>
      <c r="E1315" s="145"/>
      <c r="F1315" s="114"/>
      <c r="G1315" s="145"/>
      <c r="H1315" s="86"/>
      <c r="I1315" s="154"/>
      <c r="J1315" s="154"/>
      <c r="K1315" s="90"/>
    </row>
    <row r="1316" spans="1:11" s="59" customFormat="1" ht="12.75">
      <c r="A1316" s="57"/>
      <c r="B1316" s="57" t="s">
        <v>2252</v>
      </c>
      <c r="C1316" s="181"/>
      <c r="D1316" s="57" t="s">
        <v>2253</v>
      </c>
      <c r="E1316" s="151">
        <v>24.99</v>
      </c>
      <c r="F1316" s="113">
        <v>0.5</v>
      </c>
      <c r="G1316" s="151">
        <v>12.49</v>
      </c>
      <c r="H1316" s="85">
        <v>3</v>
      </c>
      <c r="I1316" s="151">
        <f>C1316*E1316</f>
        <v>0</v>
      </c>
      <c r="J1316" s="151">
        <f>C1316*G1316</f>
        <v>0</v>
      </c>
      <c r="K1316" s="90"/>
    </row>
    <row r="1317" spans="1:11" s="59" customFormat="1" ht="12.75">
      <c r="A1317" s="57"/>
      <c r="B1317" s="57" t="s">
        <v>2254</v>
      </c>
      <c r="C1317" s="181"/>
      <c r="D1317" s="57" t="s">
        <v>2255</v>
      </c>
      <c r="E1317" s="151">
        <v>19.99</v>
      </c>
      <c r="F1317" s="113">
        <v>0.5</v>
      </c>
      <c r="G1317" s="151">
        <v>9.99</v>
      </c>
      <c r="H1317" s="85">
        <v>3</v>
      </c>
      <c r="I1317" s="151">
        <f>C1317*E1317</f>
        <v>0</v>
      </c>
      <c r="J1317" s="151">
        <f>C1317*G1317</f>
        <v>0</v>
      </c>
      <c r="K1317" s="90"/>
    </row>
    <row r="1318" spans="1:11" s="59" customFormat="1" ht="12.75">
      <c r="A1318" s="57"/>
      <c r="B1318" s="57" t="s">
        <v>2256</v>
      </c>
      <c r="C1318" s="181"/>
      <c r="D1318" s="57" t="s">
        <v>2257</v>
      </c>
      <c r="E1318" s="151">
        <v>24.99</v>
      </c>
      <c r="F1318" s="113">
        <v>0.5</v>
      </c>
      <c r="G1318" s="151">
        <v>12.49</v>
      </c>
      <c r="H1318" s="85">
        <v>3</v>
      </c>
      <c r="I1318" s="151">
        <f>C1318*E1318</f>
        <v>0</v>
      </c>
      <c r="J1318" s="151">
        <f>C1318*G1318</f>
        <v>0</v>
      </c>
      <c r="K1318" s="90"/>
    </row>
    <row r="1319" spans="1:11" s="59" customFormat="1" ht="12.75">
      <c r="A1319" t="s">
        <v>174</v>
      </c>
      <c r="B1319"/>
      <c r="C1319" s="178"/>
      <c r="D1319"/>
      <c r="E1319" s="145"/>
      <c r="F1319" s="114"/>
      <c r="G1319" s="145"/>
      <c r="H1319" s="86"/>
      <c r="I1319" s="154"/>
      <c r="J1319" s="154"/>
      <c r="K1319" s="90"/>
    </row>
    <row r="1320" spans="1:11" s="59" customFormat="1" ht="12.75">
      <c r="A1320" s="57"/>
      <c r="B1320" s="57" t="s">
        <v>2258</v>
      </c>
      <c r="C1320" s="181"/>
      <c r="D1320" s="57" t="s">
        <v>2259</v>
      </c>
      <c r="E1320" s="151">
        <v>9.99</v>
      </c>
      <c r="F1320" s="113">
        <v>0.5</v>
      </c>
      <c r="G1320" s="151">
        <v>4.99</v>
      </c>
      <c r="H1320" s="85">
        <v>3</v>
      </c>
      <c r="I1320" s="151">
        <f>C1320*E1320</f>
        <v>0</v>
      </c>
      <c r="J1320" s="151">
        <f>C1320*G1320</f>
        <v>0</v>
      </c>
      <c r="K1320" s="90"/>
    </row>
    <row r="1321" spans="1:10" ht="12.75">
      <c r="A1321" t="s">
        <v>177</v>
      </c>
      <c r="B1321"/>
      <c r="C1321" s="178"/>
      <c r="D1321"/>
      <c r="E1321" s="145"/>
      <c r="F1321" s="114"/>
      <c r="G1321" s="145"/>
      <c r="H1321" s="86"/>
      <c r="I1321" s="154"/>
      <c r="J1321" s="154"/>
    </row>
    <row r="1322" spans="1:11" s="59" customFormat="1" ht="12.75">
      <c r="A1322" s="57"/>
      <c r="B1322" s="57" t="s">
        <v>2260</v>
      </c>
      <c r="C1322" s="181"/>
      <c r="D1322" s="57" t="s">
        <v>2261</v>
      </c>
      <c r="E1322" s="151">
        <v>34.99</v>
      </c>
      <c r="F1322" s="113">
        <v>0.5</v>
      </c>
      <c r="G1322" s="151">
        <v>17.49</v>
      </c>
      <c r="H1322" s="85">
        <v>3</v>
      </c>
      <c r="I1322" s="151">
        <f>C1322*E1322</f>
        <v>0</v>
      </c>
      <c r="J1322" s="151">
        <f>C1322*G1322</f>
        <v>0</v>
      </c>
      <c r="K1322" s="90"/>
    </row>
    <row r="1323" spans="1:11" s="59" customFormat="1" ht="12.75">
      <c r="A1323" t="s">
        <v>178</v>
      </c>
      <c r="B1323"/>
      <c r="C1323" s="178"/>
      <c r="D1323"/>
      <c r="E1323" s="145"/>
      <c r="F1323" s="114"/>
      <c r="G1323" s="145"/>
      <c r="H1323" s="86"/>
      <c r="I1323" s="154"/>
      <c r="J1323" s="154"/>
      <c r="K1323" s="90"/>
    </row>
    <row r="1324" spans="2:11" s="57" customFormat="1" ht="12.75">
      <c r="B1324" s="57" t="s">
        <v>2262</v>
      </c>
      <c r="C1324" s="181"/>
      <c r="D1324" s="57" t="s">
        <v>2263</v>
      </c>
      <c r="E1324" s="151">
        <v>24.99</v>
      </c>
      <c r="F1324" s="113">
        <v>0.5</v>
      </c>
      <c r="G1324" s="151">
        <v>12.49</v>
      </c>
      <c r="H1324" s="85">
        <v>4</v>
      </c>
      <c r="I1324" s="151">
        <f>C1324*E1324</f>
        <v>0</v>
      </c>
      <c r="J1324" s="151">
        <f>C1324*G1324</f>
        <v>0</v>
      </c>
      <c r="K1324" s="90"/>
    </row>
    <row r="1325" spans="1:10" ht="12.75">
      <c r="A1325" t="s">
        <v>179</v>
      </c>
      <c r="B1325"/>
      <c r="C1325" s="178"/>
      <c r="D1325"/>
      <c r="E1325" s="145"/>
      <c r="F1325" s="114"/>
      <c r="G1325" s="145"/>
      <c r="H1325" s="86"/>
      <c r="I1325" s="154"/>
      <c r="J1325" s="154"/>
    </row>
    <row r="1326" spans="1:11" s="59" customFormat="1" ht="12.75">
      <c r="A1326" s="57"/>
      <c r="B1326" s="57" t="s">
        <v>2264</v>
      </c>
      <c r="C1326" s="181"/>
      <c r="D1326" s="57" t="s">
        <v>2265</v>
      </c>
      <c r="E1326" s="151">
        <v>34.99</v>
      </c>
      <c r="F1326" s="113">
        <v>0.5</v>
      </c>
      <c r="G1326" s="151">
        <v>17.49</v>
      </c>
      <c r="H1326" s="85">
        <v>3</v>
      </c>
      <c r="I1326" s="151">
        <f>C1326*E1326</f>
        <v>0</v>
      </c>
      <c r="J1326" s="151">
        <f>C1326*G1326</f>
        <v>0</v>
      </c>
      <c r="K1326" s="90"/>
    </row>
    <row r="1327" spans="1:11" s="59" customFormat="1" ht="12.75">
      <c r="A1327" t="s">
        <v>180</v>
      </c>
      <c r="B1327"/>
      <c r="C1327" s="178"/>
      <c r="D1327"/>
      <c r="E1327" s="145"/>
      <c r="F1327" s="114"/>
      <c r="G1327" s="145"/>
      <c r="H1327" s="86"/>
      <c r="I1327" s="154"/>
      <c r="J1327" s="154"/>
      <c r="K1327" s="90"/>
    </row>
    <row r="1328" spans="1:11" s="59" customFormat="1" ht="12.75">
      <c r="A1328" s="57"/>
      <c r="B1328" s="57" t="s">
        <v>2266</v>
      </c>
      <c r="C1328" s="181"/>
      <c r="D1328" s="57" t="s">
        <v>2267</v>
      </c>
      <c r="E1328" s="151">
        <v>39.99</v>
      </c>
      <c r="F1328" s="113">
        <v>0.5</v>
      </c>
      <c r="G1328" s="151">
        <v>19.99</v>
      </c>
      <c r="H1328" s="85">
        <v>3</v>
      </c>
      <c r="I1328" s="151">
        <f>C1328*E1328</f>
        <v>0</v>
      </c>
      <c r="J1328" s="151">
        <f>C1328*G1328</f>
        <v>0</v>
      </c>
      <c r="K1328" s="90"/>
    </row>
    <row r="1329" spans="1:10" ht="12.75">
      <c r="A1329" t="s">
        <v>181</v>
      </c>
      <c r="B1329"/>
      <c r="C1329" s="178"/>
      <c r="D1329"/>
      <c r="E1329" s="145"/>
      <c r="F1329" s="114"/>
      <c r="G1329" s="145"/>
      <c r="H1329" s="86"/>
      <c r="I1329" s="154"/>
      <c r="J1329" s="154"/>
    </row>
    <row r="1330" spans="1:11" s="59" customFormat="1" ht="12.75">
      <c r="A1330" s="57"/>
      <c r="B1330" s="57" t="s">
        <v>2268</v>
      </c>
      <c r="C1330" s="181"/>
      <c r="D1330" s="57" t="s">
        <v>2269</v>
      </c>
      <c r="E1330" s="151">
        <v>19.99</v>
      </c>
      <c r="F1330" s="113">
        <v>0.5</v>
      </c>
      <c r="G1330" s="151">
        <v>9.99</v>
      </c>
      <c r="H1330" s="85">
        <v>3</v>
      </c>
      <c r="I1330" s="151">
        <f>C1330*E1330</f>
        <v>0</v>
      </c>
      <c r="J1330" s="151">
        <f>C1330*G1330</f>
        <v>0</v>
      </c>
      <c r="K1330" s="90"/>
    </row>
    <row r="1331" spans="1:10" ht="12.75">
      <c r="A1331" t="s">
        <v>287</v>
      </c>
      <c r="B1331"/>
      <c r="C1331" s="178"/>
      <c r="D1331"/>
      <c r="E1331" s="145"/>
      <c r="F1331" s="114"/>
      <c r="G1331" s="145"/>
      <c r="H1331" s="86"/>
      <c r="I1331" s="154"/>
      <c r="J1331" s="154"/>
    </row>
    <row r="1332" spans="1:11" s="59" customFormat="1" ht="12.75">
      <c r="A1332" s="57"/>
      <c r="B1332" s="57" t="s">
        <v>2270</v>
      </c>
      <c r="C1332" s="181"/>
      <c r="D1332" s="57" t="s">
        <v>2271</v>
      </c>
      <c r="E1332" s="151">
        <v>17.99</v>
      </c>
      <c r="F1332" s="113">
        <v>0.5</v>
      </c>
      <c r="G1332" s="151">
        <v>8.99</v>
      </c>
      <c r="H1332" s="85">
        <v>3</v>
      </c>
      <c r="I1332" s="151">
        <f>C1332*E1332</f>
        <v>0</v>
      </c>
      <c r="J1332" s="151">
        <f>C1332*G1332</f>
        <v>0</v>
      </c>
      <c r="K1332" s="90"/>
    </row>
    <row r="1333" spans="1:11" s="59" customFormat="1" ht="12.75">
      <c r="A1333" t="s">
        <v>182</v>
      </c>
      <c r="B1333"/>
      <c r="C1333" s="178"/>
      <c r="D1333"/>
      <c r="E1333" s="145"/>
      <c r="F1333" s="114"/>
      <c r="G1333" s="145"/>
      <c r="H1333" s="86"/>
      <c r="I1333" s="154"/>
      <c r="J1333" s="154"/>
      <c r="K1333" s="90"/>
    </row>
    <row r="1334" spans="1:11" s="59" customFormat="1" ht="12.75">
      <c r="A1334" s="57"/>
      <c r="B1334" s="57" t="s">
        <v>2272</v>
      </c>
      <c r="C1334" s="181"/>
      <c r="D1334" s="57" t="s">
        <v>2273</v>
      </c>
      <c r="E1334" s="151">
        <v>14.99</v>
      </c>
      <c r="F1334" s="113">
        <v>0.5</v>
      </c>
      <c r="G1334" s="151">
        <v>7.49</v>
      </c>
      <c r="H1334" s="85">
        <v>3</v>
      </c>
      <c r="I1334" s="151">
        <f>C1334*E1334</f>
        <v>0</v>
      </c>
      <c r="J1334" s="151">
        <f>C1334*G1334</f>
        <v>0</v>
      </c>
      <c r="K1334" s="90"/>
    </row>
    <row r="1335" spans="1:11" s="59" customFormat="1" ht="12.75">
      <c r="A1335" t="s">
        <v>195</v>
      </c>
      <c r="B1335"/>
      <c r="C1335" s="178"/>
      <c r="D1335"/>
      <c r="E1335" s="145"/>
      <c r="F1335" s="114"/>
      <c r="G1335" s="145"/>
      <c r="H1335" s="86"/>
      <c r="I1335" s="154"/>
      <c r="J1335" s="154"/>
      <c r="K1335" s="90"/>
    </row>
    <row r="1336" spans="1:11" s="59" customFormat="1" ht="12.75">
      <c r="A1336" s="57"/>
      <c r="B1336" s="57" t="s">
        <v>2274</v>
      </c>
      <c r="C1336" s="181"/>
      <c r="D1336" s="57" t="s">
        <v>2275</v>
      </c>
      <c r="E1336" s="151">
        <v>39.99</v>
      </c>
      <c r="F1336" s="113">
        <v>0.5</v>
      </c>
      <c r="G1336" s="151">
        <v>19.99</v>
      </c>
      <c r="H1336" s="85">
        <v>3</v>
      </c>
      <c r="I1336" s="151">
        <f>C1336*E1336</f>
        <v>0</v>
      </c>
      <c r="J1336" s="151">
        <f>C1336*G1336</f>
        <v>0</v>
      </c>
      <c r="K1336" s="90"/>
    </row>
    <row r="1337" spans="1:11" s="59" customFormat="1" ht="12.75">
      <c r="A1337" t="s">
        <v>194</v>
      </c>
      <c r="B1337"/>
      <c r="C1337" s="178"/>
      <c r="D1337"/>
      <c r="E1337" s="145"/>
      <c r="F1337" s="114"/>
      <c r="G1337" s="145"/>
      <c r="H1337" s="86"/>
      <c r="I1337" s="154"/>
      <c r="J1337" s="154"/>
      <c r="K1337" s="90"/>
    </row>
    <row r="1338" spans="1:11" s="59" customFormat="1" ht="12.75">
      <c r="A1338" s="57"/>
      <c r="B1338" s="57" t="s">
        <v>2276</v>
      </c>
      <c r="C1338" s="181"/>
      <c r="D1338" s="57" t="s">
        <v>2277</v>
      </c>
      <c r="E1338" s="151">
        <v>34.99</v>
      </c>
      <c r="F1338" s="113">
        <v>0.5</v>
      </c>
      <c r="G1338" s="151">
        <v>17.49</v>
      </c>
      <c r="H1338" s="85">
        <v>3</v>
      </c>
      <c r="I1338" s="151">
        <f>C1338*E1338</f>
        <v>0</v>
      </c>
      <c r="J1338" s="151">
        <f>C1338*G1338</f>
        <v>0</v>
      </c>
      <c r="K1338" s="90"/>
    </row>
    <row r="1339" spans="1:11" s="59" customFormat="1" ht="12.75">
      <c r="A1339" s="57"/>
      <c r="B1339" s="57" t="s">
        <v>2278</v>
      </c>
      <c r="C1339" s="181"/>
      <c r="D1339" s="57" t="s">
        <v>2279</v>
      </c>
      <c r="E1339" s="151">
        <v>39.99</v>
      </c>
      <c r="F1339" s="113">
        <v>0.5</v>
      </c>
      <c r="G1339" s="151">
        <v>19.99</v>
      </c>
      <c r="H1339" s="85">
        <v>3</v>
      </c>
      <c r="I1339" s="151">
        <f>C1339*E1339</f>
        <v>0</v>
      </c>
      <c r="J1339" s="151">
        <f>C1339*G1339</f>
        <v>0</v>
      </c>
      <c r="K1339" s="90"/>
    </row>
    <row r="1340" spans="1:11" s="59" customFormat="1" ht="12.75">
      <c r="A1340" t="s">
        <v>183</v>
      </c>
      <c r="B1340"/>
      <c r="C1340" s="178"/>
      <c r="D1340"/>
      <c r="E1340" s="145"/>
      <c r="F1340" s="114"/>
      <c r="G1340" s="145"/>
      <c r="H1340" s="86"/>
      <c r="I1340" s="154"/>
      <c r="J1340" s="154"/>
      <c r="K1340" s="90"/>
    </row>
    <row r="1341" spans="1:11" s="59" customFormat="1" ht="12.75">
      <c r="A1341" s="57"/>
      <c r="B1341" s="57" t="s">
        <v>2280</v>
      </c>
      <c r="C1341" s="181"/>
      <c r="D1341" s="57" t="s">
        <v>2281</v>
      </c>
      <c r="E1341" s="151">
        <v>39.99</v>
      </c>
      <c r="F1341" s="113">
        <v>0.5</v>
      </c>
      <c r="G1341" s="151">
        <v>19.99</v>
      </c>
      <c r="H1341" s="85">
        <v>3</v>
      </c>
      <c r="I1341" s="151">
        <f>C1341*E1341</f>
        <v>0</v>
      </c>
      <c r="J1341" s="151">
        <f>C1341*G1341</f>
        <v>0</v>
      </c>
      <c r="K1341" s="90"/>
    </row>
    <row r="1342" spans="1:11" s="59" customFormat="1" ht="12.75">
      <c r="A1342" s="57"/>
      <c r="B1342" s="57" t="s">
        <v>2282</v>
      </c>
      <c r="C1342" s="181"/>
      <c r="D1342" s="57" t="s">
        <v>2283</v>
      </c>
      <c r="E1342" s="151">
        <v>34.99</v>
      </c>
      <c r="F1342" s="113">
        <v>0.5</v>
      </c>
      <c r="G1342" s="151">
        <v>17.49</v>
      </c>
      <c r="H1342" s="85">
        <v>3</v>
      </c>
      <c r="I1342" s="151">
        <f>C1342*E1342</f>
        <v>0</v>
      </c>
      <c r="J1342" s="151">
        <f>C1342*G1342</f>
        <v>0</v>
      </c>
      <c r="K1342" s="90"/>
    </row>
    <row r="1343" spans="1:11" s="59" customFormat="1" ht="12.75">
      <c r="A1343" t="s">
        <v>193</v>
      </c>
      <c r="B1343"/>
      <c r="C1343" s="178"/>
      <c r="D1343"/>
      <c r="E1343" s="145"/>
      <c r="F1343" s="114"/>
      <c r="G1343" s="145"/>
      <c r="H1343" s="86"/>
      <c r="I1343" s="154"/>
      <c r="J1343" s="154"/>
      <c r="K1343" s="90"/>
    </row>
    <row r="1344" spans="1:11" s="59" customFormat="1" ht="12.75">
      <c r="A1344" s="57"/>
      <c r="B1344" s="57" t="s">
        <v>2284</v>
      </c>
      <c r="C1344" s="181"/>
      <c r="D1344" s="57" t="s">
        <v>2285</v>
      </c>
      <c r="E1344" s="151">
        <v>39.99</v>
      </c>
      <c r="F1344" s="113">
        <v>0.5</v>
      </c>
      <c r="G1344" s="151">
        <v>19.99</v>
      </c>
      <c r="H1344" s="85">
        <v>3</v>
      </c>
      <c r="I1344" s="151">
        <f>C1344*E1344</f>
        <v>0</v>
      </c>
      <c r="J1344" s="151">
        <f>C1344*G1344</f>
        <v>0</v>
      </c>
      <c r="K1344" s="90"/>
    </row>
    <row r="1345" spans="1:10" ht="12.75">
      <c r="A1345" t="s">
        <v>192</v>
      </c>
      <c r="B1345"/>
      <c r="C1345" s="178"/>
      <c r="D1345"/>
      <c r="E1345" s="145"/>
      <c r="F1345" s="114"/>
      <c r="G1345" s="145"/>
      <c r="H1345" s="86"/>
      <c r="I1345" s="154"/>
      <c r="J1345" s="154"/>
    </row>
    <row r="1346" spans="1:11" s="59" customFormat="1" ht="12.75">
      <c r="A1346" s="57"/>
      <c r="B1346" s="57" t="s">
        <v>2286</v>
      </c>
      <c r="C1346" s="181"/>
      <c r="D1346" s="57" t="s">
        <v>2287</v>
      </c>
      <c r="E1346" s="151">
        <v>19.99</v>
      </c>
      <c r="F1346" s="113">
        <v>0.5</v>
      </c>
      <c r="G1346" s="151">
        <v>9.99</v>
      </c>
      <c r="H1346" s="85">
        <v>3</v>
      </c>
      <c r="I1346" s="151">
        <f>C1346*E1346</f>
        <v>0</v>
      </c>
      <c r="J1346" s="151">
        <f>C1346*G1346</f>
        <v>0</v>
      </c>
      <c r="K1346" s="90"/>
    </row>
    <row r="1347" spans="1:11" s="59" customFormat="1" ht="12.75">
      <c r="A1347" t="s">
        <v>118</v>
      </c>
      <c r="B1347"/>
      <c r="C1347" s="178"/>
      <c r="D1347"/>
      <c r="E1347" s="145"/>
      <c r="F1347" s="114"/>
      <c r="G1347" s="145"/>
      <c r="H1347" s="86"/>
      <c r="I1347" s="154"/>
      <c r="J1347" s="154"/>
      <c r="K1347" s="90"/>
    </row>
    <row r="1348" spans="1:11" s="59" customFormat="1" ht="12.75">
      <c r="A1348" s="57"/>
      <c r="B1348" s="57" t="s">
        <v>2288</v>
      </c>
      <c r="C1348" s="181"/>
      <c r="D1348" s="57" t="s">
        <v>2289</v>
      </c>
      <c r="E1348" s="151">
        <v>17.99</v>
      </c>
      <c r="F1348" s="113">
        <v>0.5</v>
      </c>
      <c r="G1348" s="151">
        <v>8.99</v>
      </c>
      <c r="H1348" s="85">
        <v>3</v>
      </c>
      <c r="I1348" s="151">
        <f>C1348*E1348</f>
        <v>0</v>
      </c>
      <c r="J1348" s="151">
        <f>C1348*G1348</f>
        <v>0</v>
      </c>
      <c r="K1348" s="90"/>
    </row>
    <row r="1349" spans="1:11" s="59" customFormat="1" ht="12.75">
      <c r="A1349" t="s">
        <v>442</v>
      </c>
      <c r="B1349"/>
      <c r="C1349" s="178"/>
      <c r="D1349"/>
      <c r="E1349" s="145"/>
      <c r="F1349" s="114"/>
      <c r="G1349" s="145"/>
      <c r="H1349" s="86"/>
      <c r="I1349" s="154"/>
      <c r="J1349" s="154"/>
      <c r="K1349" s="90"/>
    </row>
    <row r="1350" spans="1:11" s="59" customFormat="1" ht="12.75">
      <c r="A1350" s="57"/>
      <c r="B1350" s="57" t="s">
        <v>2290</v>
      </c>
      <c r="C1350" s="181"/>
      <c r="D1350" s="57" t="s">
        <v>2291</v>
      </c>
      <c r="E1350" s="151">
        <v>34.99</v>
      </c>
      <c r="F1350" s="113">
        <v>0.5</v>
      </c>
      <c r="G1350" s="151">
        <v>17.49</v>
      </c>
      <c r="H1350" s="85">
        <v>3</v>
      </c>
      <c r="I1350" s="151">
        <f>C1350*E1350</f>
        <v>0</v>
      </c>
      <c r="J1350" s="151">
        <f>C1350*G1350</f>
        <v>0</v>
      </c>
      <c r="K1350" s="90"/>
    </row>
    <row r="1351" spans="1:10" ht="12.75">
      <c r="A1351" t="s">
        <v>219</v>
      </c>
      <c r="B1351"/>
      <c r="C1351" s="178"/>
      <c r="D1351"/>
      <c r="E1351" s="145"/>
      <c r="F1351" s="114"/>
      <c r="G1351" s="145"/>
      <c r="H1351" s="86"/>
      <c r="I1351" s="154"/>
      <c r="J1351" s="154"/>
    </row>
    <row r="1352" spans="1:11" s="59" customFormat="1" ht="12.75">
      <c r="A1352" s="57"/>
      <c r="B1352" s="57" t="s">
        <v>2292</v>
      </c>
      <c r="C1352" s="181"/>
      <c r="D1352" s="57" t="s">
        <v>2293</v>
      </c>
      <c r="E1352" s="151">
        <v>9.99</v>
      </c>
      <c r="F1352" s="113">
        <v>0.5</v>
      </c>
      <c r="G1352" s="151">
        <v>4.99</v>
      </c>
      <c r="H1352" s="85">
        <v>3</v>
      </c>
      <c r="I1352" s="151">
        <f>C1352*E1352</f>
        <v>0</v>
      </c>
      <c r="J1352" s="151">
        <f>C1352*G1352</f>
        <v>0</v>
      </c>
      <c r="K1352" s="90"/>
    </row>
    <row r="1353" spans="1:11" s="59" customFormat="1" ht="12.75">
      <c r="A1353" s="57"/>
      <c r="B1353" s="57" t="s">
        <v>2294</v>
      </c>
      <c r="C1353" s="181"/>
      <c r="D1353" s="57" t="s">
        <v>2295</v>
      </c>
      <c r="E1353" s="151">
        <v>9.99</v>
      </c>
      <c r="F1353" s="113">
        <v>0.5</v>
      </c>
      <c r="G1353" s="151">
        <v>4.99</v>
      </c>
      <c r="H1353" s="85">
        <v>3</v>
      </c>
      <c r="I1353" s="151">
        <f>C1353*E1353</f>
        <v>0</v>
      </c>
      <c r="J1353" s="151">
        <f>C1353*G1353</f>
        <v>0</v>
      </c>
      <c r="K1353" s="90"/>
    </row>
    <row r="1354" spans="1:256" s="1" customFormat="1" ht="12.75">
      <c r="A1354" s="198" t="s">
        <v>38</v>
      </c>
      <c r="B1354" s="199" t="s">
        <v>64</v>
      </c>
      <c r="C1354" s="200"/>
      <c r="D1354" s="199"/>
      <c r="E1354" s="48"/>
      <c r="F1354" s="110"/>
      <c r="G1354" s="48"/>
      <c r="H1354" s="84"/>
      <c r="I1354" s="132"/>
      <c r="J1354" s="132"/>
      <c r="K1354" s="201"/>
      <c r="L1354" s="202"/>
      <c r="M1354" s="203"/>
      <c r="N1354" s="202"/>
      <c r="O1354" s="53"/>
      <c r="P1354" s="191"/>
      <c r="Q1354" s="53"/>
      <c r="R1354" s="204"/>
      <c r="S1354" s="192"/>
      <c r="T1354" s="192"/>
      <c r="U1354" s="201"/>
      <c r="V1354" s="202"/>
      <c r="W1354" s="203"/>
      <c r="X1354" s="202"/>
      <c r="Y1354" s="53"/>
      <c r="Z1354" s="191"/>
      <c r="AA1354" s="53"/>
      <c r="AB1354" s="204"/>
      <c r="AC1354" s="192"/>
      <c r="AD1354" s="192"/>
      <c r="AE1354" s="201"/>
      <c r="AF1354" s="202"/>
      <c r="AG1354" s="203"/>
      <c r="AH1354" s="202"/>
      <c r="AI1354" s="53"/>
      <c r="AJ1354" s="191"/>
      <c r="AK1354" s="53"/>
      <c r="AL1354" s="204"/>
      <c r="AM1354" s="192"/>
      <c r="AN1354" s="192"/>
      <c r="AO1354" s="201"/>
      <c r="AP1354" s="202"/>
      <c r="AQ1354" s="203"/>
      <c r="AR1354" s="202"/>
      <c r="AS1354" s="53"/>
      <c r="AT1354" s="191"/>
      <c r="AU1354" s="53"/>
      <c r="AV1354" s="204"/>
      <c r="AW1354" s="192"/>
      <c r="AX1354" s="192"/>
      <c r="AY1354" s="201"/>
      <c r="AZ1354" s="202"/>
      <c r="BA1354" s="203"/>
      <c r="BB1354" s="202"/>
      <c r="BC1354" s="53"/>
      <c r="BD1354" s="191"/>
      <c r="BE1354" s="53"/>
      <c r="BF1354" s="204"/>
      <c r="BG1354" s="192"/>
      <c r="BH1354" s="192"/>
      <c r="BI1354" s="201"/>
      <c r="BJ1354" s="202"/>
      <c r="BK1354" s="203"/>
      <c r="BL1354" s="202"/>
      <c r="BM1354" s="53"/>
      <c r="BN1354" s="191"/>
      <c r="BO1354" s="53"/>
      <c r="BP1354" s="204"/>
      <c r="BQ1354" s="192"/>
      <c r="BR1354" s="192"/>
      <c r="BS1354" s="201"/>
      <c r="BT1354" s="202"/>
      <c r="BU1354" s="203"/>
      <c r="BV1354" s="202"/>
      <c r="BW1354" s="53"/>
      <c r="BX1354" s="191"/>
      <c r="BY1354" s="53"/>
      <c r="BZ1354" s="204"/>
      <c r="CA1354" s="192"/>
      <c r="CB1354" s="192"/>
      <c r="CC1354" s="201"/>
      <c r="CD1354" s="202"/>
      <c r="CE1354" s="203"/>
      <c r="CF1354" s="202"/>
      <c r="CG1354" s="53"/>
      <c r="CH1354" s="191"/>
      <c r="CI1354" s="53"/>
      <c r="CJ1354" s="204"/>
      <c r="CK1354" s="192"/>
      <c r="CL1354" s="192"/>
      <c r="CM1354" s="201"/>
      <c r="CN1354" s="202"/>
      <c r="CO1354" s="203"/>
      <c r="CP1354" s="202"/>
      <c r="CQ1354" s="53"/>
      <c r="CR1354" s="191"/>
      <c r="CS1354" s="53"/>
      <c r="CT1354" s="204"/>
      <c r="CU1354" s="192"/>
      <c r="CV1354" s="192"/>
      <c r="CW1354" s="201"/>
      <c r="CX1354" s="202"/>
      <c r="CY1354" s="203"/>
      <c r="CZ1354" s="202"/>
      <c r="DA1354" s="53"/>
      <c r="DB1354" s="191"/>
      <c r="DC1354" s="53"/>
      <c r="DD1354" s="204"/>
      <c r="DE1354" s="192"/>
      <c r="DF1354" s="192"/>
      <c r="DG1354" s="201"/>
      <c r="DH1354" s="202"/>
      <c r="DI1354" s="203"/>
      <c r="DJ1354" s="202"/>
      <c r="DK1354" s="53"/>
      <c r="DL1354" s="191"/>
      <c r="DM1354" s="53"/>
      <c r="DN1354" s="204"/>
      <c r="DO1354" s="192"/>
      <c r="DP1354" s="192"/>
      <c r="DQ1354" s="201"/>
      <c r="DR1354" s="202"/>
      <c r="DS1354" s="203"/>
      <c r="DT1354" s="202"/>
      <c r="DU1354" s="53"/>
      <c r="DV1354" s="191"/>
      <c r="DW1354" s="53"/>
      <c r="DX1354" s="204"/>
      <c r="DY1354" s="192"/>
      <c r="DZ1354" s="192"/>
      <c r="EA1354" s="201"/>
      <c r="EB1354" s="202"/>
      <c r="EC1354" s="203"/>
      <c r="ED1354" s="202"/>
      <c r="EE1354" s="53"/>
      <c r="EF1354" s="191"/>
      <c r="EG1354" s="53"/>
      <c r="EH1354" s="204"/>
      <c r="EI1354" s="192"/>
      <c r="EJ1354" s="192"/>
      <c r="EK1354" s="201"/>
      <c r="EL1354" s="202"/>
      <c r="EM1354" s="203"/>
      <c r="EN1354" s="202"/>
      <c r="EO1354" s="53"/>
      <c r="EP1354" s="191"/>
      <c r="EQ1354" s="53"/>
      <c r="ER1354" s="204"/>
      <c r="ES1354" s="192"/>
      <c r="ET1354" s="192"/>
      <c r="EU1354" s="201"/>
      <c r="EV1354" s="202"/>
      <c r="EW1354" s="203"/>
      <c r="EX1354" s="202"/>
      <c r="EY1354" s="53"/>
      <c r="EZ1354" s="191"/>
      <c r="FA1354" s="53"/>
      <c r="FB1354" s="204"/>
      <c r="FC1354" s="192"/>
      <c r="FD1354" s="192"/>
      <c r="FE1354" s="201"/>
      <c r="FF1354" s="202"/>
      <c r="FG1354" s="203"/>
      <c r="FH1354" s="202"/>
      <c r="FI1354" s="53"/>
      <c r="FJ1354" s="191"/>
      <c r="FK1354" s="53"/>
      <c r="FL1354" s="204"/>
      <c r="FM1354" s="192"/>
      <c r="FN1354" s="192"/>
      <c r="FO1354" s="201"/>
      <c r="FP1354" s="202"/>
      <c r="FQ1354" s="203"/>
      <c r="FR1354" s="202"/>
      <c r="FS1354" s="53"/>
      <c r="FT1354" s="191"/>
      <c r="FU1354" s="53"/>
      <c r="FV1354" s="204"/>
      <c r="FW1354" s="192"/>
      <c r="FX1354" s="192"/>
      <c r="FY1354" s="201"/>
      <c r="FZ1354" s="202"/>
      <c r="GA1354" s="203"/>
      <c r="GB1354" s="202"/>
      <c r="GC1354" s="53"/>
      <c r="GD1354" s="191"/>
      <c r="GE1354" s="53"/>
      <c r="GF1354" s="204"/>
      <c r="GG1354" s="192"/>
      <c r="GH1354" s="192"/>
      <c r="GI1354" s="201"/>
      <c r="GJ1354" s="202"/>
      <c r="GK1354" s="203"/>
      <c r="GL1354" s="202"/>
      <c r="GM1354" s="53"/>
      <c r="GN1354" s="191"/>
      <c r="GO1354" s="53"/>
      <c r="GP1354" s="204"/>
      <c r="GQ1354" s="192"/>
      <c r="GR1354" s="192"/>
      <c r="GS1354" s="201"/>
      <c r="GT1354" s="202"/>
      <c r="GU1354" s="203"/>
      <c r="GV1354" s="202"/>
      <c r="GW1354" s="53"/>
      <c r="GX1354" s="191"/>
      <c r="GY1354" s="53"/>
      <c r="GZ1354" s="204"/>
      <c r="HA1354" s="192"/>
      <c r="HB1354" s="192"/>
      <c r="HC1354" s="201"/>
      <c r="HD1354" s="202"/>
      <c r="HE1354" s="203"/>
      <c r="HF1354" s="202"/>
      <c r="HG1354" s="53"/>
      <c r="HH1354" s="191"/>
      <c r="HI1354" s="53"/>
      <c r="HJ1354" s="204"/>
      <c r="HK1354" s="192"/>
      <c r="HL1354" s="192"/>
      <c r="HM1354" s="201"/>
      <c r="HN1354" s="202"/>
      <c r="HO1354" s="203"/>
      <c r="HP1354" s="202"/>
      <c r="HQ1354" s="53"/>
      <c r="HR1354" s="191"/>
      <c r="HS1354" s="53"/>
      <c r="HT1354" s="204"/>
      <c r="HU1354" s="192"/>
      <c r="HV1354" s="192"/>
      <c r="HW1354" s="201"/>
      <c r="HX1354" s="202"/>
      <c r="HY1354" s="203"/>
      <c r="HZ1354" s="202"/>
      <c r="IA1354" s="53"/>
      <c r="IB1354" s="191"/>
      <c r="IC1354" s="53"/>
      <c r="ID1354" s="204"/>
      <c r="IE1354" s="192"/>
      <c r="IF1354" s="192"/>
      <c r="IG1354" s="201"/>
      <c r="IH1354" s="202"/>
      <c r="II1354" s="203"/>
      <c r="IJ1354" s="202"/>
      <c r="IK1354" s="53"/>
      <c r="IL1354" s="191"/>
      <c r="IM1354" s="53"/>
      <c r="IN1354" s="204"/>
      <c r="IO1354" s="192"/>
      <c r="IP1354" s="192"/>
      <c r="IQ1354" s="201"/>
      <c r="IR1354" s="202"/>
      <c r="IS1354" s="203"/>
      <c r="IT1354" s="202"/>
      <c r="IU1354" s="53"/>
      <c r="IV1354" s="191"/>
    </row>
    <row r="1355" spans="1:10" ht="12.75">
      <c r="A1355" t="s">
        <v>262</v>
      </c>
      <c r="B1355"/>
      <c r="C1355" s="178"/>
      <c r="D1355"/>
      <c r="E1355" s="145"/>
      <c r="F1355" s="114"/>
      <c r="G1355" s="145"/>
      <c r="H1355" s="86"/>
      <c r="I1355" s="154"/>
      <c r="J1355" s="154"/>
    </row>
    <row r="1356" spans="1:10" ht="12.75">
      <c r="A1356"/>
      <c r="B1356" t="s">
        <v>2296</v>
      </c>
      <c r="C1356" s="178"/>
      <c r="D1356" t="s">
        <v>2297</v>
      </c>
      <c r="E1356" s="145">
        <v>20</v>
      </c>
      <c r="F1356" s="114">
        <v>0.35</v>
      </c>
      <c r="G1356" s="145">
        <v>13</v>
      </c>
      <c r="H1356" s="86">
        <v>3</v>
      </c>
      <c r="I1356" s="154">
        <f aca="true" t="shared" si="54" ref="I1356:I1362">C1356*E1356</f>
        <v>0</v>
      </c>
      <c r="J1356" s="154">
        <f aca="true" t="shared" si="55" ref="J1356:J1362">C1356*G1356</f>
        <v>0</v>
      </c>
    </row>
    <row r="1357" spans="1:10" ht="12.75">
      <c r="A1357"/>
      <c r="B1357" t="s">
        <v>2298</v>
      </c>
      <c r="C1357" s="178"/>
      <c r="D1357" t="s">
        <v>2299</v>
      </c>
      <c r="E1357" s="145">
        <v>24.95</v>
      </c>
      <c r="F1357" s="114">
        <v>0.3</v>
      </c>
      <c r="G1357" s="145">
        <v>17.47</v>
      </c>
      <c r="H1357" s="86">
        <v>3</v>
      </c>
      <c r="I1357" s="154">
        <f t="shared" si="54"/>
        <v>0</v>
      </c>
      <c r="J1357" s="154">
        <f t="shared" si="55"/>
        <v>0</v>
      </c>
    </row>
    <row r="1358" spans="1:10" ht="12.75">
      <c r="A1358"/>
      <c r="B1358" t="s">
        <v>2300</v>
      </c>
      <c r="C1358" s="178"/>
      <c r="D1358" t="s">
        <v>2301</v>
      </c>
      <c r="E1358" s="145">
        <v>24.95</v>
      </c>
      <c r="F1358" s="114">
        <v>0.3</v>
      </c>
      <c r="G1358" s="145">
        <v>17.47</v>
      </c>
      <c r="H1358" s="86">
        <v>3</v>
      </c>
      <c r="I1358" s="154">
        <f t="shared" si="54"/>
        <v>0</v>
      </c>
      <c r="J1358" s="154">
        <f t="shared" si="55"/>
        <v>0</v>
      </c>
    </row>
    <row r="1359" spans="1:11" s="59" customFormat="1" ht="12.75">
      <c r="A1359"/>
      <c r="B1359" t="s">
        <v>2302</v>
      </c>
      <c r="C1359" s="178"/>
      <c r="D1359" t="s">
        <v>2303</v>
      </c>
      <c r="E1359" s="145">
        <v>16.99</v>
      </c>
      <c r="F1359" s="114">
        <v>0.35</v>
      </c>
      <c r="G1359" s="145">
        <v>11.04</v>
      </c>
      <c r="H1359" s="86">
        <v>4</v>
      </c>
      <c r="I1359" s="154">
        <f t="shared" si="54"/>
        <v>0</v>
      </c>
      <c r="J1359" s="154">
        <f t="shared" si="55"/>
        <v>0</v>
      </c>
      <c r="K1359" s="90"/>
    </row>
    <row r="1360" spans="1:11" s="59" customFormat="1" ht="12.75">
      <c r="A1360"/>
      <c r="B1360" t="s">
        <v>2304</v>
      </c>
      <c r="C1360" s="178"/>
      <c r="D1360" t="s">
        <v>2305</v>
      </c>
      <c r="E1360" s="145">
        <v>100</v>
      </c>
      <c r="F1360" s="114">
        <v>0.35</v>
      </c>
      <c r="G1360" s="145">
        <v>65</v>
      </c>
      <c r="H1360" s="86">
        <v>3</v>
      </c>
      <c r="I1360" s="154">
        <f t="shared" si="54"/>
        <v>0</v>
      </c>
      <c r="J1360" s="154">
        <f t="shared" si="55"/>
        <v>0</v>
      </c>
      <c r="K1360" s="90"/>
    </row>
    <row r="1361" spans="1:11" s="59" customFormat="1" ht="12.75">
      <c r="A1361"/>
      <c r="B1361" t="s">
        <v>2306</v>
      </c>
      <c r="C1361" s="178"/>
      <c r="D1361" t="s">
        <v>2307</v>
      </c>
      <c r="E1361" s="145">
        <v>39.99</v>
      </c>
      <c r="F1361" s="114">
        <v>0.35</v>
      </c>
      <c r="G1361" s="145">
        <v>25.99</v>
      </c>
      <c r="H1361" s="86">
        <v>3</v>
      </c>
      <c r="I1361" s="154">
        <f t="shared" si="54"/>
        <v>0</v>
      </c>
      <c r="J1361" s="154">
        <f t="shared" si="55"/>
        <v>0</v>
      </c>
      <c r="K1361" s="90"/>
    </row>
    <row r="1362" spans="1:10" ht="12.75">
      <c r="A1362"/>
      <c r="B1362" t="s">
        <v>2308</v>
      </c>
      <c r="C1362" s="178"/>
      <c r="D1362" t="s">
        <v>2309</v>
      </c>
      <c r="E1362" s="145">
        <v>9.95</v>
      </c>
      <c r="F1362" s="114">
        <v>0.2</v>
      </c>
      <c r="G1362" s="145">
        <v>7.96</v>
      </c>
      <c r="H1362" s="86">
        <v>1</v>
      </c>
      <c r="I1362" s="154">
        <f t="shared" si="54"/>
        <v>0</v>
      </c>
      <c r="J1362" s="154">
        <f t="shared" si="55"/>
        <v>0</v>
      </c>
    </row>
    <row r="1363" spans="1:10" ht="12.75">
      <c r="A1363" t="s">
        <v>2310</v>
      </c>
      <c r="B1363"/>
      <c r="C1363" s="178"/>
      <c r="D1363"/>
      <c r="E1363" s="145"/>
      <c r="F1363" s="114"/>
      <c r="G1363" s="145"/>
      <c r="H1363" s="86"/>
      <c r="I1363" s="154"/>
      <c r="J1363" s="154"/>
    </row>
    <row r="1364" spans="1:11" s="59" customFormat="1" ht="12.75">
      <c r="A1364" s="57"/>
      <c r="B1364" s="57" t="s">
        <v>2311</v>
      </c>
      <c r="C1364" s="181"/>
      <c r="D1364" s="57" t="s">
        <v>2312</v>
      </c>
      <c r="E1364" s="151">
        <v>3.99</v>
      </c>
      <c r="F1364" s="113">
        <v>0.45</v>
      </c>
      <c r="G1364" s="151">
        <v>2.19</v>
      </c>
      <c r="H1364" s="85">
        <v>1</v>
      </c>
      <c r="I1364" s="151">
        <f aca="true" t="shared" si="56" ref="I1364:I1370">C1364*E1364</f>
        <v>0</v>
      </c>
      <c r="J1364" s="151">
        <f aca="true" t="shared" si="57" ref="J1364:J1370">C1364*G1364</f>
        <v>0</v>
      </c>
      <c r="K1364" s="90"/>
    </row>
    <row r="1365" spans="1:11" s="59" customFormat="1" ht="12.75">
      <c r="A1365"/>
      <c r="B1365" t="s">
        <v>2313</v>
      </c>
      <c r="C1365" s="178"/>
      <c r="D1365" t="s">
        <v>2314</v>
      </c>
      <c r="E1365" s="145">
        <v>4.99</v>
      </c>
      <c r="F1365" s="114">
        <v>0.3</v>
      </c>
      <c r="G1365" s="145">
        <v>3.49</v>
      </c>
      <c r="H1365" s="86">
        <v>1</v>
      </c>
      <c r="I1365" s="154">
        <f t="shared" si="56"/>
        <v>0</v>
      </c>
      <c r="J1365" s="154">
        <f t="shared" si="57"/>
        <v>0</v>
      </c>
      <c r="K1365" s="90"/>
    </row>
    <row r="1366" spans="1:11" s="59" customFormat="1" ht="12.75">
      <c r="A1366"/>
      <c r="B1366" t="s">
        <v>2315</v>
      </c>
      <c r="C1366" s="178"/>
      <c r="D1366" t="s">
        <v>2316</v>
      </c>
      <c r="E1366" s="145">
        <v>3.99</v>
      </c>
      <c r="F1366" s="114">
        <v>0.3</v>
      </c>
      <c r="G1366" s="145">
        <v>2.79</v>
      </c>
      <c r="H1366" s="86">
        <v>1</v>
      </c>
      <c r="I1366" s="154">
        <f t="shared" si="56"/>
        <v>0</v>
      </c>
      <c r="J1366" s="154">
        <f t="shared" si="57"/>
        <v>0</v>
      </c>
      <c r="K1366" s="90"/>
    </row>
    <row r="1367" spans="1:10" ht="12.75">
      <c r="A1367"/>
      <c r="B1367" t="s">
        <v>2317</v>
      </c>
      <c r="C1367" s="178"/>
      <c r="D1367" t="s">
        <v>2318</v>
      </c>
      <c r="E1367" s="145">
        <v>6</v>
      </c>
      <c r="F1367" s="114" t="s">
        <v>39</v>
      </c>
      <c r="G1367" s="145">
        <v>6</v>
      </c>
      <c r="H1367" s="86">
        <v>1</v>
      </c>
      <c r="I1367" s="154">
        <f t="shared" si="56"/>
        <v>0</v>
      </c>
      <c r="J1367" s="154">
        <f t="shared" si="57"/>
        <v>0</v>
      </c>
    </row>
    <row r="1368" spans="1:10" ht="12.75">
      <c r="A1368"/>
      <c r="B1368" t="s">
        <v>2319</v>
      </c>
      <c r="C1368" s="178"/>
      <c r="D1368" t="s">
        <v>2320</v>
      </c>
      <c r="E1368" s="145">
        <v>3.99</v>
      </c>
      <c r="F1368" s="114">
        <v>0.3</v>
      </c>
      <c r="G1368" s="145">
        <v>2.79</v>
      </c>
      <c r="H1368" s="86">
        <v>1</v>
      </c>
      <c r="I1368" s="154">
        <f t="shared" si="56"/>
        <v>0</v>
      </c>
      <c r="J1368" s="154">
        <f t="shared" si="57"/>
        <v>0</v>
      </c>
    </row>
    <row r="1369" spans="1:11" s="59" customFormat="1" ht="12.75">
      <c r="A1369"/>
      <c r="B1369" t="s">
        <v>2321</v>
      </c>
      <c r="C1369" s="178"/>
      <c r="D1369" t="s">
        <v>2322</v>
      </c>
      <c r="E1369" s="145">
        <v>4.99</v>
      </c>
      <c r="F1369" s="114">
        <v>0.3</v>
      </c>
      <c r="G1369" s="145">
        <v>3.49</v>
      </c>
      <c r="H1369" s="86">
        <v>1</v>
      </c>
      <c r="I1369" s="154">
        <f t="shared" si="56"/>
        <v>0</v>
      </c>
      <c r="J1369" s="154">
        <f t="shared" si="57"/>
        <v>0</v>
      </c>
      <c r="K1369" s="90"/>
    </row>
    <row r="1370" spans="1:11" s="59" customFormat="1" ht="12.75">
      <c r="A1370"/>
      <c r="B1370" t="s">
        <v>2323</v>
      </c>
      <c r="C1370" s="178"/>
      <c r="D1370" t="s">
        <v>2324</v>
      </c>
      <c r="E1370" s="145">
        <v>11.99</v>
      </c>
      <c r="F1370" s="114">
        <v>0.3</v>
      </c>
      <c r="G1370" s="145">
        <v>8.39</v>
      </c>
      <c r="H1370" s="86">
        <v>3</v>
      </c>
      <c r="I1370" s="154">
        <f t="shared" si="56"/>
        <v>0</v>
      </c>
      <c r="J1370" s="154">
        <f t="shared" si="57"/>
        <v>0</v>
      </c>
      <c r="K1370" s="90"/>
    </row>
    <row r="1371" spans="1:10" ht="12.75">
      <c r="A1371" t="s">
        <v>253</v>
      </c>
      <c r="B1371"/>
      <c r="C1371" s="178"/>
      <c r="D1371"/>
      <c r="E1371" s="145"/>
      <c r="F1371" s="114"/>
      <c r="G1371" s="145"/>
      <c r="H1371" s="86"/>
      <c r="I1371" s="154"/>
      <c r="J1371" s="154"/>
    </row>
    <row r="1372" spans="1:11" s="59" customFormat="1" ht="12.75">
      <c r="A1372"/>
      <c r="B1372" t="s">
        <v>2325</v>
      </c>
      <c r="C1372" s="178"/>
      <c r="D1372" t="s">
        <v>2326</v>
      </c>
      <c r="E1372" s="145">
        <v>3.99</v>
      </c>
      <c r="F1372" s="114">
        <v>0.3</v>
      </c>
      <c r="G1372" s="145">
        <v>2.79</v>
      </c>
      <c r="H1372" s="86">
        <v>1</v>
      </c>
      <c r="I1372" s="154">
        <f>C1372*E1372</f>
        <v>0</v>
      </c>
      <c r="J1372" s="154">
        <f>C1372*G1372</f>
        <v>0</v>
      </c>
      <c r="K1372" s="90"/>
    </row>
    <row r="1373" spans="1:11" s="59" customFormat="1" ht="12.75">
      <c r="A1373"/>
      <c r="B1373" t="s">
        <v>2327</v>
      </c>
      <c r="C1373" s="178"/>
      <c r="D1373" t="s">
        <v>2328</v>
      </c>
      <c r="E1373" s="145">
        <v>4.99</v>
      </c>
      <c r="F1373" s="114">
        <v>0.3</v>
      </c>
      <c r="G1373" s="145">
        <v>3.49</v>
      </c>
      <c r="H1373" s="86">
        <v>1</v>
      </c>
      <c r="I1373" s="154">
        <f>C1373*E1373</f>
        <v>0</v>
      </c>
      <c r="J1373" s="154">
        <f>C1373*G1373</f>
        <v>0</v>
      </c>
      <c r="K1373" s="90"/>
    </row>
    <row r="1374" spans="1:11" s="59" customFormat="1" ht="12.75">
      <c r="A1374"/>
      <c r="B1374" t="s">
        <v>2329</v>
      </c>
      <c r="C1374" s="178"/>
      <c r="D1374" t="s">
        <v>2330</v>
      </c>
      <c r="E1374" s="145">
        <v>3.99</v>
      </c>
      <c r="F1374" s="114">
        <v>0.3</v>
      </c>
      <c r="G1374" s="145">
        <v>2.79</v>
      </c>
      <c r="H1374" s="86">
        <v>1</v>
      </c>
      <c r="I1374" s="154">
        <f>C1374*E1374</f>
        <v>0</v>
      </c>
      <c r="J1374" s="154">
        <f>C1374*G1374</f>
        <v>0</v>
      </c>
      <c r="K1374" s="90"/>
    </row>
    <row r="1375" spans="1:11" s="59" customFormat="1" ht="12.75">
      <c r="A1375"/>
      <c r="B1375" t="s">
        <v>2331</v>
      </c>
      <c r="C1375" s="178"/>
      <c r="D1375" t="s">
        <v>2332</v>
      </c>
      <c r="E1375" s="145">
        <v>14.99</v>
      </c>
      <c r="F1375" s="114">
        <v>0.3</v>
      </c>
      <c r="G1375" s="145">
        <v>10.49</v>
      </c>
      <c r="H1375" s="86">
        <v>3</v>
      </c>
      <c r="I1375" s="154">
        <f>C1375*E1375</f>
        <v>0</v>
      </c>
      <c r="J1375" s="154">
        <f>C1375*G1375</f>
        <v>0</v>
      </c>
      <c r="K1375" s="90"/>
    </row>
    <row r="1376" spans="1:11" s="59" customFormat="1" ht="12.75">
      <c r="A1376" t="s">
        <v>391</v>
      </c>
      <c r="B1376"/>
      <c r="C1376" s="178"/>
      <c r="D1376"/>
      <c r="E1376" s="145"/>
      <c r="F1376" s="114"/>
      <c r="G1376" s="145"/>
      <c r="H1376" s="86"/>
      <c r="I1376" s="154"/>
      <c r="J1376" s="154"/>
      <c r="K1376" s="90"/>
    </row>
    <row r="1377" spans="1:10" ht="12.75">
      <c r="A1377"/>
      <c r="B1377" t="s">
        <v>2333</v>
      </c>
      <c r="C1377" s="178"/>
      <c r="D1377" t="s">
        <v>2334</v>
      </c>
      <c r="E1377" s="145">
        <v>3.99</v>
      </c>
      <c r="F1377" s="114">
        <v>0.3</v>
      </c>
      <c r="G1377" s="145">
        <v>2.79</v>
      </c>
      <c r="H1377" s="86">
        <v>1</v>
      </c>
      <c r="I1377" s="154">
        <f>C1377*E1377</f>
        <v>0</v>
      </c>
      <c r="J1377" s="154">
        <f>C1377*G1377</f>
        <v>0</v>
      </c>
    </row>
    <row r="1378" spans="1:10" ht="12.75">
      <c r="A1378"/>
      <c r="B1378" t="s">
        <v>2335</v>
      </c>
      <c r="C1378" s="178"/>
      <c r="D1378" t="s">
        <v>2336</v>
      </c>
      <c r="E1378" s="145">
        <v>4.99</v>
      </c>
      <c r="F1378" s="114">
        <v>0.3</v>
      </c>
      <c r="G1378" s="145">
        <v>3.49</v>
      </c>
      <c r="H1378" s="86">
        <v>1</v>
      </c>
      <c r="I1378" s="154">
        <f>C1378*E1378</f>
        <v>0</v>
      </c>
      <c r="J1378" s="154">
        <f>C1378*G1378</f>
        <v>0</v>
      </c>
    </row>
    <row r="1379" spans="1:10" ht="12.75">
      <c r="A1379"/>
      <c r="B1379" t="s">
        <v>2337</v>
      </c>
      <c r="C1379" s="178"/>
      <c r="D1379" t="s">
        <v>2338</v>
      </c>
      <c r="E1379" s="145">
        <v>3.99</v>
      </c>
      <c r="F1379" s="114">
        <v>0.3</v>
      </c>
      <c r="G1379" s="145">
        <v>2.79</v>
      </c>
      <c r="H1379" s="86">
        <v>1</v>
      </c>
      <c r="I1379" s="154">
        <f>C1379*E1379</f>
        <v>0</v>
      </c>
      <c r="J1379" s="154">
        <f>C1379*G1379</f>
        <v>0</v>
      </c>
    </row>
    <row r="1380" spans="2:11" ht="12.75">
      <c r="B1380" t="s">
        <v>2339</v>
      </c>
      <c r="C1380" s="178"/>
      <c r="D1380" t="s">
        <v>2340</v>
      </c>
      <c r="E1380" s="145">
        <v>3.99</v>
      </c>
      <c r="F1380" s="114">
        <v>0.3</v>
      </c>
      <c r="G1380" s="145">
        <v>2.79</v>
      </c>
      <c r="H1380" s="86">
        <v>1</v>
      </c>
      <c r="I1380" s="154">
        <f>C1380*E1380</f>
        <v>0</v>
      </c>
      <c r="J1380" s="154">
        <f>C1380*G1380</f>
        <v>0</v>
      </c>
      <c r="K1380" s="1"/>
    </row>
    <row r="1381" spans="1:11" s="59" customFormat="1" ht="12.75">
      <c r="A1381"/>
      <c r="B1381" t="s">
        <v>2341</v>
      </c>
      <c r="C1381" s="178"/>
      <c r="D1381" t="s">
        <v>2342</v>
      </c>
      <c r="E1381" s="145">
        <v>3.99</v>
      </c>
      <c r="F1381" s="114">
        <v>0.3</v>
      </c>
      <c r="G1381" s="145">
        <v>2.79</v>
      </c>
      <c r="H1381" s="86">
        <v>1</v>
      </c>
      <c r="I1381" s="154">
        <f>C1381*E1381</f>
        <v>0</v>
      </c>
      <c r="J1381" s="154">
        <f>C1381*G1381</f>
        <v>0</v>
      </c>
      <c r="K1381" s="90"/>
    </row>
    <row r="1382" spans="1:10" ht="12.75">
      <c r="A1382" t="s">
        <v>278</v>
      </c>
      <c r="B1382"/>
      <c r="C1382" s="178"/>
      <c r="D1382"/>
      <c r="E1382" s="145"/>
      <c r="F1382" s="114"/>
      <c r="G1382" s="145"/>
      <c r="H1382" s="86"/>
      <c r="I1382" s="154"/>
      <c r="J1382" s="154"/>
    </row>
    <row r="1383" spans="1:10" ht="12.75">
      <c r="A1383"/>
      <c r="B1383" t="s">
        <v>2343</v>
      </c>
      <c r="C1383" s="178"/>
      <c r="D1383" t="s">
        <v>2344</v>
      </c>
      <c r="E1383" s="145">
        <v>3.99</v>
      </c>
      <c r="F1383" s="114">
        <v>0.3</v>
      </c>
      <c r="G1383" s="145">
        <v>2.79</v>
      </c>
      <c r="H1383" s="86">
        <v>1</v>
      </c>
      <c r="I1383" s="154">
        <f aca="true" t="shared" si="58" ref="I1383:I1392">C1383*E1383</f>
        <v>0</v>
      </c>
      <c r="J1383" s="154">
        <f aca="true" t="shared" si="59" ref="J1383:J1392">C1383*G1383</f>
        <v>0</v>
      </c>
    </row>
    <row r="1384" spans="1:10" ht="12.75">
      <c r="A1384"/>
      <c r="B1384" t="s">
        <v>2345</v>
      </c>
      <c r="C1384" s="178"/>
      <c r="D1384" t="s">
        <v>2346</v>
      </c>
      <c r="E1384" s="145">
        <v>4.99</v>
      </c>
      <c r="F1384" s="114">
        <v>0.3</v>
      </c>
      <c r="G1384" s="145">
        <v>3.49</v>
      </c>
      <c r="H1384" s="86">
        <v>1</v>
      </c>
      <c r="I1384" s="154">
        <f t="shared" si="58"/>
        <v>0</v>
      </c>
      <c r="J1384" s="154">
        <f t="shared" si="59"/>
        <v>0</v>
      </c>
    </row>
    <row r="1385" spans="1:11" s="59" customFormat="1" ht="12.75">
      <c r="A1385"/>
      <c r="B1385" t="s">
        <v>2347</v>
      </c>
      <c r="C1385" s="178"/>
      <c r="D1385" t="s">
        <v>2348</v>
      </c>
      <c r="E1385" s="145">
        <v>4.99</v>
      </c>
      <c r="F1385" s="114">
        <v>0.3</v>
      </c>
      <c r="G1385" s="145">
        <v>3.49</v>
      </c>
      <c r="H1385" s="86">
        <v>1</v>
      </c>
      <c r="I1385" s="154">
        <f t="shared" si="58"/>
        <v>0</v>
      </c>
      <c r="J1385" s="154">
        <f t="shared" si="59"/>
        <v>0</v>
      </c>
      <c r="K1385" s="90"/>
    </row>
    <row r="1386" spans="1:10" ht="12.75">
      <c r="A1386"/>
      <c r="B1386" t="s">
        <v>2349</v>
      </c>
      <c r="C1386" s="178"/>
      <c r="D1386" t="s">
        <v>2350</v>
      </c>
      <c r="E1386" s="145">
        <v>4.99</v>
      </c>
      <c r="F1386" s="114">
        <v>0.3</v>
      </c>
      <c r="G1386" s="145">
        <v>3.49</v>
      </c>
      <c r="H1386" s="86">
        <v>1</v>
      </c>
      <c r="I1386" s="154">
        <f t="shared" si="58"/>
        <v>0</v>
      </c>
      <c r="J1386" s="154">
        <f t="shared" si="59"/>
        <v>0</v>
      </c>
    </row>
    <row r="1387" spans="1:10" ht="12.75">
      <c r="A1387"/>
      <c r="B1387" t="s">
        <v>2351</v>
      </c>
      <c r="C1387" s="178"/>
      <c r="D1387" t="s">
        <v>2352</v>
      </c>
      <c r="E1387" s="145">
        <v>3.99</v>
      </c>
      <c r="F1387" s="114">
        <v>0.3</v>
      </c>
      <c r="G1387" s="145">
        <v>2.79</v>
      </c>
      <c r="H1387" s="86">
        <v>1</v>
      </c>
      <c r="I1387" s="154">
        <f t="shared" si="58"/>
        <v>0</v>
      </c>
      <c r="J1387" s="154">
        <f t="shared" si="59"/>
        <v>0</v>
      </c>
    </row>
    <row r="1388" spans="1:10" ht="12.75">
      <c r="A1388"/>
      <c r="B1388" t="s">
        <v>2353</v>
      </c>
      <c r="C1388" s="178"/>
      <c r="D1388" t="s">
        <v>2354</v>
      </c>
      <c r="E1388" s="145">
        <v>4.99</v>
      </c>
      <c r="F1388" s="114">
        <v>0.3</v>
      </c>
      <c r="G1388" s="145">
        <v>3.49</v>
      </c>
      <c r="H1388" s="86">
        <v>1</v>
      </c>
      <c r="I1388" s="154">
        <f t="shared" si="58"/>
        <v>0</v>
      </c>
      <c r="J1388" s="154">
        <f t="shared" si="59"/>
        <v>0</v>
      </c>
    </row>
    <row r="1389" spans="1:10" ht="12.75">
      <c r="A1389"/>
      <c r="B1389" t="s">
        <v>2355</v>
      </c>
      <c r="C1389" s="178"/>
      <c r="D1389" t="s">
        <v>2356</v>
      </c>
      <c r="E1389" s="145">
        <v>4.99</v>
      </c>
      <c r="F1389" s="114">
        <v>0.3</v>
      </c>
      <c r="G1389" s="145">
        <v>3.49</v>
      </c>
      <c r="H1389" s="86">
        <v>1</v>
      </c>
      <c r="I1389" s="154">
        <f t="shared" si="58"/>
        <v>0</v>
      </c>
      <c r="J1389" s="154">
        <f t="shared" si="59"/>
        <v>0</v>
      </c>
    </row>
    <row r="1390" spans="1:11" s="59" customFormat="1" ht="12.75">
      <c r="A1390"/>
      <c r="B1390" t="s">
        <v>2357</v>
      </c>
      <c r="C1390" s="178"/>
      <c r="D1390" t="s">
        <v>2358</v>
      </c>
      <c r="E1390" s="145">
        <v>14.99</v>
      </c>
      <c r="F1390" s="114">
        <v>0.3</v>
      </c>
      <c r="G1390" s="145">
        <v>10.49</v>
      </c>
      <c r="H1390" s="86">
        <v>3</v>
      </c>
      <c r="I1390" s="154">
        <f t="shared" si="58"/>
        <v>0</v>
      </c>
      <c r="J1390" s="154">
        <f t="shared" si="59"/>
        <v>0</v>
      </c>
      <c r="K1390" s="90"/>
    </row>
    <row r="1391" spans="1:11" s="59" customFormat="1" ht="12.75">
      <c r="A1391"/>
      <c r="B1391" t="s">
        <v>2359</v>
      </c>
      <c r="C1391" s="178"/>
      <c r="D1391" t="s">
        <v>2360</v>
      </c>
      <c r="E1391" s="145">
        <v>3.99</v>
      </c>
      <c r="F1391" s="114">
        <v>0.3</v>
      </c>
      <c r="G1391" s="145">
        <v>2.79</v>
      </c>
      <c r="H1391" s="86">
        <v>1</v>
      </c>
      <c r="I1391" s="154">
        <f t="shared" si="58"/>
        <v>0</v>
      </c>
      <c r="J1391" s="154">
        <f t="shared" si="59"/>
        <v>0</v>
      </c>
      <c r="K1391" s="90"/>
    </row>
    <row r="1392" spans="1:11" s="59" customFormat="1" ht="12.75">
      <c r="A1392"/>
      <c r="B1392" t="s">
        <v>2361</v>
      </c>
      <c r="C1392" s="178"/>
      <c r="D1392" t="s">
        <v>2362</v>
      </c>
      <c r="E1392" s="145">
        <v>4.99</v>
      </c>
      <c r="F1392" s="114">
        <v>0.3</v>
      </c>
      <c r="G1392" s="145">
        <v>3.49</v>
      </c>
      <c r="H1392" s="86">
        <v>1</v>
      </c>
      <c r="I1392" s="154">
        <f t="shared" si="58"/>
        <v>0</v>
      </c>
      <c r="J1392" s="154">
        <f t="shared" si="59"/>
        <v>0</v>
      </c>
      <c r="K1392" s="90"/>
    </row>
    <row r="1393" spans="1:10" ht="12.75">
      <c r="A1393" t="s">
        <v>2363</v>
      </c>
      <c r="B1393"/>
      <c r="C1393" s="178"/>
      <c r="D1393"/>
      <c r="E1393" s="145"/>
      <c r="F1393" s="114"/>
      <c r="G1393" s="145"/>
      <c r="H1393" s="86"/>
      <c r="I1393" s="154"/>
      <c r="J1393" s="154"/>
    </row>
    <row r="1394" spans="1:10" ht="12.75">
      <c r="A1394"/>
      <c r="B1394" t="s">
        <v>2364</v>
      </c>
      <c r="C1394" s="178"/>
      <c r="D1394" t="s">
        <v>2365</v>
      </c>
      <c r="E1394" s="145">
        <v>3.99</v>
      </c>
      <c r="F1394" s="114">
        <v>0.3</v>
      </c>
      <c r="G1394" s="145">
        <v>2.79</v>
      </c>
      <c r="H1394" s="86">
        <v>1</v>
      </c>
      <c r="I1394" s="154">
        <f aca="true" t="shared" si="60" ref="I1394:I1406">C1394*E1394</f>
        <v>0</v>
      </c>
      <c r="J1394" s="154">
        <f aca="true" t="shared" si="61" ref="J1394:J1406">C1394*G1394</f>
        <v>0</v>
      </c>
    </row>
    <row r="1395" spans="1:11" s="59" customFormat="1" ht="12.75">
      <c r="A1395"/>
      <c r="B1395" t="s">
        <v>2366</v>
      </c>
      <c r="C1395" s="178"/>
      <c r="D1395" t="s">
        <v>2367</v>
      </c>
      <c r="E1395" s="145">
        <v>4.99</v>
      </c>
      <c r="F1395" s="114">
        <v>0.3</v>
      </c>
      <c r="G1395" s="145">
        <v>3.49</v>
      </c>
      <c r="H1395" s="86">
        <v>1</v>
      </c>
      <c r="I1395" s="154">
        <f t="shared" si="60"/>
        <v>0</v>
      </c>
      <c r="J1395" s="154">
        <f t="shared" si="61"/>
        <v>0</v>
      </c>
      <c r="K1395" s="90"/>
    </row>
    <row r="1396" spans="1:11" s="59" customFormat="1" ht="12.75">
      <c r="A1396"/>
      <c r="B1396" t="s">
        <v>2368</v>
      </c>
      <c r="C1396" s="178"/>
      <c r="D1396" t="s">
        <v>2369</v>
      </c>
      <c r="E1396" s="145">
        <v>4.99</v>
      </c>
      <c r="F1396" s="114">
        <v>0.3</v>
      </c>
      <c r="G1396" s="145">
        <v>3.49</v>
      </c>
      <c r="H1396" s="86">
        <v>1</v>
      </c>
      <c r="I1396" s="154">
        <f t="shared" si="60"/>
        <v>0</v>
      </c>
      <c r="J1396" s="154">
        <f t="shared" si="61"/>
        <v>0</v>
      </c>
      <c r="K1396" s="90"/>
    </row>
    <row r="1397" spans="1:11" s="59" customFormat="1" ht="12.75">
      <c r="A1397"/>
      <c r="B1397" t="s">
        <v>2370</v>
      </c>
      <c r="C1397" s="178"/>
      <c r="D1397" t="s">
        <v>2371</v>
      </c>
      <c r="E1397" s="145">
        <v>4.99</v>
      </c>
      <c r="F1397" s="114">
        <v>0.3</v>
      </c>
      <c r="G1397" s="145">
        <v>3.49</v>
      </c>
      <c r="H1397" s="86">
        <v>1</v>
      </c>
      <c r="I1397" s="154">
        <f t="shared" si="60"/>
        <v>0</v>
      </c>
      <c r="J1397" s="154">
        <f t="shared" si="61"/>
        <v>0</v>
      </c>
      <c r="K1397" s="90"/>
    </row>
    <row r="1398" spans="1:11" s="59" customFormat="1" ht="12.75">
      <c r="A1398"/>
      <c r="B1398" t="s">
        <v>2372</v>
      </c>
      <c r="C1398" s="178"/>
      <c r="D1398" t="s">
        <v>2373</v>
      </c>
      <c r="E1398" s="145">
        <v>4.99</v>
      </c>
      <c r="F1398" s="114">
        <v>0.3</v>
      </c>
      <c r="G1398" s="145">
        <v>3.49</v>
      </c>
      <c r="H1398" s="86">
        <v>1</v>
      </c>
      <c r="I1398" s="154">
        <f t="shared" si="60"/>
        <v>0</v>
      </c>
      <c r="J1398" s="154">
        <f t="shared" si="61"/>
        <v>0</v>
      </c>
      <c r="K1398" s="90"/>
    </row>
    <row r="1399" spans="1:10" ht="12.75">
      <c r="A1399"/>
      <c r="B1399" t="s">
        <v>2374</v>
      </c>
      <c r="C1399" s="178"/>
      <c r="D1399" t="s">
        <v>2375</v>
      </c>
      <c r="E1399" s="145">
        <v>4.99</v>
      </c>
      <c r="F1399" s="114">
        <v>0.3</v>
      </c>
      <c r="G1399" s="145">
        <v>3.49</v>
      </c>
      <c r="H1399" s="86">
        <v>1</v>
      </c>
      <c r="I1399" s="154">
        <f t="shared" si="60"/>
        <v>0</v>
      </c>
      <c r="J1399" s="154">
        <f t="shared" si="61"/>
        <v>0</v>
      </c>
    </row>
    <row r="1400" spans="1:10" ht="12.75">
      <c r="A1400"/>
      <c r="B1400" t="s">
        <v>2376</v>
      </c>
      <c r="C1400" s="178"/>
      <c r="D1400" t="s">
        <v>2377</v>
      </c>
      <c r="E1400" s="145">
        <v>3.99</v>
      </c>
      <c r="F1400" s="114">
        <v>0.3</v>
      </c>
      <c r="G1400" s="145">
        <v>2.79</v>
      </c>
      <c r="H1400" s="86">
        <v>1</v>
      </c>
      <c r="I1400" s="154">
        <f t="shared" si="60"/>
        <v>0</v>
      </c>
      <c r="J1400" s="154">
        <f t="shared" si="61"/>
        <v>0</v>
      </c>
    </row>
    <row r="1401" spans="1:10" ht="12.75">
      <c r="A1401"/>
      <c r="B1401" t="s">
        <v>2378</v>
      </c>
      <c r="C1401" s="178"/>
      <c r="D1401" t="s">
        <v>2379</v>
      </c>
      <c r="E1401" s="145">
        <v>4.99</v>
      </c>
      <c r="F1401" s="114">
        <v>0.3</v>
      </c>
      <c r="G1401" s="145">
        <v>3.49</v>
      </c>
      <c r="H1401" s="86">
        <v>1</v>
      </c>
      <c r="I1401" s="154">
        <f t="shared" si="60"/>
        <v>0</v>
      </c>
      <c r="J1401" s="154">
        <f t="shared" si="61"/>
        <v>0</v>
      </c>
    </row>
    <row r="1402" spans="1:10" ht="12.75">
      <c r="A1402"/>
      <c r="B1402" t="s">
        <v>2380</v>
      </c>
      <c r="C1402" s="178"/>
      <c r="D1402" t="s">
        <v>2381</v>
      </c>
      <c r="E1402" s="145">
        <v>4.99</v>
      </c>
      <c r="F1402" s="114">
        <v>0.3</v>
      </c>
      <c r="G1402" s="145">
        <v>3.49</v>
      </c>
      <c r="H1402" s="86">
        <v>1</v>
      </c>
      <c r="I1402" s="154">
        <f t="shared" si="60"/>
        <v>0</v>
      </c>
      <c r="J1402" s="154">
        <f t="shared" si="61"/>
        <v>0</v>
      </c>
    </row>
    <row r="1403" spans="1:11" s="59" customFormat="1" ht="12.75">
      <c r="A1403"/>
      <c r="B1403" t="s">
        <v>2382</v>
      </c>
      <c r="C1403" s="178"/>
      <c r="D1403" t="s">
        <v>2383</v>
      </c>
      <c r="E1403" s="145">
        <v>4.99</v>
      </c>
      <c r="F1403" s="114">
        <v>0.3</v>
      </c>
      <c r="G1403" s="145">
        <v>3.49</v>
      </c>
      <c r="H1403" s="86">
        <v>1</v>
      </c>
      <c r="I1403" s="154">
        <f t="shared" si="60"/>
        <v>0</v>
      </c>
      <c r="J1403" s="154">
        <f t="shared" si="61"/>
        <v>0</v>
      </c>
      <c r="K1403" s="90"/>
    </row>
    <row r="1404" spans="1:10" ht="12.75">
      <c r="A1404"/>
      <c r="B1404" t="s">
        <v>2384</v>
      </c>
      <c r="C1404" s="178"/>
      <c r="D1404" t="s">
        <v>2385</v>
      </c>
      <c r="E1404" s="145">
        <v>4.99</v>
      </c>
      <c r="F1404" s="114">
        <v>0.3</v>
      </c>
      <c r="G1404" s="145">
        <v>3.49</v>
      </c>
      <c r="H1404" s="86">
        <v>1</v>
      </c>
      <c r="I1404" s="154">
        <f t="shared" si="60"/>
        <v>0</v>
      </c>
      <c r="J1404" s="154">
        <f t="shared" si="61"/>
        <v>0</v>
      </c>
    </row>
    <row r="1405" spans="1:10" ht="12.75">
      <c r="A1405"/>
      <c r="B1405" t="s">
        <v>2386</v>
      </c>
      <c r="C1405" s="178"/>
      <c r="D1405" t="s">
        <v>2387</v>
      </c>
      <c r="E1405" s="145">
        <v>4.99</v>
      </c>
      <c r="F1405" s="114">
        <v>0.3</v>
      </c>
      <c r="G1405" s="145">
        <v>3.49</v>
      </c>
      <c r="H1405" s="86">
        <v>1</v>
      </c>
      <c r="I1405" s="154">
        <f t="shared" si="60"/>
        <v>0</v>
      </c>
      <c r="J1405" s="154">
        <f t="shared" si="61"/>
        <v>0</v>
      </c>
    </row>
    <row r="1406" spans="1:10" ht="12.75">
      <c r="A1406"/>
      <c r="B1406" t="s">
        <v>2388</v>
      </c>
      <c r="C1406" s="178"/>
      <c r="D1406" t="s">
        <v>2389</v>
      </c>
      <c r="E1406" s="145">
        <v>14.99</v>
      </c>
      <c r="F1406" s="114">
        <v>0.3</v>
      </c>
      <c r="G1406" s="145">
        <v>10.49</v>
      </c>
      <c r="H1406" s="86">
        <v>3</v>
      </c>
      <c r="I1406" s="154">
        <f t="shared" si="60"/>
        <v>0</v>
      </c>
      <c r="J1406" s="154">
        <f t="shared" si="61"/>
        <v>0</v>
      </c>
    </row>
    <row r="1407" spans="1:10" ht="12.75">
      <c r="A1407" t="s">
        <v>392</v>
      </c>
      <c r="B1407"/>
      <c r="C1407" s="178"/>
      <c r="D1407"/>
      <c r="E1407" s="145"/>
      <c r="F1407" s="114"/>
      <c r="G1407" s="145"/>
      <c r="H1407" s="86"/>
      <c r="I1407" s="154"/>
      <c r="J1407" s="154"/>
    </row>
    <row r="1408" spans="1:10" ht="12.75">
      <c r="A1408"/>
      <c r="B1408" t="s">
        <v>2390</v>
      </c>
      <c r="C1408" s="178"/>
      <c r="D1408" t="s">
        <v>2391</v>
      </c>
      <c r="E1408" s="145">
        <v>3.99</v>
      </c>
      <c r="F1408" s="114">
        <v>0.3</v>
      </c>
      <c r="G1408" s="145">
        <v>2.79</v>
      </c>
      <c r="H1408" s="86">
        <v>1</v>
      </c>
      <c r="I1408" s="154">
        <f>C1408*E1408</f>
        <v>0</v>
      </c>
      <c r="J1408" s="154">
        <f>C1408*G1408</f>
        <v>0</v>
      </c>
    </row>
    <row r="1409" spans="1:10" ht="12.75">
      <c r="A1409" t="s">
        <v>2392</v>
      </c>
      <c r="B1409"/>
      <c r="C1409" s="178"/>
      <c r="D1409"/>
      <c r="E1409" s="145"/>
      <c r="F1409" s="114"/>
      <c r="G1409" s="145"/>
      <c r="H1409" s="86"/>
      <c r="I1409" s="154"/>
      <c r="J1409" s="154"/>
    </row>
    <row r="1410" spans="1:11" s="59" customFormat="1" ht="12.75">
      <c r="A1410"/>
      <c r="B1410" t="s">
        <v>2393</v>
      </c>
      <c r="C1410" s="178"/>
      <c r="D1410" t="s">
        <v>2394</v>
      </c>
      <c r="E1410" s="145">
        <v>3.99</v>
      </c>
      <c r="F1410" s="114">
        <v>0.3</v>
      </c>
      <c r="G1410" s="145">
        <v>2.79</v>
      </c>
      <c r="H1410" s="86">
        <v>1</v>
      </c>
      <c r="I1410" s="154">
        <f>C1410*E1410</f>
        <v>0</v>
      </c>
      <c r="J1410" s="154">
        <f>C1410*G1410</f>
        <v>0</v>
      </c>
      <c r="K1410" s="90"/>
    </row>
    <row r="1411" spans="1:10" ht="12.75">
      <c r="A1411"/>
      <c r="B1411" t="s">
        <v>2395</v>
      </c>
      <c r="C1411" s="178"/>
      <c r="D1411" t="s">
        <v>2396</v>
      </c>
      <c r="E1411" s="145">
        <v>3.99</v>
      </c>
      <c r="F1411" s="114">
        <v>0.3</v>
      </c>
      <c r="G1411" s="145">
        <v>2.79</v>
      </c>
      <c r="H1411" s="86">
        <v>1</v>
      </c>
      <c r="I1411" s="154">
        <f>C1411*E1411</f>
        <v>0</v>
      </c>
      <c r="J1411" s="154">
        <f>C1411*G1411</f>
        <v>0</v>
      </c>
    </row>
    <row r="1412" spans="1:11" s="59" customFormat="1" ht="12.75">
      <c r="A1412" t="s">
        <v>211</v>
      </c>
      <c r="B1412"/>
      <c r="C1412" s="178"/>
      <c r="D1412"/>
      <c r="E1412" s="145"/>
      <c r="F1412" s="114"/>
      <c r="G1412" s="145"/>
      <c r="H1412" s="86"/>
      <c r="I1412" s="154"/>
      <c r="J1412" s="154"/>
      <c r="K1412" s="90"/>
    </row>
    <row r="1413" spans="1:10" ht="12.75">
      <c r="A1413"/>
      <c r="B1413" t="s">
        <v>2397</v>
      </c>
      <c r="C1413" s="178"/>
      <c r="D1413" t="s">
        <v>2398</v>
      </c>
      <c r="E1413" s="145">
        <v>3.99</v>
      </c>
      <c r="F1413" s="114">
        <v>0.3</v>
      </c>
      <c r="G1413" s="145">
        <v>2.79</v>
      </c>
      <c r="H1413" s="86">
        <v>1</v>
      </c>
      <c r="I1413" s="154">
        <f>C1413*E1413</f>
        <v>0</v>
      </c>
      <c r="J1413" s="154">
        <f>C1413*G1413</f>
        <v>0</v>
      </c>
    </row>
    <row r="1414" spans="1:10" ht="12.75">
      <c r="A1414"/>
      <c r="B1414" t="s">
        <v>2399</v>
      </c>
      <c r="C1414" s="178"/>
      <c r="D1414" t="s">
        <v>2400</v>
      </c>
      <c r="E1414" s="145">
        <v>3.99</v>
      </c>
      <c r="F1414" s="114">
        <v>0.3</v>
      </c>
      <c r="G1414" s="145">
        <v>2.79</v>
      </c>
      <c r="H1414" s="86">
        <v>1</v>
      </c>
      <c r="I1414" s="154">
        <f>C1414*E1414</f>
        <v>0</v>
      </c>
      <c r="J1414" s="154">
        <f>C1414*G1414</f>
        <v>0</v>
      </c>
    </row>
    <row r="1415" spans="1:10" ht="12.75">
      <c r="A1415" t="s">
        <v>2401</v>
      </c>
      <c r="B1415"/>
      <c r="C1415" s="178"/>
      <c r="D1415"/>
      <c r="E1415" s="145"/>
      <c r="F1415" s="114"/>
      <c r="G1415" s="145"/>
      <c r="H1415" s="86"/>
      <c r="I1415" s="154"/>
      <c r="J1415" s="154"/>
    </row>
    <row r="1416" spans="1:11" s="59" customFormat="1" ht="12.75">
      <c r="A1416"/>
      <c r="B1416" t="s">
        <v>2402</v>
      </c>
      <c r="C1416" s="178"/>
      <c r="D1416" t="s">
        <v>2403</v>
      </c>
      <c r="E1416" s="145">
        <v>3.99</v>
      </c>
      <c r="F1416" s="114">
        <v>0.3</v>
      </c>
      <c r="G1416" s="145">
        <v>2.79</v>
      </c>
      <c r="H1416" s="86">
        <v>1</v>
      </c>
      <c r="I1416" s="154">
        <f>C1416*E1416</f>
        <v>0</v>
      </c>
      <c r="J1416" s="154">
        <f>C1416*G1416</f>
        <v>0</v>
      </c>
      <c r="K1416" s="90"/>
    </row>
    <row r="1417" spans="1:11" s="59" customFormat="1" ht="12.75">
      <c r="A1417"/>
      <c r="B1417" t="s">
        <v>2404</v>
      </c>
      <c r="C1417" s="178"/>
      <c r="D1417" t="s">
        <v>2405</v>
      </c>
      <c r="E1417" s="145">
        <v>3.99</v>
      </c>
      <c r="F1417" s="114">
        <v>0.3</v>
      </c>
      <c r="G1417" s="145">
        <v>2.79</v>
      </c>
      <c r="H1417" s="86">
        <v>1</v>
      </c>
      <c r="I1417" s="154">
        <f>C1417*E1417</f>
        <v>0</v>
      </c>
      <c r="J1417" s="154">
        <f>C1417*G1417</f>
        <v>0</v>
      </c>
      <c r="K1417" s="90"/>
    </row>
    <row r="1418" spans="1:11" s="59" customFormat="1" ht="12.75">
      <c r="A1418" t="s">
        <v>263</v>
      </c>
      <c r="B1418"/>
      <c r="C1418" s="178"/>
      <c r="D1418"/>
      <c r="E1418" s="145"/>
      <c r="F1418" s="114"/>
      <c r="G1418" s="145"/>
      <c r="H1418" s="86"/>
      <c r="I1418" s="154"/>
      <c r="J1418" s="154"/>
      <c r="K1418" s="90"/>
    </row>
    <row r="1419" spans="1:10" ht="12.75">
      <c r="A1419"/>
      <c r="B1419" t="s">
        <v>2406</v>
      </c>
      <c r="C1419" s="178"/>
      <c r="D1419" t="s">
        <v>2407</v>
      </c>
      <c r="E1419" s="145">
        <v>14.99</v>
      </c>
      <c r="F1419" s="114">
        <v>0.3</v>
      </c>
      <c r="G1419" s="145">
        <v>10.49</v>
      </c>
      <c r="H1419" s="86">
        <v>3</v>
      </c>
      <c r="I1419" s="154">
        <f aca="true" t="shared" si="62" ref="I1419:I1432">C1419*E1419</f>
        <v>0</v>
      </c>
      <c r="J1419" s="154">
        <f aca="true" t="shared" si="63" ref="J1419:J1432">C1419*G1419</f>
        <v>0</v>
      </c>
    </row>
    <row r="1420" spans="1:11" s="59" customFormat="1" ht="12.75">
      <c r="A1420"/>
      <c r="B1420" t="s">
        <v>2408</v>
      </c>
      <c r="C1420" s="178"/>
      <c r="D1420" t="s">
        <v>2409</v>
      </c>
      <c r="E1420" s="145">
        <v>19.99</v>
      </c>
      <c r="F1420" s="114">
        <v>0.3</v>
      </c>
      <c r="G1420" s="145">
        <v>13.99</v>
      </c>
      <c r="H1420" s="86">
        <v>3</v>
      </c>
      <c r="I1420" s="154">
        <f t="shared" si="62"/>
        <v>0</v>
      </c>
      <c r="J1420" s="154">
        <f t="shared" si="63"/>
        <v>0</v>
      </c>
      <c r="K1420" s="90"/>
    </row>
    <row r="1421" spans="1:11" s="59" customFormat="1" ht="12.75">
      <c r="A1421"/>
      <c r="B1421" t="s">
        <v>2410</v>
      </c>
      <c r="C1421" s="178"/>
      <c r="D1421" t="s">
        <v>2411</v>
      </c>
      <c r="E1421" s="145">
        <v>4.95</v>
      </c>
      <c r="F1421" s="114">
        <v>0.3</v>
      </c>
      <c r="G1421" s="145">
        <v>3.47</v>
      </c>
      <c r="H1421" s="86">
        <v>1</v>
      </c>
      <c r="I1421" s="154">
        <f t="shared" si="62"/>
        <v>0</v>
      </c>
      <c r="J1421" s="154">
        <f t="shared" si="63"/>
        <v>0</v>
      </c>
      <c r="K1421" s="90"/>
    </row>
    <row r="1422" spans="1:11" s="59" customFormat="1" ht="12.75">
      <c r="A1422"/>
      <c r="B1422" t="s">
        <v>2412</v>
      </c>
      <c r="C1422" s="178"/>
      <c r="D1422" t="s">
        <v>2413</v>
      </c>
      <c r="E1422" s="145">
        <v>14.95</v>
      </c>
      <c r="F1422" s="114">
        <v>0.25</v>
      </c>
      <c r="G1422" s="145">
        <v>11.21</v>
      </c>
      <c r="H1422" s="86">
        <v>3</v>
      </c>
      <c r="I1422" s="154">
        <f t="shared" si="62"/>
        <v>0</v>
      </c>
      <c r="J1422" s="154">
        <f t="shared" si="63"/>
        <v>0</v>
      </c>
      <c r="K1422" s="90"/>
    </row>
    <row r="1423" spans="1:11" s="59" customFormat="1" ht="12.75">
      <c r="A1423"/>
      <c r="B1423" t="s">
        <v>2414</v>
      </c>
      <c r="C1423" s="178"/>
      <c r="D1423" t="s">
        <v>2415</v>
      </c>
      <c r="E1423" s="145">
        <v>24.99</v>
      </c>
      <c r="F1423" s="114">
        <v>0.25</v>
      </c>
      <c r="G1423" s="145">
        <v>18.74</v>
      </c>
      <c r="H1423" s="86">
        <v>3</v>
      </c>
      <c r="I1423" s="154">
        <f t="shared" si="62"/>
        <v>0</v>
      </c>
      <c r="J1423" s="154">
        <f t="shared" si="63"/>
        <v>0</v>
      </c>
      <c r="K1423" s="90"/>
    </row>
    <row r="1424" spans="1:11" s="59" customFormat="1" ht="12.75">
      <c r="A1424"/>
      <c r="B1424" t="s">
        <v>2416</v>
      </c>
      <c r="C1424" s="178"/>
      <c r="D1424" t="s">
        <v>2417</v>
      </c>
      <c r="E1424" s="145">
        <v>19.99</v>
      </c>
      <c r="F1424" s="114">
        <v>0.3</v>
      </c>
      <c r="G1424" s="145">
        <v>13.99</v>
      </c>
      <c r="H1424" s="86">
        <v>3</v>
      </c>
      <c r="I1424" s="154">
        <f t="shared" si="62"/>
        <v>0</v>
      </c>
      <c r="J1424" s="154">
        <f t="shared" si="63"/>
        <v>0</v>
      </c>
      <c r="K1424" s="90"/>
    </row>
    <row r="1425" spans="1:10" ht="12.75">
      <c r="A1425"/>
      <c r="B1425" t="s">
        <v>2418</v>
      </c>
      <c r="C1425" s="178"/>
      <c r="D1425" t="s">
        <v>2419</v>
      </c>
      <c r="E1425" s="145">
        <v>14.99</v>
      </c>
      <c r="F1425" s="114">
        <v>0.35</v>
      </c>
      <c r="G1425" s="145">
        <v>9.74</v>
      </c>
      <c r="H1425" s="86">
        <v>3</v>
      </c>
      <c r="I1425" s="154">
        <f t="shared" si="62"/>
        <v>0</v>
      </c>
      <c r="J1425" s="154">
        <f t="shared" si="63"/>
        <v>0</v>
      </c>
    </row>
    <row r="1426" spans="1:10" ht="12.75">
      <c r="A1426"/>
      <c r="B1426" t="s">
        <v>2420</v>
      </c>
      <c r="C1426" s="178"/>
      <c r="D1426" t="s">
        <v>2421</v>
      </c>
      <c r="E1426" s="145">
        <v>3.5</v>
      </c>
      <c r="F1426" s="114">
        <v>0.35</v>
      </c>
      <c r="G1426" s="145">
        <v>2.28</v>
      </c>
      <c r="H1426" s="86">
        <v>1</v>
      </c>
      <c r="I1426" s="154">
        <f t="shared" si="62"/>
        <v>0</v>
      </c>
      <c r="J1426" s="154">
        <f t="shared" si="63"/>
        <v>0</v>
      </c>
    </row>
    <row r="1427" spans="1:10" ht="12.75">
      <c r="A1427"/>
      <c r="B1427" t="s">
        <v>2422</v>
      </c>
      <c r="C1427" s="178"/>
      <c r="D1427" t="s">
        <v>2423</v>
      </c>
      <c r="E1427" s="145">
        <v>3.5</v>
      </c>
      <c r="F1427" s="114">
        <v>0.35</v>
      </c>
      <c r="G1427" s="145">
        <v>2.28</v>
      </c>
      <c r="H1427" s="86">
        <v>1</v>
      </c>
      <c r="I1427" s="154">
        <f t="shared" si="62"/>
        <v>0</v>
      </c>
      <c r="J1427" s="154">
        <f t="shared" si="63"/>
        <v>0</v>
      </c>
    </row>
    <row r="1428" spans="1:10" ht="12.75">
      <c r="A1428"/>
      <c r="B1428" t="s">
        <v>2424</v>
      </c>
      <c r="C1428" s="178"/>
      <c r="D1428" t="s">
        <v>2425</v>
      </c>
      <c r="E1428" s="145">
        <v>3.5</v>
      </c>
      <c r="F1428" s="114">
        <v>0.35</v>
      </c>
      <c r="G1428" s="145">
        <v>2.28</v>
      </c>
      <c r="H1428" s="86">
        <v>1</v>
      </c>
      <c r="I1428" s="154">
        <f t="shared" si="62"/>
        <v>0</v>
      </c>
      <c r="J1428" s="154">
        <f t="shared" si="63"/>
        <v>0</v>
      </c>
    </row>
    <row r="1429" spans="1:10" ht="12.75">
      <c r="A1429"/>
      <c r="B1429" t="s">
        <v>2426</v>
      </c>
      <c r="C1429" s="178"/>
      <c r="D1429" t="s">
        <v>2427</v>
      </c>
      <c r="E1429" s="145">
        <v>3.5</v>
      </c>
      <c r="F1429" s="114">
        <v>0.35</v>
      </c>
      <c r="G1429" s="145">
        <v>2.28</v>
      </c>
      <c r="H1429" s="86">
        <v>1</v>
      </c>
      <c r="I1429" s="154">
        <f t="shared" si="62"/>
        <v>0</v>
      </c>
      <c r="J1429" s="154">
        <f t="shared" si="63"/>
        <v>0</v>
      </c>
    </row>
    <row r="1430" spans="1:10" ht="12.75">
      <c r="A1430"/>
      <c r="B1430" t="s">
        <v>2428</v>
      </c>
      <c r="C1430" s="178"/>
      <c r="D1430" t="s">
        <v>2429</v>
      </c>
      <c r="E1430" s="145">
        <v>3.5</v>
      </c>
      <c r="F1430" s="114">
        <v>0.35</v>
      </c>
      <c r="G1430" s="145">
        <v>2.28</v>
      </c>
      <c r="H1430" s="86">
        <v>1</v>
      </c>
      <c r="I1430" s="154">
        <f t="shared" si="62"/>
        <v>0</v>
      </c>
      <c r="J1430" s="154">
        <f t="shared" si="63"/>
        <v>0</v>
      </c>
    </row>
    <row r="1431" spans="1:10" ht="12.75">
      <c r="A1431"/>
      <c r="B1431" t="s">
        <v>2430</v>
      </c>
      <c r="C1431" s="178"/>
      <c r="D1431" t="s">
        <v>2431</v>
      </c>
      <c r="E1431" s="145">
        <v>3.5</v>
      </c>
      <c r="F1431" s="114">
        <v>0.35</v>
      </c>
      <c r="G1431" s="145">
        <v>2.28</v>
      </c>
      <c r="H1431" s="86">
        <v>1</v>
      </c>
      <c r="I1431" s="154">
        <f t="shared" si="62"/>
        <v>0</v>
      </c>
      <c r="J1431" s="154">
        <f t="shared" si="63"/>
        <v>0</v>
      </c>
    </row>
    <row r="1432" spans="1:10" ht="12.75">
      <c r="A1432"/>
      <c r="B1432" t="s">
        <v>2432</v>
      </c>
      <c r="C1432" s="178"/>
      <c r="D1432" t="s">
        <v>2433</v>
      </c>
      <c r="E1432" s="145">
        <v>3.5</v>
      </c>
      <c r="F1432" s="114">
        <v>0.35</v>
      </c>
      <c r="G1432" s="145">
        <v>2.28</v>
      </c>
      <c r="H1432" s="86">
        <v>1</v>
      </c>
      <c r="I1432" s="154">
        <f t="shared" si="62"/>
        <v>0</v>
      </c>
      <c r="J1432" s="154">
        <f t="shared" si="63"/>
        <v>0</v>
      </c>
    </row>
    <row r="1433" spans="1:10" ht="12.75">
      <c r="A1433" t="s">
        <v>299</v>
      </c>
      <c r="B1433"/>
      <c r="C1433" s="178"/>
      <c r="D1433"/>
      <c r="E1433" s="145"/>
      <c r="F1433" s="114"/>
      <c r="G1433" s="145"/>
      <c r="H1433" s="86"/>
      <c r="I1433" s="154"/>
      <c r="J1433" s="154"/>
    </row>
    <row r="1434" spans="1:11" s="59" customFormat="1" ht="12.75">
      <c r="A1434" s="57"/>
      <c r="B1434" s="57" t="s">
        <v>2434</v>
      </c>
      <c r="C1434" s="181"/>
      <c r="D1434" s="57" t="s">
        <v>2435</v>
      </c>
      <c r="E1434" s="151">
        <v>3.99</v>
      </c>
      <c r="F1434" s="113">
        <v>0.45</v>
      </c>
      <c r="G1434" s="151">
        <v>2.19</v>
      </c>
      <c r="H1434" s="85">
        <v>1</v>
      </c>
      <c r="I1434" s="151">
        <f>C1434*E1434</f>
        <v>0</v>
      </c>
      <c r="J1434" s="151">
        <f>C1434*G1434</f>
        <v>0</v>
      </c>
      <c r="K1434" s="90"/>
    </row>
    <row r="1435" spans="1:11" s="59" customFormat="1" ht="12.75">
      <c r="A1435" s="57"/>
      <c r="B1435" s="57" t="s">
        <v>2436</v>
      </c>
      <c r="C1435" s="181"/>
      <c r="D1435" s="57" t="s">
        <v>2437</v>
      </c>
      <c r="E1435" s="151">
        <v>3.99</v>
      </c>
      <c r="F1435" s="113">
        <v>0.45</v>
      </c>
      <c r="G1435" s="151">
        <v>2.19</v>
      </c>
      <c r="H1435" s="85">
        <v>1</v>
      </c>
      <c r="I1435" s="151">
        <f>C1435*E1435</f>
        <v>0</v>
      </c>
      <c r="J1435" s="151">
        <f>C1435*G1435</f>
        <v>0</v>
      </c>
      <c r="K1435" s="90"/>
    </row>
    <row r="1436" spans="1:10" ht="12.75">
      <c r="A1436"/>
      <c r="B1436" t="s">
        <v>2438</v>
      </c>
      <c r="C1436" s="178"/>
      <c r="D1436" t="s">
        <v>2439</v>
      </c>
      <c r="E1436" s="145">
        <v>6</v>
      </c>
      <c r="F1436" s="114" t="s">
        <v>39</v>
      </c>
      <c r="G1436" s="145">
        <v>6</v>
      </c>
      <c r="H1436" s="86">
        <v>1</v>
      </c>
      <c r="I1436" s="154">
        <f>C1436*E1436</f>
        <v>0</v>
      </c>
      <c r="J1436" s="154">
        <f>C1436*G1436</f>
        <v>0</v>
      </c>
    </row>
    <row r="1437" spans="1:11" s="59" customFormat="1" ht="12.75">
      <c r="A1437"/>
      <c r="B1437" t="s">
        <v>2440</v>
      </c>
      <c r="C1437" s="178"/>
      <c r="D1437" t="s">
        <v>2441</v>
      </c>
      <c r="E1437" s="145">
        <v>10</v>
      </c>
      <c r="F1437" s="114" t="s">
        <v>39</v>
      </c>
      <c r="G1437" s="145">
        <v>10</v>
      </c>
      <c r="H1437" s="86">
        <v>1</v>
      </c>
      <c r="I1437" s="154">
        <f>C1437*E1437</f>
        <v>0</v>
      </c>
      <c r="J1437" s="154">
        <f>C1437*G1437</f>
        <v>0</v>
      </c>
      <c r="K1437" s="90"/>
    </row>
    <row r="1438" spans="1:10" ht="12.75">
      <c r="A1438" t="s">
        <v>455</v>
      </c>
      <c r="B1438"/>
      <c r="C1438" s="178"/>
      <c r="D1438"/>
      <c r="E1438" s="145"/>
      <c r="F1438" s="114"/>
      <c r="G1438" s="145"/>
      <c r="H1438" s="86"/>
      <c r="I1438" s="154"/>
      <c r="J1438" s="154"/>
    </row>
    <row r="1439" spans="1:10" ht="12.75">
      <c r="A1439"/>
      <c r="B1439" t="s">
        <v>2442</v>
      </c>
      <c r="C1439" s="178"/>
      <c r="D1439" t="s">
        <v>2443</v>
      </c>
      <c r="E1439" s="145">
        <v>3.99</v>
      </c>
      <c r="F1439" s="114">
        <v>0.3</v>
      </c>
      <c r="G1439" s="145">
        <v>2.79</v>
      </c>
      <c r="H1439" s="86">
        <v>1</v>
      </c>
      <c r="I1439" s="154">
        <f>C1439*E1439</f>
        <v>0</v>
      </c>
      <c r="J1439" s="154">
        <f>C1439*G1439</f>
        <v>0</v>
      </c>
    </row>
    <row r="1440" spans="1:10" ht="12.75">
      <c r="A1440"/>
      <c r="B1440" t="s">
        <v>2444</v>
      </c>
      <c r="C1440" s="178"/>
      <c r="D1440" t="s">
        <v>2445</v>
      </c>
      <c r="E1440" s="145">
        <v>6</v>
      </c>
      <c r="F1440" s="114" t="s">
        <v>39</v>
      </c>
      <c r="G1440" s="145">
        <v>6</v>
      </c>
      <c r="H1440" s="86">
        <v>1</v>
      </c>
      <c r="I1440" s="154">
        <f>C1440*E1440</f>
        <v>0</v>
      </c>
      <c r="J1440" s="154">
        <f>C1440*G1440</f>
        <v>0</v>
      </c>
    </row>
    <row r="1441" spans="1:10" ht="12.75">
      <c r="A1441"/>
      <c r="B1441" t="s">
        <v>2446</v>
      </c>
      <c r="C1441" s="178"/>
      <c r="D1441" t="s">
        <v>2447</v>
      </c>
      <c r="E1441" s="145">
        <v>3.99</v>
      </c>
      <c r="F1441" s="114">
        <v>0.3</v>
      </c>
      <c r="G1441" s="145">
        <v>2.79</v>
      </c>
      <c r="H1441" s="86">
        <v>1</v>
      </c>
      <c r="I1441" s="154">
        <f>C1441*E1441</f>
        <v>0</v>
      </c>
      <c r="J1441" s="154">
        <f>C1441*G1441</f>
        <v>0</v>
      </c>
    </row>
    <row r="1442" spans="1:11" s="59" customFormat="1" ht="12.75">
      <c r="A1442"/>
      <c r="B1442" t="s">
        <v>2448</v>
      </c>
      <c r="C1442" s="178"/>
      <c r="D1442" t="s">
        <v>2449</v>
      </c>
      <c r="E1442" s="145">
        <v>6</v>
      </c>
      <c r="F1442" s="114" t="s">
        <v>39</v>
      </c>
      <c r="G1442" s="145">
        <v>6</v>
      </c>
      <c r="H1442" s="86">
        <v>1</v>
      </c>
      <c r="I1442" s="154">
        <f>C1442*E1442</f>
        <v>0</v>
      </c>
      <c r="J1442" s="154">
        <f>C1442*G1442</f>
        <v>0</v>
      </c>
      <c r="K1442" s="90"/>
    </row>
    <row r="1443" spans="1:10" ht="12.75">
      <c r="A1443" t="s">
        <v>222</v>
      </c>
      <c r="B1443"/>
      <c r="C1443" s="178"/>
      <c r="D1443"/>
      <c r="E1443" s="145"/>
      <c r="F1443" s="114"/>
      <c r="G1443" s="145"/>
      <c r="H1443" s="86"/>
      <c r="I1443" s="154"/>
      <c r="J1443" s="154"/>
    </row>
    <row r="1444" spans="1:10" ht="12.75">
      <c r="A1444"/>
      <c r="B1444" t="s">
        <v>2450</v>
      </c>
      <c r="C1444" s="178"/>
      <c r="D1444" t="s">
        <v>2451</v>
      </c>
      <c r="E1444" s="145">
        <v>4.95</v>
      </c>
      <c r="F1444" s="114">
        <v>0.25</v>
      </c>
      <c r="G1444" s="145">
        <v>3.71</v>
      </c>
      <c r="H1444" s="86">
        <v>1</v>
      </c>
      <c r="I1444" s="154">
        <f aca="true" t="shared" si="64" ref="I1444:I1451">C1444*E1444</f>
        <v>0</v>
      </c>
      <c r="J1444" s="154">
        <f aca="true" t="shared" si="65" ref="J1444:J1451">C1444*G1444</f>
        <v>0</v>
      </c>
    </row>
    <row r="1445" spans="1:11" s="59" customFormat="1" ht="12.75">
      <c r="A1445"/>
      <c r="B1445" t="s">
        <v>2452</v>
      </c>
      <c r="C1445" s="178"/>
      <c r="D1445" t="s">
        <v>2453</v>
      </c>
      <c r="E1445" s="145">
        <v>14.99</v>
      </c>
      <c r="F1445" s="114">
        <v>0.3</v>
      </c>
      <c r="G1445" s="145">
        <v>10.49</v>
      </c>
      <c r="H1445" s="86">
        <v>3</v>
      </c>
      <c r="I1445" s="154">
        <f t="shared" si="64"/>
        <v>0</v>
      </c>
      <c r="J1445" s="154">
        <f t="shared" si="65"/>
        <v>0</v>
      </c>
      <c r="K1445" s="90"/>
    </row>
    <row r="1446" spans="1:10" ht="12.75">
      <c r="A1446"/>
      <c r="B1446" t="s">
        <v>2454</v>
      </c>
      <c r="C1446" s="178"/>
      <c r="D1446" t="s">
        <v>2455</v>
      </c>
      <c r="E1446" s="145">
        <v>9.99</v>
      </c>
      <c r="F1446" s="114">
        <v>0.3</v>
      </c>
      <c r="G1446" s="145">
        <v>6.99</v>
      </c>
      <c r="H1446" s="86">
        <v>3</v>
      </c>
      <c r="I1446" s="154">
        <f t="shared" si="64"/>
        <v>0</v>
      </c>
      <c r="J1446" s="154">
        <f t="shared" si="65"/>
        <v>0</v>
      </c>
    </row>
    <row r="1447" spans="1:10" ht="12.75">
      <c r="A1447"/>
      <c r="B1447" t="s">
        <v>2456</v>
      </c>
      <c r="C1447" s="178"/>
      <c r="D1447" t="s">
        <v>2457</v>
      </c>
      <c r="E1447" s="145">
        <v>9.99</v>
      </c>
      <c r="F1447" s="114">
        <v>0.3</v>
      </c>
      <c r="G1447" s="145">
        <v>6.99</v>
      </c>
      <c r="H1447" s="86">
        <v>3</v>
      </c>
      <c r="I1447" s="154">
        <f t="shared" si="64"/>
        <v>0</v>
      </c>
      <c r="J1447" s="154">
        <f t="shared" si="65"/>
        <v>0</v>
      </c>
    </row>
    <row r="1448" spans="1:10" ht="12.75">
      <c r="A1448"/>
      <c r="B1448" t="s">
        <v>2458</v>
      </c>
      <c r="C1448" s="178"/>
      <c r="D1448" t="s">
        <v>2459</v>
      </c>
      <c r="E1448" s="145">
        <v>13.99</v>
      </c>
      <c r="F1448" s="114">
        <v>0.3</v>
      </c>
      <c r="G1448" s="145">
        <v>9.79</v>
      </c>
      <c r="H1448" s="86">
        <v>4</v>
      </c>
      <c r="I1448" s="154">
        <f t="shared" si="64"/>
        <v>0</v>
      </c>
      <c r="J1448" s="154">
        <f t="shared" si="65"/>
        <v>0</v>
      </c>
    </row>
    <row r="1449" spans="1:10" ht="12.75">
      <c r="A1449"/>
      <c r="B1449" t="s">
        <v>2460</v>
      </c>
      <c r="C1449" s="178"/>
      <c r="D1449" t="s">
        <v>2461</v>
      </c>
      <c r="E1449" s="145">
        <v>3.99</v>
      </c>
      <c r="F1449" s="114">
        <v>0.3</v>
      </c>
      <c r="G1449" s="145">
        <v>2.79</v>
      </c>
      <c r="H1449" s="86">
        <v>1</v>
      </c>
      <c r="I1449" s="154">
        <f t="shared" si="64"/>
        <v>0</v>
      </c>
      <c r="J1449" s="154">
        <f t="shared" si="65"/>
        <v>0</v>
      </c>
    </row>
    <row r="1450" spans="1:10" ht="12.75">
      <c r="A1450"/>
      <c r="B1450" t="s">
        <v>2462</v>
      </c>
      <c r="C1450" s="178"/>
      <c r="D1450" t="s">
        <v>2463</v>
      </c>
      <c r="E1450" s="145">
        <v>10</v>
      </c>
      <c r="F1450" s="114" t="s">
        <v>39</v>
      </c>
      <c r="G1450" s="145">
        <v>10</v>
      </c>
      <c r="H1450" s="86">
        <v>1</v>
      </c>
      <c r="I1450" s="154">
        <f t="shared" si="64"/>
        <v>0</v>
      </c>
      <c r="J1450" s="154">
        <f t="shared" si="65"/>
        <v>0</v>
      </c>
    </row>
    <row r="1451" spans="1:11" s="59" customFormat="1" ht="12.75">
      <c r="A1451"/>
      <c r="B1451" t="s">
        <v>2464</v>
      </c>
      <c r="C1451" s="178"/>
      <c r="D1451" t="s">
        <v>2465</v>
      </c>
      <c r="E1451" s="145">
        <v>11.06</v>
      </c>
      <c r="F1451" s="114" t="s">
        <v>39</v>
      </c>
      <c r="G1451" s="145">
        <v>11.06</v>
      </c>
      <c r="H1451" s="86">
        <v>1</v>
      </c>
      <c r="I1451" s="154">
        <f t="shared" si="64"/>
        <v>0</v>
      </c>
      <c r="J1451" s="154">
        <f t="shared" si="65"/>
        <v>0</v>
      </c>
      <c r="K1451" s="90"/>
    </row>
    <row r="1452" spans="1:11" s="59" customFormat="1" ht="12.75">
      <c r="A1452" t="s">
        <v>345</v>
      </c>
      <c r="B1452"/>
      <c r="C1452" s="178"/>
      <c r="D1452"/>
      <c r="E1452" s="145"/>
      <c r="F1452" s="114"/>
      <c r="G1452" s="145"/>
      <c r="H1452" s="86"/>
      <c r="I1452" s="154"/>
      <c r="J1452" s="154"/>
      <c r="K1452" s="90"/>
    </row>
    <row r="1453" spans="1:10" ht="12.75">
      <c r="A1453"/>
      <c r="B1453" t="s">
        <v>2466</v>
      </c>
      <c r="C1453" s="178"/>
      <c r="D1453" t="s">
        <v>2467</v>
      </c>
      <c r="E1453" s="145">
        <v>10</v>
      </c>
      <c r="F1453" s="114" t="s">
        <v>39</v>
      </c>
      <c r="G1453" s="145">
        <v>10</v>
      </c>
      <c r="H1453" s="86">
        <v>1</v>
      </c>
      <c r="I1453" s="154">
        <f aca="true" t="shared" si="66" ref="I1453:I1461">C1453*E1453</f>
        <v>0</v>
      </c>
      <c r="J1453" s="154">
        <f aca="true" t="shared" si="67" ref="J1453:J1461">C1453*G1453</f>
        <v>0</v>
      </c>
    </row>
    <row r="1454" spans="1:10" ht="12.75">
      <c r="A1454"/>
      <c r="B1454" t="s">
        <v>2468</v>
      </c>
      <c r="C1454" s="178"/>
      <c r="D1454" t="s">
        <v>2469</v>
      </c>
      <c r="E1454" s="145">
        <v>11.06</v>
      </c>
      <c r="F1454" s="114" t="s">
        <v>39</v>
      </c>
      <c r="G1454" s="145">
        <v>11.06</v>
      </c>
      <c r="H1454" s="86">
        <v>1</v>
      </c>
      <c r="I1454" s="154">
        <f t="shared" si="66"/>
        <v>0</v>
      </c>
      <c r="J1454" s="154">
        <f t="shared" si="67"/>
        <v>0</v>
      </c>
    </row>
    <row r="1455" spans="1:10" ht="12.75">
      <c r="A1455"/>
      <c r="B1455" t="s">
        <v>2470</v>
      </c>
      <c r="C1455" s="178"/>
      <c r="D1455" t="s">
        <v>2471</v>
      </c>
      <c r="E1455" s="145">
        <v>10</v>
      </c>
      <c r="F1455" s="114" t="s">
        <v>39</v>
      </c>
      <c r="G1455" s="145">
        <v>10</v>
      </c>
      <c r="H1455" s="86">
        <v>1</v>
      </c>
      <c r="I1455" s="154">
        <f t="shared" si="66"/>
        <v>0</v>
      </c>
      <c r="J1455" s="154">
        <f t="shared" si="67"/>
        <v>0</v>
      </c>
    </row>
    <row r="1456" spans="1:10" ht="12.75">
      <c r="A1456"/>
      <c r="B1456" t="s">
        <v>2472</v>
      </c>
      <c r="C1456" s="178"/>
      <c r="D1456" t="s">
        <v>2473</v>
      </c>
      <c r="E1456" s="145">
        <v>9.95</v>
      </c>
      <c r="F1456" s="114">
        <v>0.3</v>
      </c>
      <c r="G1456" s="145">
        <v>6.97</v>
      </c>
      <c r="H1456" s="86">
        <v>3</v>
      </c>
      <c r="I1456" s="154">
        <f t="shared" si="66"/>
        <v>0</v>
      </c>
      <c r="J1456" s="154">
        <f t="shared" si="67"/>
        <v>0</v>
      </c>
    </row>
    <row r="1457" spans="1:10" ht="12.75">
      <c r="A1457"/>
      <c r="B1457" t="s">
        <v>2474</v>
      </c>
      <c r="C1457" s="178"/>
      <c r="D1457" t="s">
        <v>2475</v>
      </c>
      <c r="E1457" s="145">
        <v>17.95</v>
      </c>
      <c r="F1457" s="114">
        <v>0.3</v>
      </c>
      <c r="G1457" s="145">
        <v>12.57</v>
      </c>
      <c r="H1457" s="86">
        <v>3</v>
      </c>
      <c r="I1457" s="154">
        <f t="shared" si="66"/>
        <v>0</v>
      </c>
      <c r="J1457" s="154">
        <f t="shared" si="67"/>
        <v>0</v>
      </c>
    </row>
    <row r="1458" spans="1:10" ht="12.75">
      <c r="A1458"/>
      <c r="B1458" t="s">
        <v>2476</v>
      </c>
      <c r="C1458" s="178"/>
      <c r="D1458" t="s">
        <v>2477</v>
      </c>
      <c r="E1458" s="145">
        <v>9.95</v>
      </c>
      <c r="F1458" s="114">
        <v>0.3</v>
      </c>
      <c r="G1458" s="145">
        <v>6.97</v>
      </c>
      <c r="H1458" s="86">
        <v>3</v>
      </c>
      <c r="I1458" s="154">
        <f t="shared" si="66"/>
        <v>0</v>
      </c>
      <c r="J1458" s="154">
        <f t="shared" si="67"/>
        <v>0</v>
      </c>
    </row>
    <row r="1459" spans="1:10" ht="12.75">
      <c r="A1459"/>
      <c r="B1459" t="s">
        <v>2478</v>
      </c>
      <c r="C1459" s="178"/>
      <c r="D1459" t="s">
        <v>2479</v>
      </c>
      <c r="E1459" s="145">
        <v>17.95</v>
      </c>
      <c r="F1459" s="114">
        <v>0.3</v>
      </c>
      <c r="G1459" s="145">
        <v>12.57</v>
      </c>
      <c r="H1459" s="86">
        <v>3</v>
      </c>
      <c r="I1459" s="154">
        <f t="shared" si="66"/>
        <v>0</v>
      </c>
      <c r="J1459" s="154">
        <f t="shared" si="67"/>
        <v>0</v>
      </c>
    </row>
    <row r="1460" spans="1:10" ht="12.75">
      <c r="A1460"/>
      <c r="B1460" t="s">
        <v>2480</v>
      </c>
      <c r="C1460" s="178"/>
      <c r="D1460" t="s">
        <v>2481</v>
      </c>
      <c r="E1460" s="145">
        <v>12.95</v>
      </c>
      <c r="F1460" s="114">
        <v>0.3</v>
      </c>
      <c r="G1460" s="145">
        <v>9.07</v>
      </c>
      <c r="H1460" s="86">
        <v>3</v>
      </c>
      <c r="I1460" s="154">
        <f t="shared" si="66"/>
        <v>0</v>
      </c>
      <c r="J1460" s="154">
        <f t="shared" si="67"/>
        <v>0</v>
      </c>
    </row>
    <row r="1461" spans="1:11" s="59" customFormat="1" ht="12.75">
      <c r="A1461"/>
      <c r="B1461" t="s">
        <v>2482</v>
      </c>
      <c r="C1461" s="178"/>
      <c r="D1461" t="s">
        <v>2483</v>
      </c>
      <c r="E1461" s="145">
        <v>9.95</v>
      </c>
      <c r="F1461" s="114">
        <v>0.3</v>
      </c>
      <c r="G1461" s="145">
        <v>6.97</v>
      </c>
      <c r="H1461" s="86">
        <v>3</v>
      </c>
      <c r="I1461" s="154">
        <f t="shared" si="66"/>
        <v>0</v>
      </c>
      <c r="J1461" s="154">
        <f t="shared" si="67"/>
        <v>0</v>
      </c>
      <c r="K1461" s="90"/>
    </row>
    <row r="1462" spans="1:10" ht="12.75">
      <c r="A1462" t="s">
        <v>346</v>
      </c>
      <c r="B1462"/>
      <c r="C1462" s="178"/>
      <c r="D1462"/>
      <c r="E1462" s="145"/>
      <c r="F1462" s="114"/>
      <c r="G1462" s="145"/>
      <c r="H1462" s="86"/>
      <c r="I1462" s="154"/>
      <c r="J1462" s="154"/>
    </row>
    <row r="1463" spans="1:10" ht="12.75">
      <c r="A1463"/>
      <c r="B1463" t="s">
        <v>2484</v>
      </c>
      <c r="C1463" s="178"/>
      <c r="D1463" t="s">
        <v>2485</v>
      </c>
      <c r="E1463" s="145">
        <v>3.99</v>
      </c>
      <c r="F1463" s="114">
        <v>0.35</v>
      </c>
      <c r="G1463" s="145">
        <v>2.59</v>
      </c>
      <c r="H1463" s="86">
        <v>1</v>
      </c>
      <c r="I1463" s="154">
        <f>C1463*E1463</f>
        <v>0</v>
      </c>
      <c r="J1463" s="154">
        <f>C1463*G1463</f>
        <v>0</v>
      </c>
    </row>
    <row r="1464" spans="1:10" ht="12.75">
      <c r="A1464"/>
      <c r="B1464" t="s">
        <v>2486</v>
      </c>
      <c r="C1464" s="178"/>
      <c r="D1464" t="s">
        <v>2487</v>
      </c>
      <c r="E1464" s="145">
        <v>3.99</v>
      </c>
      <c r="F1464" s="114">
        <v>0.35</v>
      </c>
      <c r="G1464" s="145">
        <v>2.59</v>
      </c>
      <c r="H1464" s="86">
        <v>1</v>
      </c>
      <c r="I1464" s="154">
        <f>C1464*E1464</f>
        <v>0</v>
      </c>
      <c r="J1464" s="154">
        <f>C1464*G1464</f>
        <v>0</v>
      </c>
    </row>
    <row r="1465" spans="1:10" ht="12.75">
      <c r="A1465"/>
      <c r="B1465" t="s">
        <v>2488</v>
      </c>
      <c r="C1465" s="178"/>
      <c r="D1465" t="s">
        <v>2489</v>
      </c>
      <c r="E1465" s="145">
        <v>14.99</v>
      </c>
      <c r="F1465" s="114">
        <v>0.35</v>
      </c>
      <c r="G1465" s="145">
        <v>9.74</v>
      </c>
      <c r="H1465" s="86">
        <v>4</v>
      </c>
      <c r="I1465" s="154">
        <f>C1465*E1465</f>
        <v>0</v>
      </c>
      <c r="J1465" s="154">
        <f>C1465*G1465</f>
        <v>0</v>
      </c>
    </row>
    <row r="1466" spans="1:10" ht="12.75">
      <c r="A1466"/>
      <c r="B1466" t="s">
        <v>2490</v>
      </c>
      <c r="C1466" s="178"/>
      <c r="D1466" t="s">
        <v>2491</v>
      </c>
      <c r="E1466" s="145">
        <v>14.99</v>
      </c>
      <c r="F1466" s="114">
        <v>0.35</v>
      </c>
      <c r="G1466" s="145">
        <v>9.74</v>
      </c>
      <c r="H1466" s="86">
        <v>4</v>
      </c>
      <c r="I1466" s="154">
        <f>C1466*E1466</f>
        <v>0</v>
      </c>
      <c r="J1466" s="154">
        <f>C1466*G1466</f>
        <v>0</v>
      </c>
    </row>
    <row r="1467" spans="1:10" ht="12.75">
      <c r="A1467" t="s">
        <v>347</v>
      </c>
      <c r="B1467"/>
      <c r="C1467" s="178"/>
      <c r="D1467"/>
      <c r="E1467" s="145"/>
      <c r="F1467" s="114"/>
      <c r="G1467" s="145"/>
      <c r="H1467" s="86"/>
      <c r="I1467" s="154"/>
      <c r="J1467" s="154"/>
    </row>
    <row r="1468" spans="1:10" ht="12.75">
      <c r="A1468"/>
      <c r="B1468" t="s">
        <v>2492</v>
      </c>
      <c r="C1468" s="178"/>
      <c r="D1468" t="s">
        <v>2493</v>
      </c>
      <c r="E1468" s="145">
        <v>3.99</v>
      </c>
      <c r="F1468" s="114">
        <v>0.35</v>
      </c>
      <c r="G1468" s="145">
        <v>2.59</v>
      </c>
      <c r="H1468" s="86">
        <v>1</v>
      </c>
      <c r="I1468" s="154">
        <f aca="true" t="shared" si="68" ref="I1468:I1478">C1468*E1468</f>
        <v>0</v>
      </c>
      <c r="J1468" s="154">
        <f aca="true" t="shared" si="69" ref="J1468:J1478">C1468*G1468</f>
        <v>0</v>
      </c>
    </row>
    <row r="1469" spans="1:10" ht="12.75">
      <c r="A1469"/>
      <c r="B1469" t="s">
        <v>2494</v>
      </c>
      <c r="C1469" s="178"/>
      <c r="D1469" t="s">
        <v>2495</v>
      </c>
      <c r="E1469" s="145">
        <v>3.99</v>
      </c>
      <c r="F1469" s="114">
        <v>0.35</v>
      </c>
      <c r="G1469" s="145">
        <v>2.59</v>
      </c>
      <c r="H1469" s="86">
        <v>1</v>
      </c>
      <c r="I1469" s="154">
        <f t="shared" si="68"/>
        <v>0</v>
      </c>
      <c r="J1469" s="154">
        <f t="shared" si="69"/>
        <v>0</v>
      </c>
    </row>
    <row r="1470" spans="1:10" ht="12.75">
      <c r="A1470"/>
      <c r="B1470" t="s">
        <v>2496</v>
      </c>
      <c r="C1470" s="178"/>
      <c r="D1470" t="s">
        <v>2497</v>
      </c>
      <c r="E1470" s="145">
        <v>21.99</v>
      </c>
      <c r="F1470" s="114">
        <v>0.2</v>
      </c>
      <c r="G1470" s="145">
        <v>17.59</v>
      </c>
      <c r="H1470" s="86">
        <v>9</v>
      </c>
      <c r="I1470" s="154">
        <f t="shared" si="68"/>
        <v>0</v>
      </c>
      <c r="J1470" s="154">
        <f t="shared" si="69"/>
        <v>0</v>
      </c>
    </row>
    <row r="1471" spans="1:10" ht="12.75">
      <c r="A1471"/>
      <c r="B1471" t="s">
        <v>2498</v>
      </c>
      <c r="C1471" s="178"/>
      <c r="D1471" t="s">
        <v>2499</v>
      </c>
      <c r="E1471" s="145">
        <v>21.99</v>
      </c>
      <c r="F1471" s="114">
        <v>0.2</v>
      </c>
      <c r="G1471" s="145">
        <v>17.59</v>
      </c>
      <c r="H1471" s="86">
        <v>9</v>
      </c>
      <c r="I1471" s="154">
        <f t="shared" si="68"/>
        <v>0</v>
      </c>
      <c r="J1471" s="154">
        <f t="shared" si="69"/>
        <v>0</v>
      </c>
    </row>
    <row r="1472" spans="1:10" ht="12.75">
      <c r="A1472"/>
      <c r="B1472" t="s">
        <v>2500</v>
      </c>
      <c r="C1472" s="178"/>
      <c r="D1472" t="s">
        <v>2501</v>
      </c>
      <c r="E1472" s="145">
        <v>21.99</v>
      </c>
      <c r="F1472" s="114">
        <v>0.2</v>
      </c>
      <c r="G1472" s="145">
        <v>17.59</v>
      </c>
      <c r="H1472" s="86">
        <v>9</v>
      </c>
      <c r="I1472" s="154">
        <f t="shared" si="68"/>
        <v>0</v>
      </c>
      <c r="J1472" s="154">
        <f t="shared" si="69"/>
        <v>0</v>
      </c>
    </row>
    <row r="1473" spans="1:11" s="59" customFormat="1" ht="12.75">
      <c r="A1473"/>
      <c r="B1473" t="s">
        <v>2502</v>
      </c>
      <c r="C1473" s="178"/>
      <c r="D1473" t="s">
        <v>2503</v>
      </c>
      <c r="E1473" s="145">
        <v>21.99</v>
      </c>
      <c r="F1473" s="114">
        <v>0.2</v>
      </c>
      <c r="G1473" s="145">
        <v>17.59</v>
      </c>
      <c r="H1473" s="86">
        <v>9</v>
      </c>
      <c r="I1473" s="154">
        <f t="shared" si="68"/>
        <v>0</v>
      </c>
      <c r="J1473" s="154">
        <f t="shared" si="69"/>
        <v>0</v>
      </c>
      <c r="K1473" s="90"/>
    </row>
    <row r="1474" spans="1:11" s="59" customFormat="1" ht="12.75">
      <c r="A1474"/>
      <c r="B1474" t="s">
        <v>2504</v>
      </c>
      <c r="C1474" s="178"/>
      <c r="D1474" t="s">
        <v>2505</v>
      </c>
      <c r="E1474" s="145">
        <v>23.99</v>
      </c>
      <c r="F1474" s="114">
        <v>0.2</v>
      </c>
      <c r="G1474" s="145">
        <v>19.19</v>
      </c>
      <c r="H1474" s="86">
        <v>9</v>
      </c>
      <c r="I1474" s="154">
        <f t="shared" si="68"/>
        <v>0</v>
      </c>
      <c r="J1474" s="154">
        <f t="shared" si="69"/>
        <v>0</v>
      </c>
      <c r="K1474" s="90"/>
    </row>
    <row r="1475" spans="1:11" s="59" customFormat="1" ht="12.75">
      <c r="A1475"/>
      <c r="B1475" t="s">
        <v>2506</v>
      </c>
      <c r="C1475" s="178"/>
      <c r="D1475" t="s">
        <v>2507</v>
      </c>
      <c r="E1475" s="145">
        <v>24.99</v>
      </c>
      <c r="F1475" s="114">
        <v>0.2</v>
      </c>
      <c r="G1475" s="145">
        <v>19.99</v>
      </c>
      <c r="H1475" s="86">
        <v>9</v>
      </c>
      <c r="I1475" s="154">
        <f t="shared" si="68"/>
        <v>0</v>
      </c>
      <c r="J1475" s="154">
        <f t="shared" si="69"/>
        <v>0</v>
      </c>
      <c r="K1475" s="90"/>
    </row>
    <row r="1476" spans="1:11" s="59" customFormat="1" ht="12.75">
      <c r="A1476"/>
      <c r="B1476" t="s">
        <v>2508</v>
      </c>
      <c r="C1476" s="178"/>
      <c r="D1476" t="s">
        <v>2509</v>
      </c>
      <c r="E1476" s="145">
        <v>25</v>
      </c>
      <c r="F1476" s="114">
        <v>0.35</v>
      </c>
      <c r="G1476" s="145">
        <v>16.25</v>
      </c>
      <c r="H1476" s="86">
        <v>4</v>
      </c>
      <c r="I1476" s="154">
        <f t="shared" si="68"/>
        <v>0</v>
      </c>
      <c r="J1476" s="154">
        <f t="shared" si="69"/>
        <v>0</v>
      </c>
      <c r="K1476" s="90"/>
    </row>
    <row r="1477" spans="1:10" ht="12.75">
      <c r="A1477"/>
      <c r="B1477" t="s">
        <v>2510</v>
      </c>
      <c r="C1477" s="178"/>
      <c r="D1477" t="s">
        <v>2511</v>
      </c>
      <c r="E1477" s="145">
        <v>50</v>
      </c>
      <c r="F1477" s="114">
        <v>0.35</v>
      </c>
      <c r="G1477" s="145">
        <v>32.5</v>
      </c>
      <c r="H1477" s="86">
        <v>3</v>
      </c>
      <c r="I1477" s="154">
        <f t="shared" si="68"/>
        <v>0</v>
      </c>
      <c r="J1477" s="154">
        <f t="shared" si="69"/>
        <v>0</v>
      </c>
    </row>
    <row r="1478" spans="1:11" s="59" customFormat="1" ht="12.75">
      <c r="A1478"/>
      <c r="B1478" t="s">
        <v>2512</v>
      </c>
      <c r="C1478" s="178"/>
      <c r="D1478" t="s">
        <v>2513</v>
      </c>
      <c r="E1478" s="145">
        <v>50</v>
      </c>
      <c r="F1478" s="114">
        <v>0.35</v>
      </c>
      <c r="G1478" s="145">
        <v>32.5</v>
      </c>
      <c r="H1478" s="86">
        <v>3</v>
      </c>
      <c r="I1478" s="154">
        <f t="shared" si="68"/>
        <v>0</v>
      </c>
      <c r="J1478" s="154">
        <f t="shared" si="69"/>
        <v>0</v>
      </c>
      <c r="K1478" s="90"/>
    </row>
    <row r="1479" spans="1:11" s="59" customFormat="1" ht="12.75">
      <c r="A1479" t="s">
        <v>348</v>
      </c>
      <c r="B1479"/>
      <c r="C1479" s="178"/>
      <c r="D1479"/>
      <c r="E1479" s="145"/>
      <c r="F1479" s="114"/>
      <c r="G1479" s="145"/>
      <c r="H1479" s="86"/>
      <c r="I1479" s="154"/>
      <c r="J1479" s="154"/>
      <c r="K1479" s="90"/>
    </row>
    <row r="1480" spans="2:11" ht="12.75">
      <c r="B1480" t="s">
        <v>2514</v>
      </c>
      <c r="C1480" s="178"/>
      <c r="D1480" t="s">
        <v>2515</v>
      </c>
      <c r="E1480" s="145">
        <v>18.99</v>
      </c>
      <c r="F1480" s="114">
        <v>0.3</v>
      </c>
      <c r="G1480" s="145">
        <v>13.29</v>
      </c>
      <c r="H1480" s="86">
        <v>3</v>
      </c>
      <c r="I1480" s="154">
        <f aca="true" t="shared" si="70" ref="I1480:I1487">C1480*E1480</f>
        <v>0</v>
      </c>
      <c r="J1480" s="154">
        <f aca="true" t="shared" si="71" ref="J1480:J1487">C1480*G1480</f>
        <v>0</v>
      </c>
      <c r="K1480" s="1"/>
    </row>
    <row r="1481" spans="1:10" ht="12.75">
      <c r="A1481"/>
      <c r="B1481" t="s">
        <v>2516</v>
      </c>
      <c r="C1481" s="178"/>
      <c r="D1481" t="s">
        <v>2517</v>
      </c>
      <c r="E1481" s="145">
        <v>9.95</v>
      </c>
      <c r="F1481" s="114">
        <v>0.3</v>
      </c>
      <c r="G1481" s="145">
        <v>6.97</v>
      </c>
      <c r="H1481" s="86">
        <v>3</v>
      </c>
      <c r="I1481" s="154">
        <f t="shared" si="70"/>
        <v>0</v>
      </c>
      <c r="J1481" s="154">
        <f t="shared" si="71"/>
        <v>0</v>
      </c>
    </row>
    <row r="1482" spans="1:11" s="59" customFormat="1" ht="12.75">
      <c r="A1482"/>
      <c r="B1482" t="s">
        <v>2518</v>
      </c>
      <c r="C1482" s="178"/>
      <c r="D1482" t="s">
        <v>2519</v>
      </c>
      <c r="E1482" s="145">
        <v>3.99</v>
      </c>
      <c r="F1482" s="114">
        <v>0.35</v>
      </c>
      <c r="G1482" s="145">
        <v>2.59</v>
      </c>
      <c r="H1482" s="86">
        <v>1</v>
      </c>
      <c r="I1482" s="154">
        <f t="shared" si="70"/>
        <v>0</v>
      </c>
      <c r="J1482" s="154">
        <f t="shared" si="71"/>
        <v>0</v>
      </c>
      <c r="K1482" s="90"/>
    </row>
    <row r="1483" spans="1:11" s="59" customFormat="1" ht="12.75">
      <c r="A1483"/>
      <c r="B1483" t="s">
        <v>2520</v>
      </c>
      <c r="C1483" s="178"/>
      <c r="D1483" t="s">
        <v>2521</v>
      </c>
      <c r="E1483" s="145">
        <v>3.99</v>
      </c>
      <c r="F1483" s="114">
        <v>0.35</v>
      </c>
      <c r="G1483" s="145">
        <v>2.59</v>
      </c>
      <c r="H1483" s="86">
        <v>1</v>
      </c>
      <c r="I1483" s="154">
        <f t="shared" si="70"/>
        <v>0</v>
      </c>
      <c r="J1483" s="154">
        <f t="shared" si="71"/>
        <v>0</v>
      </c>
      <c r="K1483" s="90"/>
    </row>
    <row r="1484" spans="1:10" ht="12.75">
      <c r="A1484"/>
      <c r="B1484" t="s">
        <v>2522</v>
      </c>
      <c r="C1484" s="178"/>
      <c r="D1484" t="s">
        <v>2523</v>
      </c>
      <c r="E1484" s="145">
        <v>3.99</v>
      </c>
      <c r="F1484" s="114">
        <v>0.35</v>
      </c>
      <c r="G1484" s="145">
        <v>2.59</v>
      </c>
      <c r="H1484" s="86">
        <v>1</v>
      </c>
      <c r="I1484" s="154">
        <f t="shared" si="70"/>
        <v>0</v>
      </c>
      <c r="J1484" s="154">
        <f t="shared" si="71"/>
        <v>0</v>
      </c>
    </row>
    <row r="1485" spans="1:10" ht="12.75">
      <c r="A1485"/>
      <c r="B1485" t="s">
        <v>2524</v>
      </c>
      <c r="C1485" s="178"/>
      <c r="D1485" t="s">
        <v>2525</v>
      </c>
      <c r="E1485" s="145">
        <v>3.99</v>
      </c>
      <c r="F1485" s="114">
        <v>0.35</v>
      </c>
      <c r="G1485" s="145">
        <v>2.59</v>
      </c>
      <c r="H1485" s="86">
        <v>1</v>
      </c>
      <c r="I1485" s="154">
        <f t="shared" si="70"/>
        <v>0</v>
      </c>
      <c r="J1485" s="154">
        <f t="shared" si="71"/>
        <v>0</v>
      </c>
    </row>
    <row r="1486" spans="1:11" s="59" customFormat="1" ht="12.75">
      <c r="A1486"/>
      <c r="B1486" t="s">
        <v>2526</v>
      </c>
      <c r="C1486" s="178"/>
      <c r="D1486" t="s">
        <v>2527</v>
      </c>
      <c r="E1486" s="145">
        <v>3.99</v>
      </c>
      <c r="F1486" s="114">
        <v>0.35</v>
      </c>
      <c r="G1486" s="145">
        <v>2.59</v>
      </c>
      <c r="H1486" s="86">
        <v>1</v>
      </c>
      <c r="I1486" s="154">
        <f t="shared" si="70"/>
        <v>0</v>
      </c>
      <c r="J1486" s="154">
        <f t="shared" si="71"/>
        <v>0</v>
      </c>
      <c r="K1486" s="90"/>
    </row>
    <row r="1487" spans="1:11" s="59" customFormat="1" ht="12.75">
      <c r="A1487"/>
      <c r="B1487" t="s">
        <v>2528</v>
      </c>
      <c r="C1487" s="178"/>
      <c r="D1487" t="s">
        <v>2529</v>
      </c>
      <c r="E1487" s="145">
        <v>3.99</v>
      </c>
      <c r="F1487" s="114">
        <v>0.35</v>
      </c>
      <c r="G1487" s="145">
        <v>2.59</v>
      </c>
      <c r="H1487" s="86">
        <v>1</v>
      </c>
      <c r="I1487" s="154">
        <f t="shared" si="70"/>
        <v>0</v>
      </c>
      <c r="J1487" s="154">
        <f t="shared" si="71"/>
        <v>0</v>
      </c>
      <c r="K1487" s="90"/>
    </row>
    <row r="1488" spans="1:10" ht="12.75">
      <c r="A1488" t="s">
        <v>279</v>
      </c>
      <c r="B1488"/>
      <c r="C1488" s="178"/>
      <c r="D1488"/>
      <c r="E1488" s="145"/>
      <c r="F1488" s="114"/>
      <c r="G1488" s="145"/>
      <c r="H1488" s="86"/>
      <c r="I1488" s="154"/>
      <c r="J1488" s="154"/>
    </row>
    <row r="1489" spans="1:11" s="59" customFormat="1" ht="12.75">
      <c r="A1489"/>
      <c r="B1489" t="s">
        <v>2530</v>
      </c>
      <c r="C1489" s="178"/>
      <c r="D1489" t="s">
        <v>2531</v>
      </c>
      <c r="E1489" s="145">
        <v>3.99</v>
      </c>
      <c r="F1489" s="114">
        <v>0.35</v>
      </c>
      <c r="G1489" s="145">
        <v>2.59</v>
      </c>
      <c r="H1489" s="86">
        <v>1</v>
      </c>
      <c r="I1489" s="154">
        <f aca="true" t="shared" si="72" ref="I1489:I1497">C1489*E1489</f>
        <v>0</v>
      </c>
      <c r="J1489" s="154">
        <f aca="true" t="shared" si="73" ref="J1489:J1497">C1489*G1489</f>
        <v>0</v>
      </c>
      <c r="K1489" s="90"/>
    </row>
    <row r="1490" spans="1:10" ht="12.75">
      <c r="A1490"/>
      <c r="B1490" t="s">
        <v>2532</v>
      </c>
      <c r="C1490" s="178"/>
      <c r="D1490" t="s">
        <v>2533</v>
      </c>
      <c r="E1490" s="145">
        <v>3.99</v>
      </c>
      <c r="F1490" s="114">
        <v>0.35</v>
      </c>
      <c r="G1490" s="145">
        <v>2.59</v>
      </c>
      <c r="H1490" s="86">
        <v>1</v>
      </c>
      <c r="I1490" s="154">
        <f t="shared" si="72"/>
        <v>0</v>
      </c>
      <c r="J1490" s="154">
        <f t="shared" si="73"/>
        <v>0</v>
      </c>
    </row>
    <row r="1491" spans="1:11" s="59" customFormat="1" ht="12.75">
      <c r="A1491"/>
      <c r="B1491" t="s">
        <v>2534</v>
      </c>
      <c r="C1491" s="178"/>
      <c r="D1491" t="s">
        <v>2535</v>
      </c>
      <c r="E1491" s="145">
        <v>3.99</v>
      </c>
      <c r="F1491" s="114">
        <v>0.35</v>
      </c>
      <c r="G1491" s="145">
        <v>2.59</v>
      </c>
      <c r="H1491" s="86">
        <v>1</v>
      </c>
      <c r="I1491" s="154">
        <f t="shared" si="72"/>
        <v>0</v>
      </c>
      <c r="J1491" s="154">
        <f t="shared" si="73"/>
        <v>0</v>
      </c>
      <c r="K1491" s="90"/>
    </row>
    <row r="1492" spans="1:11" s="59" customFormat="1" ht="12.75">
      <c r="A1492"/>
      <c r="B1492" t="s">
        <v>2536</v>
      </c>
      <c r="C1492" s="178"/>
      <c r="D1492" t="s">
        <v>2537</v>
      </c>
      <c r="E1492" s="145">
        <v>3.99</v>
      </c>
      <c r="F1492" s="114">
        <v>0.35</v>
      </c>
      <c r="G1492" s="145">
        <v>2.59</v>
      </c>
      <c r="H1492" s="86">
        <v>1</v>
      </c>
      <c r="I1492" s="154">
        <f t="shared" si="72"/>
        <v>0</v>
      </c>
      <c r="J1492" s="154">
        <f t="shared" si="73"/>
        <v>0</v>
      </c>
      <c r="K1492" s="90"/>
    </row>
    <row r="1493" spans="1:11" s="59" customFormat="1" ht="12.75">
      <c r="A1493"/>
      <c r="B1493" t="s">
        <v>2538</v>
      </c>
      <c r="C1493" s="178"/>
      <c r="D1493" t="s">
        <v>2539</v>
      </c>
      <c r="E1493" s="145">
        <v>3.99</v>
      </c>
      <c r="F1493" s="114">
        <v>0.35</v>
      </c>
      <c r="G1493" s="145">
        <v>2.59</v>
      </c>
      <c r="H1493" s="86">
        <v>1</v>
      </c>
      <c r="I1493" s="154">
        <f t="shared" si="72"/>
        <v>0</v>
      </c>
      <c r="J1493" s="154">
        <f t="shared" si="73"/>
        <v>0</v>
      </c>
      <c r="K1493" s="90"/>
    </row>
    <row r="1494" spans="1:11" s="59" customFormat="1" ht="12.75">
      <c r="A1494"/>
      <c r="B1494" t="s">
        <v>2540</v>
      </c>
      <c r="C1494" s="178"/>
      <c r="D1494" t="s">
        <v>2541</v>
      </c>
      <c r="E1494" s="145">
        <v>3.99</v>
      </c>
      <c r="F1494" s="114">
        <v>0.35</v>
      </c>
      <c r="G1494" s="145">
        <v>2.59</v>
      </c>
      <c r="H1494" s="86">
        <v>1</v>
      </c>
      <c r="I1494" s="154">
        <f t="shared" si="72"/>
        <v>0</v>
      </c>
      <c r="J1494" s="154">
        <f t="shared" si="73"/>
        <v>0</v>
      </c>
      <c r="K1494" s="90"/>
    </row>
    <row r="1495" spans="1:10" ht="12.75">
      <c r="A1495"/>
      <c r="B1495" t="s">
        <v>2542</v>
      </c>
      <c r="C1495" s="178"/>
      <c r="D1495" t="s">
        <v>2543</v>
      </c>
      <c r="E1495" s="145">
        <v>4.99</v>
      </c>
      <c r="F1495" s="114">
        <v>0.35</v>
      </c>
      <c r="G1495" s="145">
        <v>3.24</v>
      </c>
      <c r="H1495" s="86">
        <v>1</v>
      </c>
      <c r="I1495" s="154">
        <f t="shared" si="72"/>
        <v>0</v>
      </c>
      <c r="J1495" s="154">
        <f t="shared" si="73"/>
        <v>0</v>
      </c>
    </row>
    <row r="1496" spans="1:10" ht="12.75">
      <c r="A1496"/>
      <c r="B1496" t="s">
        <v>2544</v>
      </c>
      <c r="C1496" s="178"/>
      <c r="D1496" t="s">
        <v>2545</v>
      </c>
      <c r="E1496" s="145">
        <v>6.99</v>
      </c>
      <c r="F1496" s="114">
        <v>0.35</v>
      </c>
      <c r="G1496" s="145">
        <v>4.54</v>
      </c>
      <c r="H1496" s="86">
        <v>1</v>
      </c>
      <c r="I1496" s="154">
        <f t="shared" si="72"/>
        <v>0</v>
      </c>
      <c r="J1496" s="154">
        <f t="shared" si="73"/>
        <v>0</v>
      </c>
    </row>
    <row r="1497" spans="1:11" s="59" customFormat="1" ht="12.75">
      <c r="A1497"/>
      <c r="B1497" t="s">
        <v>2546</v>
      </c>
      <c r="C1497" s="178"/>
      <c r="D1497" t="s">
        <v>2547</v>
      </c>
      <c r="E1497" s="145">
        <v>5.99</v>
      </c>
      <c r="F1497" s="114">
        <v>0.35</v>
      </c>
      <c r="G1497" s="145">
        <v>3.89</v>
      </c>
      <c r="H1497" s="86">
        <v>1</v>
      </c>
      <c r="I1497" s="154">
        <f t="shared" si="72"/>
        <v>0</v>
      </c>
      <c r="J1497" s="154">
        <f t="shared" si="73"/>
        <v>0</v>
      </c>
      <c r="K1497" s="90"/>
    </row>
    <row r="1498" spans="1:11" s="59" customFormat="1" ht="12.75">
      <c r="A1498" t="s">
        <v>2548</v>
      </c>
      <c r="B1498"/>
      <c r="C1498" s="178"/>
      <c r="D1498"/>
      <c r="E1498" s="145"/>
      <c r="F1498" s="114"/>
      <c r="G1498" s="145"/>
      <c r="H1498" s="86"/>
      <c r="I1498" s="154"/>
      <c r="J1498" s="154"/>
      <c r="K1498" s="90"/>
    </row>
    <row r="1499" spans="1:11" s="59" customFormat="1" ht="12.75">
      <c r="A1499"/>
      <c r="B1499" t="s">
        <v>2549</v>
      </c>
      <c r="C1499" s="178"/>
      <c r="D1499" t="s">
        <v>2550</v>
      </c>
      <c r="E1499" s="145">
        <v>10.99</v>
      </c>
      <c r="F1499" s="114">
        <v>0.35</v>
      </c>
      <c r="G1499" s="145">
        <v>7.14</v>
      </c>
      <c r="H1499" s="86">
        <v>3</v>
      </c>
      <c r="I1499" s="154">
        <f aca="true" t="shared" si="74" ref="I1499:I1506">C1499*E1499</f>
        <v>0</v>
      </c>
      <c r="J1499" s="154">
        <f aca="true" t="shared" si="75" ref="J1499:J1506">C1499*G1499</f>
        <v>0</v>
      </c>
      <c r="K1499" s="90"/>
    </row>
    <row r="1500" spans="1:11" s="59" customFormat="1" ht="12.75">
      <c r="A1500"/>
      <c r="B1500" t="s">
        <v>2551</v>
      </c>
      <c r="C1500" s="178"/>
      <c r="D1500" t="s">
        <v>2552</v>
      </c>
      <c r="E1500" s="145">
        <v>4.99</v>
      </c>
      <c r="F1500" s="114">
        <v>0.35</v>
      </c>
      <c r="G1500" s="145">
        <v>3.24</v>
      </c>
      <c r="H1500" s="86">
        <v>1</v>
      </c>
      <c r="I1500" s="154">
        <f t="shared" si="74"/>
        <v>0</v>
      </c>
      <c r="J1500" s="154">
        <f t="shared" si="75"/>
        <v>0</v>
      </c>
      <c r="K1500" s="90"/>
    </row>
    <row r="1501" spans="1:10" ht="12.75">
      <c r="A1501"/>
      <c r="B1501" t="s">
        <v>2553</v>
      </c>
      <c r="C1501" s="178"/>
      <c r="D1501" t="s">
        <v>2554</v>
      </c>
      <c r="E1501" s="145">
        <v>4.99</v>
      </c>
      <c r="F1501" s="114">
        <v>0.35</v>
      </c>
      <c r="G1501" s="145">
        <v>3.24</v>
      </c>
      <c r="H1501" s="86">
        <v>1</v>
      </c>
      <c r="I1501" s="154">
        <f t="shared" si="74"/>
        <v>0</v>
      </c>
      <c r="J1501" s="154">
        <f t="shared" si="75"/>
        <v>0</v>
      </c>
    </row>
    <row r="1502" spans="1:11" s="59" customFormat="1" ht="12.75">
      <c r="A1502"/>
      <c r="B1502" t="s">
        <v>2555</v>
      </c>
      <c r="C1502" s="178"/>
      <c r="D1502" t="s">
        <v>2556</v>
      </c>
      <c r="E1502" s="145">
        <v>3.99</v>
      </c>
      <c r="F1502" s="114">
        <v>0.35</v>
      </c>
      <c r="G1502" s="145">
        <v>2.59</v>
      </c>
      <c r="H1502" s="86">
        <v>1</v>
      </c>
      <c r="I1502" s="154">
        <f t="shared" si="74"/>
        <v>0</v>
      </c>
      <c r="J1502" s="154">
        <f t="shared" si="75"/>
        <v>0</v>
      </c>
      <c r="K1502" s="90"/>
    </row>
    <row r="1503" spans="1:10" ht="12.75">
      <c r="A1503"/>
      <c r="B1503" t="s">
        <v>2557</v>
      </c>
      <c r="C1503" s="178"/>
      <c r="D1503" t="s">
        <v>2558</v>
      </c>
      <c r="E1503" s="145">
        <v>3.99</v>
      </c>
      <c r="F1503" s="114">
        <v>0.35</v>
      </c>
      <c r="G1503" s="145">
        <v>2.59</v>
      </c>
      <c r="H1503" s="86">
        <v>1</v>
      </c>
      <c r="I1503" s="154">
        <f t="shared" si="74"/>
        <v>0</v>
      </c>
      <c r="J1503" s="154">
        <f t="shared" si="75"/>
        <v>0</v>
      </c>
    </row>
    <row r="1504" spans="1:10" ht="12.75">
      <c r="A1504"/>
      <c r="B1504" t="s">
        <v>2559</v>
      </c>
      <c r="C1504" s="178"/>
      <c r="D1504" t="s">
        <v>2560</v>
      </c>
      <c r="E1504" s="145">
        <v>3.99</v>
      </c>
      <c r="F1504" s="114">
        <v>0.35</v>
      </c>
      <c r="G1504" s="145">
        <v>2.59</v>
      </c>
      <c r="H1504" s="86">
        <v>1</v>
      </c>
      <c r="I1504" s="154">
        <f t="shared" si="74"/>
        <v>0</v>
      </c>
      <c r="J1504" s="154">
        <f t="shared" si="75"/>
        <v>0</v>
      </c>
    </row>
    <row r="1505" spans="1:10" ht="12.75">
      <c r="A1505"/>
      <c r="B1505" t="s">
        <v>2561</v>
      </c>
      <c r="C1505" s="178"/>
      <c r="D1505" t="s">
        <v>2562</v>
      </c>
      <c r="E1505" s="145">
        <v>3.99</v>
      </c>
      <c r="F1505" s="114">
        <v>0.35</v>
      </c>
      <c r="G1505" s="145">
        <v>2.59</v>
      </c>
      <c r="H1505" s="86">
        <v>1</v>
      </c>
      <c r="I1505" s="154">
        <f t="shared" si="74"/>
        <v>0</v>
      </c>
      <c r="J1505" s="154">
        <f t="shared" si="75"/>
        <v>0</v>
      </c>
    </row>
    <row r="1506" spans="1:11" s="59" customFormat="1" ht="12.75">
      <c r="A1506"/>
      <c r="B1506" t="s">
        <v>2563</v>
      </c>
      <c r="C1506" s="178"/>
      <c r="D1506" t="s">
        <v>2564</v>
      </c>
      <c r="E1506" s="145">
        <v>19.95</v>
      </c>
      <c r="F1506" s="114">
        <v>0.25</v>
      </c>
      <c r="G1506" s="145">
        <v>14.96</v>
      </c>
      <c r="H1506" s="86">
        <v>4</v>
      </c>
      <c r="I1506" s="154">
        <f t="shared" si="74"/>
        <v>0</v>
      </c>
      <c r="J1506" s="154">
        <f t="shared" si="75"/>
        <v>0</v>
      </c>
      <c r="K1506" s="90"/>
    </row>
    <row r="1507" spans="1:10" ht="12.75">
      <c r="A1507" t="s">
        <v>254</v>
      </c>
      <c r="B1507"/>
      <c r="C1507" s="178"/>
      <c r="D1507"/>
      <c r="E1507" s="145"/>
      <c r="F1507" s="114"/>
      <c r="G1507" s="145"/>
      <c r="H1507" s="86"/>
      <c r="I1507" s="154"/>
      <c r="J1507" s="154"/>
    </row>
    <row r="1508" spans="1:11" s="59" customFormat="1" ht="12.75">
      <c r="A1508" s="57"/>
      <c r="B1508" s="57" t="s">
        <v>2565</v>
      </c>
      <c r="C1508" s="181"/>
      <c r="D1508" s="57" t="s">
        <v>2566</v>
      </c>
      <c r="E1508" s="151">
        <v>3.99</v>
      </c>
      <c r="F1508" s="113">
        <v>0.5</v>
      </c>
      <c r="G1508" s="151">
        <v>1.99</v>
      </c>
      <c r="H1508" s="85">
        <v>1</v>
      </c>
      <c r="I1508" s="151">
        <f>C1508*E1508</f>
        <v>0</v>
      </c>
      <c r="J1508" s="151">
        <f>C1508*G1508</f>
        <v>0</v>
      </c>
      <c r="K1508" s="90"/>
    </row>
    <row r="1509" spans="1:11" s="59" customFormat="1" ht="12.75">
      <c r="A1509" s="57"/>
      <c r="B1509" s="57" t="s">
        <v>2567</v>
      </c>
      <c r="C1509" s="181"/>
      <c r="D1509" s="57" t="s">
        <v>2568</v>
      </c>
      <c r="E1509" s="151">
        <v>3.99</v>
      </c>
      <c r="F1509" s="113">
        <v>0.5</v>
      </c>
      <c r="G1509" s="151">
        <v>1.99</v>
      </c>
      <c r="H1509" s="85">
        <v>1</v>
      </c>
      <c r="I1509" s="151">
        <f>C1509*E1509</f>
        <v>0</v>
      </c>
      <c r="J1509" s="151">
        <f>C1509*G1509</f>
        <v>0</v>
      </c>
      <c r="K1509" s="90"/>
    </row>
    <row r="1510" spans="1:11" s="59" customFormat="1" ht="12.75">
      <c r="A1510"/>
      <c r="B1510" t="s">
        <v>2569</v>
      </c>
      <c r="C1510" s="178"/>
      <c r="D1510" t="s">
        <v>2570</v>
      </c>
      <c r="E1510" s="145">
        <v>10</v>
      </c>
      <c r="F1510" s="114" t="s">
        <v>39</v>
      </c>
      <c r="G1510" s="145">
        <v>10</v>
      </c>
      <c r="H1510" s="86">
        <v>1</v>
      </c>
      <c r="I1510" s="154">
        <f>C1510*E1510</f>
        <v>0</v>
      </c>
      <c r="J1510" s="154">
        <f>C1510*G1510</f>
        <v>0</v>
      </c>
      <c r="K1510" s="90"/>
    </row>
    <row r="1511" spans="1:10" ht="12.75">
      <c r="A1511"/>
      <c r="B1511" t="s">
        <v>2571</v>
      </c>
      <c r="C1511" s="178"/>
      <c r="D1511" t="s">
        <v>2572</v>
      </c>
      <c r="E1511" s="145">
        <v>32</v>
      </c>
      <c r="F1511" s="114" t="s">
        <v>39</v>
      </c>
      <c r="G1511" s="145">
        <v>32</v>
      </c>
      <c r="H1511" s="86">
        <v>1</v>
      </c>
      <c r="I1511" s="154">
        <f>C1511*E1511</f>
        <v>0</v>
      </c>
      <c r="J1511" s="154">
        <f>C1511*G1511</f>
        <v>0</v>
      </c>
    </row>
    <row r="1512" spans="1:11" s="59" customFormat="1" ht="12.75">
      <c r="A1512" t="s">
        <v>456</v>
      </c>
      <c r="B1512"/>
      <c r="C1512" s="178"/>
      <c r="D1512"/>
      <c r="E1512" s="145"/>
      <c r="F1512" s="114"/>
      <c r="G1512" s="145"/>
      <c r="H1512" s="86"/>
      <c r="I1512" s="154"/>
      <c r="J1512" s="154"/>
      <c r="K1512" s="90"/>
    </row>
    <row r="1513" spans="1:10" ht="12.75">
      <c r="A1513"/>
      <c r="B1513" t="s">
        <v>2573</v>
      </c>
      <c r="C1513" s="178"/>
      <c r="D1513" t="s">
        <v>2574</v>
      </c>
      <c r="E1513" s="145">
        <v>3.99</v>
      </c>
      <c r="F1513" s="114">
        <v>0.35</v>
      </c>
      <c r="G1513" s="145">
        <v>2.59</v>
      </c>
      <c r="H1513" s="86">
        <v>1</v>
      </c>
      <c r="I1513" s="154">
        <f>C1513*E1513</f>
        <v>0</v>
      </c>
      <c r="J1513" s="154">
        <f>C1513*G1513</f>
        <v>0</v>
      </c>
    </row>
    <row r="1514" spans="1:11" s="59" customFormat="1" ht="12.75">
      <c r="A1514"/>
      <c r="B1514" t="s">
        <v>2575</v>
      </c>
      <c r="C1514" s="178"/>
      <c r="D1514" t="s">
        <v>2576</v>
      </c>
      <c r="E1514" s="145">
        <v>3.99</v>
      </c>
      <c r="F1514" s="114">
        <v>0.35</v>
      </c>
      <c r="G1514" s="145">
        <v>2.59</v>
      </c>
      <c r="H1514" s="86">
        <v>1</v>
      </c>
      <c r="I1514" s="154">
        <f>C1514*E1514</f>
        <v>0</v>
      </c>
      <c r="J1514" s="154">
        <f>C1514*G1514</f>
        <v>0</v>
      </c>
      <c r="K1514" s="90"/>
    </row>
    <row r="1515" spans="1:11" s="59" customFormat="1" ht="12.75">
      <c r="A1515"/>
      <c r="B1515" t="s">
        <v>2577</v>
      </c>
      <c r="C1515" s="178"/>
      <c r="D1515" t="s">
        <v>2578</v>
      </c>
      <c r="E1515" s="145">
        <v>8</v>
      </c>
      <c r="F1515" s="114" t="s">
        <v>39</v>
      </c>
      <c r="G1515" s="145">
        <v>8</v>
      </c>
      <c r="H1515" s="86">
        <v>1</v>
      </c>
      <c r="I1515" s="154">
        <f>C1515*E1515</f>
        <v>0</v>
      </c>
      <c r="J1515" s="154">
        <f>C1515*G1515</f>
        <v>0</v>
      </c>
      <c r="K1515" s="90"/>
    </row>
    <row r="1516" spans="1:11" s="59" customFormat="1" ht="12.75">
      <c r="A1516" t="s">
        <v>457</v>
      </c>
      <c r="B1516"/>
      <c r="C1516" s="178"/>
      <c r="D1516"/>
      <c r="E1516" s="145"/>
      <c r="F1516" s="114"/>
      <c r="G1516" s="145"/>
      <c r="H1516" s="86"/>
      <c r="I1516" s="154"/>
      <c r="J1516" s="154"/>
      <c r="K1516" s="90"/>
    </row>
    <row r="1517" spans="1:11" s="59" customFormat="1" ht="12.75">
      <c r="A1517" s="57"/>
      <c r="B1517" s="57" t="s">
        <v>2579</v>
      </c>
      <c r="C1517" s="181"/>
      <c r="D1517" s="57" t="s">
        <v>2580</v>
      </c>
      <c r="E1517" s="151">
        <v>12.99</v>
      </c>
      <c r="F1517" s="113">
        <v>0.5</v>
      </c>
      <c r="G1517" s="151">
        <v>6.49</v>
      </c>
      <c r="H1517" s="85">
        <v>3</v>
      </c>
      <c r="I1517" s="151">
        <f>C1517*E1517</f>
        <v>0</v>
      </c>
      <c r="J1517" s="151">
        <f>C1517*G1517</f>
        <v>0</v>
      </c>
      <c r="K1517" s="90"/>
    </row>
    <row r="1518" spans="1:11" s="59" customFormat="1" ht="12.75">
      <c r="A1518"/>
      <c r="B1518" t="s">
        <v>2581</v>
      </c>
      <c r="C1518" s="178"/>
      <c r="D1518" t="s">
        <v>2582</v>
      </c>
      <c r="E1518" s="145">
        <v>3.99</v>
      </c>
      <c r="F1518" s="114">
        <v>0.35</v>
      </c>
      <c r="G1518" s="145">
        <v>2.59</v>
      </c>
      <c r="H1518" s="86">
        <v>1</v>
      </c>
      <c r="I1518" s="154">
        <f>C1518*E1518</f>
        <v>0</v>
      </c>
      <c r="J1518" s="154">
        <f>C1518*G1518</f>
        <v>0</v>
      </c>
      <c r="K1518" s="90"/>
    </row>
    <row r="1519" spans="1:10" ht="12.75">
      <c r="A1519"/>
      <c r="B1519" t="s">
        <v>2583</v>
      </c>
      <c r="C1519" s="178"/>
      <c r="D1519" t="s">
        <v>2584</v>
      </c>
      <c r="E1519" s="145">
        <v>3.99</v>
      </c>
      <c r="F1519" s="114">
        <v>0.35</v>
      </c>
      <c r="G1519" s="145">
        <v>2.59</v>
      </c>
      <c r="H1519" s="86">
        <v>1</v>
      </c>
      <c r="I1519" s="154">
        <f>C1519*E1519</f>
        <v>0</v>
      </c>
      <c r="J1519" s="154">
        <f>C1519*G1519</f>
        <v>0</v>
      </c>
    </row>
    <row r="1520" spans="1:10" ht="12.75">
      <c r="A1520"/>
      <c r="B1520" t="s">
        <v>2585</v>
      </c>
      <c r="C1520" s="178"/>
      <c r="D1520" t="s">
        <v>2586</v>
      </c>
      <c r="E1520" s="145">
        <v>8</v>
      </c>
      <c r="F1520" s="114" t="s">
        <v>39</v>
      </c>
      <c r="G1520" s="145">
        <v>8</v>
      </c>
      <c r="H1520" s="86">
        <v>1</v>
      </c>
      <c r="I1520" s="154">
        <f>C1520*E1520</f>
        <v>0</v>
      </c>
      <c r="J1520" s="154">
        <f>C1520*G1520</f>
        <v>0</v>
      </c>
    </row>
    <row r="1521" spans="1:11" s="59" customFormat="1" ht="12.75">
      <c r="A1521" t="s">
        <v>458</v>
      </c>
      <c r="B1521"/>
      <c r="C1521" s="178"/>
      <c r="D1521"/>
      <c r="E1521" s="145"/>
      <c r="F1521" s="114"/>
      <c r="G1521" s="145"/>
      <c r="H1521" s="86"/>
      <c r="I1521" s="154"/>
      <c r="J1521" s="154"/>
      <c r="K1521" s="90"/>
    </row>
    <row r="1522" spans="1:10" ht="12.75">
      <c r="A1522"/>
      <c r="B1522" t="s">
        <v>2587</v>
      </c>
      <c r="C1522" s="178"/>
      <c r="D1522" t="s">
        <v>2588</v>
      </c>
      <c r="E1522" s="145">
        <v>19.99</v>
      </c>
      <c r="F1522" s="114">
        <v>0.35</v>
      </c>
      <c r="G1522" s="145">
        <v>12.99</v>
      </c>
      <c r="H1522" s="86">
        <v>3</v>
      </c>
      <c r="I1522" s="154">
        <f aca="true" t="shared" si="76" ref="I1522:I1527">C1522*E1522</f>
        <v>0</v>
      </c>
      <c r="J1522" s="154">
        <f aca="true" t="shared" si="77" ref="J1522:J1527">C1522*G1522</f>
        <v>0</v>
      </c>
    </row>
    <row r="1523" spans="1:10" ht="12.75">
      <c r="A1523"/>
      <c r="B1523" t="s">
        <v>2589</v>
      </c>
      <c r="C1523" s="178"/>
      <c r="D1523" t="s">
        <v>2590</v>
      </c>
      <c r="E1523" s="145">
        <v>19.99</v>
      </c>
      <c r="F1523" s="114">
        <v>0.35</v>
      </c>
      <c r="G1523" s="145">
        <v>12.99</v>
      </c>
      <c r="H1523" s="86">
        <v>3</v>
      </c>
      <c r="I1523" s="154">
        <f t="shared" si="76"/>
        <v>0</v>
      </c>
      <c r="J1523" s="154">
        <f t="shared" si="77"/>
        <v>0</v>
      </c>
    </row>
    <row r="1524" spans="1:10" ht="12.75">
      <c r="A1524"/>
      <c r="B1524" t="s">
        <v>2591</v>
      </c>
      <c r="C1524" s="178"/>
      <c r="D1524" t="s">
        <v>2592</v>
      </c>
      <c r="E1524" s="145">
        <v>19.99</v>
      </c>
      <c r="F1524" s="114">
        <v>0.35</v>
      </c>
      <c r="G1524" s="145">
        <v>12.99</v>
      </c>
      <c r="H1524" s="86">
        <v>3</v>
      </c>
      <c r="I1524" s="154">
        <f t="shared" si="76"/>
        <v>0</v>
      </c>
      <c r="J1524" s="154">
        <f t="shared" si="77"/>
        <v>0</v>
      </c>
    </row>
    <row r="1525" spans="1:11" s="59" customFormat="1" ht="12.75">
      <c r="A1525"/>
      <c r="B1525" t="s">
        <v>2593</v>
      </c>
      <c r="C1525" s="178"/>
      <c r="D1525" t="s">
        <v>2594</v>
      </c>
      <c r="E1525" s="145">
        <v>19.99</v>
      </c>
      <c r="F1525" s="114">
        <v>0.35</v>
      </c>
      <c r="G1525" s="145">
        <v>12.99</v>
      </c>
      <c r="H1525" s="86">
        <v>3</v>
      </c>
      <c r="I1525" s="154">
        <f t="shared" si="76"/>
        <v>0</v>
      </c>
      <c r="J1525" s="154">
        <f t="shared" si="77"/>
        <v>0</v>
      </c>
      <c r="K1525" s="90"/>
    </row>
    <row r="1526" spans="1:11" s="59" customFormat="1" ht="12.75">
      <c r="A1526"/>
      <c r="B1526" t="s">
        <v>2595</v>
      </c>
      <c r="C1526" s="178"/>
      <c r="D1526" t="s">
        <v>2596</v>
      </c>
      <c r="E1526" s="145">
        <v>19.99</v>
      </c>
      <c r="F1526" s="114">
        <v>0.35</v>
      </c>
      <c r="G1526" s="145">
        <v>12.99</v>
      </c>
      <c r="H1526" s="86">
        <v>3</v>
      </c>
      <c r="I1526" s="154">
        <f t="shared" si="76"/>
        <v>0</v>
      </c>
      <c r="J1526" s="154">
        <f t="shared" si="77"/>
        <v>0</v>
      </c>
      <c r="K1526" s="90"/>
    </row>
    <row r="1527" spans="1:10" ht="12.75">
      <c r="A1527"/>
      <c r="B1527" t="s">
        <v>2597</v>
      </c>
      <c r="C1527" s="178"/>
      <c r="D1527" t="s">
        <v>2598</v>
      </c>
      <c r="E1527" s="145">
        <v>19.99</v>
      </c>
      <c r="F1527" s="114">
        <v>0.35</v>
      </c>
      <c r="G1527" s="145">
        <v>12.99</v>
      </c>
      <c r="H1527" s="86">
        <v>3</v>
      </c>
      <c r="I1527" s="154">
        <f t="shared" si="76"/>
        <v>0</v>
      </c>
      <c r="J1527" s="154">
        <f t="shared" si="77"/>
        <v>0</v>
      </c>
    </row>
    <row r="1528" spans="1:11" s="59" customFormat="1" ht="12.75">
      <c r="A1528" t="s">
        <v>2599</v>
      </c>
      <c r="B1528"/>
      <c r="C1528" s="178"/>
      <c r="D1528"/>
      <c r="E1528" s="145"/>
      <c r="F1528" s="114"/>
      <c r="G1528" s="145"/>
      <c r="H1528" s="86"/>
      <c r="I1528" s="154"/>
      <c r="J1528" s="154"/>
      <c r="K1528" s="90"/>
    </row>
    <row r="1529" spans="1:11" s="59" customFormat="1" ht="12.75">
      <c r="A1529"/>
      <c r="B1529" t="s">
        <v>2600</v>
      </c>
      <c r="C1529" s="178"/>
      <c r="D1529" t="s">
        <v>2601</v>
      </c>
      <c r="E1529" s="145">
        <v>19.99</v>
      </c>
      <c r="F1529" s="114">
        <v>0.35</v>
      </c>
      <c r="G1529" s="145">
        <v>12.99</v>
      </c>
      <c r="H1529" s="86">
        <v>3</v>
      </c>
      <c r="I1529" s="154">
        <f>C1529*E1529</f>
        <v>0</v>
      </c>
      <c r="J1529" s="154">
        <f>C1529*G1529</f>
        <v>0</v>
      </c>
      <c r="K1529" s="90"/>
    </row>
    <row r="1530" spans="1:10" ht="12.75">
      <c r="A1530"/>
      <c r="B1530" t="s">
        <v>2602</v>
      </c>
      <c r="C1530" s="178"/>
      <c r="D1530" t="s">
        <v>2603</v>
      </c>
      <c r="E1530" s="145">
        <v>27.99</v>
      </c>
      <c r="F1530" s="114">
        <v>0.25</v>
      </c>
      <c r="G1530" s="145">
        <v>20.99</v>
      </c>
      <c r="H1530" s="86">
        <v>3</v>
      </c>
      <c r="I1530" s="154">
        <f>C1530*E1530</f>
        <v>0</v>
      </c>
      <c r="J1530" s="154">
        <f>C1530*G1530</f>
        <v>0</v>
      </c>
    </row>
    <row r="1531" spans="1:10" ht="12.75">
      <c r="A1531"/>
      <c r="B1531" t="s">
        <v>2604</v>
      </c>
      <c r="C1531" s="178"/>
      <c r="D1531" t="s">
        <v>2605</v>
      </c>
      <c r="E1531" s="145">
        <v>19.99</v>
      </c>
      <c r="F1531" s="114">
        <v>0.35</v>
      </c>
      <c r="G1531" s="145">
        <v>12.99</v>
      </c>
      <c r="H1531" s="86">
        <v>3</v>
      </c>
      <c r="I1531" s="154">
        <f>C1531*E1531</f>
        <v>0</v>
      </c>
      <c r="J1531" s="154">
        <f>C1531*G1531</f>
        <v>0</v>
      </c>
    </row>
    <row r="1532" spans="1:10" ht="12.75">
      <c r="A1532"/>
      <c r="B1532" t="s">
        <v>2606</v>
      </c>
      <c r="C1532" s="178"/>
      <c r="D1532" t="s">
        <v>2607</v>
      </c>
      <c r="E1532" s="145">
        <v>9.99</v>
      </c>
      <c r="F1532" s="114">
        <v>0.25</v>
      </c>
      <c r="G1532" s="145">
        <v>7.49</v>
      </c>
      <c r="H1532" s="86">
        <v>1</v>
      </c>
      <c r="I1532" s="154">
        <f>C1532*E1532</f>
        <v>0</v>
      </c>
      <c r="J1532" s="154">
        <f>C1532*G1532</f>
        <v>0</v>
      </c>
    </row>
    <row r="1533" spans="1:11" s="59" customFormat="1" ht="12.75">
      <c r="A1533"/>
      <c r="B1533" t="s">
        <v>2608</v>
      </c>
      <c r="C1533" s="178"/>
      <c r="D1533" t="s">
        <v>2609</v>
      </c>
      <c r="E1533" s="145">
        <v>9.99</v>
      </c>
      <c r="F1533" s="114">
        <v>0.25</v>
      </c>
      <c r="G1533" s="145">
        <v>7.49</v>
      </c>
      <c r="H1533" s="86">
        <v>1</v>
      </c>
      <c r="I1533" s="154">
        <f>C1533*E1533</f>
        <v>0</v>
      </c>
      <c r="J1533" s="154">
        <f>C1533*G1533</f>
        <v>0</v>
      </c>
      <c r="K1533" s="90"/>
    </row>
    <row r="1534" spans="1:10" ht="12.75">
      <c r="A1534" t="s">
        <v>459</v>
      </c>
      <c r="B1534"/>
      <c r="C1534" s="178"/>
      <c r="D1534"/>
      <c r="E1534" s="145"/>
      <c r="F1534" s="114"/>
      <c r="G1534" s="145"/>
      <c r="H1534" s="86"/>
      <c r="I1534" s="154"/>
      <c r="J1534" s="154"/>
    </row>
    <row r="1535" spans="1:11" s="59" customFormat="1" ht="12.75">
      <c r="A1535"/>
      <c r="B1535" t="s">
        <v>2610</v>
      </c>
      <c r="C1535" s="178"/>
      <c r="D1535" t="s">
        <v>2611</v>
      </c>
      <c r="E1535" s="145">
        <v>3.99</v>
      </c>
      <c r="F1535" s="114">
        <v>0.35</v>
      </c>
      <c r="G1535" s="145">
        <v>2.59</v>
      </c>
      <c r="H1535" s="86">
        <v>1</v>
      </c>
      <c r="I1535" s="154">
        <f aca="true" t="shared" si="78" ref="I1535:I1541">C1535*E1535</f>
        <v>0</v>
      </c>
      <c r="J1535" s="154">
        <f aca="true" t="shared" si="79" ref="J1535:J1541">C1535*G1535</f>
        <v>0</v>
      </c>
      <c r="K1535" s="90"/>
    </row>
    <row r="1536" spans="1:11" s="59" customFormat="1" ht="12.75">
      <c r="A1536"/>
      <c r="B1536" t="s">
        <v>2612</v>
      </c>
      <c r="C1536" s="178"/>
      <c r="D1536" t="s">
        <v>2613</v>
      </c>
      <c r="E1536" s="145">
        <v>3.99</v>
      </c>
      <c r="F1536" s="114">
        <v>0.35</v>
      </c>
      <c r="G1536" s="145">
        <v>2.59</v>
      </c>
      <c r="H1536" s="86">
        <v>1</v>
      </c>
      <c r="I1536" s="154">
        <f t="shared" si="78"/>
        <v>0</v>
      </c>
      <c r="J1536" s="154">
        <f t="shared" si="79"/>
        <v>0</v>
      </c>
      <c r="K1536" s="90"/>
    </row>
    <row r="1537" spans="1:10" ht="12.75">
      <c r="A1537"/>
      <c r="B1537" t="s">
        <v>2614</v>
      </c>
      <c r="C1537" s="178"/>
      <c r="D1537" t="s">
        <v>2615</v>
      </c>
      <c r="E1537" s="145">
        <v>3.99</v>
      </c>
      <c r="F1537" s="114">
        <v>0.35</v>
      </c>
      <c r="G1537" s="145">
        <v>2.59</v>
      </c>
      <c r="H1537" s="86">
        <v>1</v>
      </c>
      <c r="I1537" s="154">
        <f t="shared" si="78"/>
        <v>0</v>
      </c>
      <c r="J1537" s="154">
        <f t="shared" si="79"/>
        <v>0</v>
      </c>
    </row>
    <row r="1538" spans="1:11" s="59" customFormat="1" ht="12.75">
      <c r="A1538"/>
      <c r="B1538" t="s">
        <v>2616</v>
      </c>
      <c r="C1538" s="178"/>
      <c r="D1538" t="s">
        <v>2617</v>
      </c>
      <c r="E1538" s="145">
        <v>3.99</v>
      </c>
      <c r="F1538" s="114">
        <v>0.35</v>
      </c>
      <c r="G1538" s="145">
        <v>2.59</v>
      </c>
      <c r="H1538" s="86">
        <v>1</v>
      </c>
      <c r="I1538" s="154">
        <f t="shared" si="78"/>
        <v>0</v>
      </c>
      <c r="J1538" s="154">
        <f t="shared" si="79"/>
        <v>0</v>
      </c>
      <c r="K1538" s="90"/>
    </row>
    <row r="1539" spans="1:10" ht="12.75">
      <c r="A1539"/>
      <c r="B1539" t="s">
        <v>2618</v>
      </c>
      <c r="C1539" s="178"/>
      <c r="D1539" t="s">
        <v>2619</v>
      </c>
      <c r="E1539" s="145">
        <v>3.99</v>
      </c>
      <c r="F1539" s="114">
        <v>0.35</v>
      </c>
      <c r="G1539" s="145">
        <v>2.59</v>
      </c>
      <c r="H1539" s="86">
        <v>1</v>
      </c>
      <c r="I1539" s="154">
        <f t="shared" si="78"/>
        <v>0</v>
      </c>
      <c r="J1539" s="154">
        <f t="shared" si="79"/>
        <v>0</v>
      </c>
    </row>
    <row r="1540" spans="1:11" s="59" customFormat="1" ht="12.75">
      <c r="A1540"/>
      <c r="B1540" t="s">
        <v>2620</v>
      </c>
      <c r="C1540" s="178"/>
      <c r="D1540" t="s">
        <v>2621</v>
      </c>
      <c r="E1540" s="145">
        <v>3.99</v>
      </c>
      <c r="F1540" s="114">
        <v>0.35</v>
      </c>
      <c r="G1540" s="145">
        <v>2.59</v>
      </c>
      <c r="H1540" s="86">
        <v>1</v>
      </c>
      <c r="I1540" s="154">
        <f t="shared" si="78"/>
        <v>0</v>
      </c>
      <c r="J1540" s="154">
        <f t="shared" si="79"/>
        <v>0</v>
      </c>
      <c r="K1540" s="90"/>
    </row>
    <row r="1541" spans="1:11" s="156" customFormat="1" ht="12.75">
      <c r="A1541"/>
      <c r="B1541" t="s">
        <v>2622</v>
      </c>
      <c r="C1541" s="178"/>
      <c r="D1541" t="s">
        <v>2623</v>
      </c>
      <c r="E1541" s="145">
        <v>4.75</v>
      </c>
      <c r="F1541" s="114" t="s">
        <v>39</v>
      </c>
      <c r="G1541" s="145">
        <v>4.75</v>
      </c>
      <c r="H1541" s="86">
        <v>1</v>
      </c>
      <c r="I1541" s="154">
        <f t="shared" si="78"/>
        <v>0</v>
      </c>
      <c r="J1541" s="154">
        <f t="shared" si="79"/>
        <v>0</v>
      </c>
      <c r="K1541" s="210"/>
    </row>
    <row r="1542" spans="1:10" ht="12.75">
      <c r="A1542" t="s">
        <v>2624</v>
      </c>
      <c r="B1542"/>
      <c r="C1542" s="178"/>
      <c r="D1542"/>
      <c r="E1542" s="145"/>
      <c r="F1542" s="114"/>
      <c r="G1542" s="145"/>
      <c r="H1542" s="86"/>
      <c r="I1542" s="154"/>
      <c r="J1542" s="154"/>
    </row>
    <row r="1543" spans="1:11" s="59" customFormat="1" ht="12.75">
      <c r="A1543"/>
      <c r="B1543" t="s">
        <v>2625</v>
      </c>
      <c r="C1543" s="178"/>
      <c r="D1543" t="s">
        <v>2626</v>
      </c>
      <c r="E1543" s="145">
        <v>3.99</v>
      </c>
      <c r="F1543" s="114">
        <v>0.35</v>
      </c>
      <c r="G1543" s="145">
        <v>2.59</v>
      </c>
      <c r="H1543" s="86">
        <v>1</v>
      </c>
      <c r="I1543" s="154">
        <f aca="true" t="shared" si="80" ref="I1543:I1551">C1543*E1543</f>
        <v>0</v>
      </c>
      <c r="J1543" s="154">
        <f aca="true" t="shared" si="81" ref="J1543:J1551">C1543*G1543</f>
        <v>0</v>
      </c>
      <c r="K1543" s="90"/>
    </row>
    <row r="1544" spans="1:10" ht="12.75">
      <c r="A1544"/>
      <c r="B1544" t="s">
        <v>2627</v>
      </c>
      <c r="C1544" s="178"/>
      <c r="D1544" t="s">
        <v>2628</v>
      </c>
      <c r="E1544" s="145">
        <v>3.99</v>
      </c>
      <c r="F1544" s="114">
        <v>0.35</v>
      </c>
      <c r="G1544" s="145">
        <v>2.59</v>
      </c>
      <c r="H1544" s="86">
        <v>1</v>
      </c>
      <c r="I1544" s="154">
        <f t="shared" si="80"/>
        <v>0</v>
      </c>
      <c r="J1544" s="154">
        <f t="shared" si="81"/>
        <v>0</v>
      </c>
    </row>
    <row r="1545" spans="1:10" ht="12.75">
      <c r="A1545"/>
      <c r="B1545" t="s">
        <v>2629</v>
      </c>
      <c r="C1545" s="178"/>
      <c r="D1545" t="s">
        <v>2630</v>
      </c>
      <c r="E1545" s="145">
        <v>3.99</v>
      </c>
      <c r="F1545" s="114">
        <v>0.35</v>
      </c>
      <c r="G1545" s="145">
        <v>2.59</v>
      </c>
      <c r="H1545" s="86">
        <v>1</v>
      </c>
      <c r="I1545" s="154">
        <f t="shared" si="80"/>
        <v>0</v>
      </c>
      <c r="J1545" s="154">
        <f t="shared" si="81"/>
        <v>0</v>
      </c>
    </row>
    <row r="1546" spans="1:10" ht="12.75">
      <c r="A1546"/>
      <c r="B1546" t="s">
        <v>2631</v>
      </c>
      <c r="C1546" s="178"/>
      <c r="D1546" t="s">
        <v>2632</v>
      </c>
      <c r="E1546" s="145">
        <v>3.99</v>
      </c>
      <c r="F1546" s="114">
        <v>0.35</v>
      </c>
      <c r="G1546" s="145">
        <v>2.59</v>
      </c>
      <c r="H1546" s="86">
        <v>1</v>
      </c>
      <c r="I1546" s="154">
        <f t="shared" si="80"/>
        <v>0</v>
      </c>
      <c r="J1546" s="154">
        <f t="shared" si="81"/>
        <v>0</v>
      </c>
    </row>
    <row r="1547" spans="1:11" s="59" customFormat="1" ht="12.75">
      <c r="A1547"/>
      <c r="B1547" t="s">
        <v>2633</v>
      </c>
      <c r="C1547" s="178"/>
      <c r="D1547" t="s">
        <v>2634</v>
      </c>
      <c r="E1547" s="145">
        <v>4.75</v>
      </c>
      <c r="F1547" s="114" t="s">
        <v>39</v>
      </c>
      <c r="G1547" s="145">
        <v>4.75</v>
      </c>
      <c r="H1547" s="86">
        <v>1</v>
      </c>
      <c r="I1547" s="154">
        <f t="shared" si="80"/>
        <v>0</v>
      </c>
      <c r="J1547" s="154">
        <f t="shared" si="81"/>
        <v>0</v>
      </c>
      <c r="K1547" s="90"/>
    </row>
    <row r="1548" spans="1:10" ht="12.75">
      <c r="A1548"/>
      <c r="B1548" t="s">
        <v>2635</v>
      </c>
      <c r="C1548" s="178"/>
      <c r="D1548" t="s">
        <v>2636</v>
      </c>
      <c r="E1548" s="145">
        <v>3.99</v>
      </c>
      <c r="F1548" s="114">
        <v>0.35</v>
      </c>
      <c r="G1548" s="145">
        <v>2.59</v>
      </c>
      <c r="H1548" s="86">
        <v>1</v>
      </c>
      <c r="I1548" s="154">
        <f t="shared" si="80"/>
        <v>0</v>
      </c>
      <c r="J1548" s="154">
        <f t="shared" si="81"/>
        <v>0</v>
      </c>
    </row>
    <row r="1549" spans="1:10" ht="12.75">
      <c r="A1549"/>
      <c r="B1549" t="s">
        <v>2637</v>
      </c>
      <c r="C1549" s="178"/>
      <c r="D1549" t="s">
        <v>2638</v>
      </c>
      <c r="E1549" s="145">
        <v>3.99</v>
      </c>
      <c r="F1549" s="114">
        <v>0.35</v>
      </c>
      <c r="G1549" s="145">
        <v>2.59</v>
      </c>
      <c r="H1549" s="86">
        <v>1</v>
      </c>
      <c r="I1549" s="154">
        <f t="shared" si="80"/>
        <v>0</v>
      </c>
      <c r="J1549" s="154">
        <f t="shared" si="81"/>
        <v>0</v>
      </c>
    </row>
    <row r="1550" spans="1:11" s="59" customFormat="1" ht="12.75">
      <c r="A1550"/>
      <c r="B1550" t="s">
        <v>2639</v>
      </c>
      <c r="C1550" s="178"/>
      <c r="D1550" t="s">
        <v>2640</v>
      </c>
      <c r="E1550" s="145">
        <v>3.99</v>
      </c>
      <c r="F1550" s="114">
        <v>0.35</v>
      </c>
      <c r="G1550" s="145">
        <v>2.59</v>
      </c>
      <c r="H1550" s="86">
        <v>1</v>
      </c>
      <c r="I1550" s="154">
        <f t="shared" si="80"/>
        <v>0</v>
      </c>
      <c r="J1550" s="154">
        <f t="shared" si="81"/>
        <v>0</v>
      </c>
      <c r="K1550" s="90"/>
    </row>
    <row r="1551" spans="1:10" ht="12.75">
      <c r="A1551"/>
      <c r="B1551" t="s">
        <v>2641</v>
      </c>
      <c r="C1551" s="178"/>
      <c r="D1551" t="s">
        <v>2642</v>
      </c>
      <c r="E1551" s="145">
        <v>4.75</v>
      </c>
      <c r="F1551" s="114" t="s">
        <v>39</v>
      </c>
      <c r="G1551" s="145">
        <v>4.75</v>
      </c>
      <c r="H1551" s="86">
        <v>1</v>
      </c>
      <c r="I1551" s="154">
        <f t="shared" si="80"/>
        <v>0</v>
      </c>
      <c r="J1551" s="154">
        <f t="shared" si="81"/>
        <v>0</v>
      </c>
    </row>
    <row r="1552" spans="1:10" ht="12.75">
      <c r="A1552" t="s">
        <v>199</v>
      </c>
      <c r="B1552"/>
      <c r="C1552" s="178"/>
      <c r="D1552"/>
      <c r="E1552" s="145"/>
      <c r="F1552" s="114"/>
      <c r="G1552" s="145"/>
      <c r="H1552" s="86"/>
      <c r="I1552" s="154"/>
      <c r="J1552" s="154"/>
    </row>
    <row r="1553" spans="1:11" s="59" customFormat="1" ht="12.75">
      <c r="A1553"/>
      <c r="B1553" t="s">
        <v>2643</v>
      </c>
      <c r="C1553" s="178"/>
      <c r="D1553" t="s">
        <v>2644</v>
      </c>
      <c r="E1553" s="145">
        <v>3.99</v>
      </c>
      <c r="F1553" s="114">
        <v>0.35</v>
      </c>
      <c r="G1553" s="145">
        <v>2.59</v>
      </c>
      <c r="H1553" s="86">
        <v>1</v>
      </c>
      <c r="I1553" s="154">
        <f aca="true" t="shared" si="82" ref="I1553:I1564">C1553*E1553</f>
        <v>0</v>
      </c>
      <c r="J1553" s="154">
        <f aca="true" t="shared" si="83" ref="J1553:J1564">C1553*G1553</f>
        <v>0</v>
      </c>
      <c r="K1553" s="90"/>
    </row>
    <row r="1554" spans="1:11" s="59" customFormat="1" ht="12.75">
      <c r="A1554"/>
      <c r="B1554" t="s">
        <v>2645</v>
      </c>
      <c r="C1554" s="178"/>
      <c r="D1554" t="s">
        <v>2646</v>
      </c>
      <c r="E1554" s="145">
        <v>3.99</v>
      </c>
      <c r="F1554" s="114">
        <v>0.35</v>
      </c>
      <c r="G1554" s="145">
        <v>2.59</v>
      </c>
      <c r="H1554" s="86">
        <v>1</v>
      </c>
      <c r="I1554" s="154">
        <f t="shared" si="82"/>
        <v>0</v>
      </c>
      <c r="J1554" s="154">
        <f t="shared" si="83"/>
        <v>0</v>
      </c>
      <c r="K1554" s="90"/>
    </row>
    <row r="1555" spans="1:10" ht="12.75">
      <c r="A1555"/>
      <c r="B1555" t="s">
        <v>2647</v>
      </c>
      <c r="C1555" s="178"/>
      <c r="D1555" t="s">
        <v>2648</v>
      </c>
      <c r="E1555" s="145">
        <v>3.99</v>
      </c>
      <c r="F1555" s="114">
        <v>0.35</v>
      </c>
      <c r="G1555" s="145">
        <v>2.59</v>
      </c>
      <c r="H1555" s="86">
        <v>1</v>
      </c>
      <c r="I1555" s="154">
        <f t="shared" si="82"/>
        <v>0</v>
      </c>
      <c r="J1555" s="154">
        <f t="shared" si="83"/>
        <v>0</v>
      </c>
    </row>
    <row r="1556" spans="1:11" s="59" customFormat="1" ht="12.75">
      <c r="A1556"/>
      <c r="B1556" t="s">
        <v>2649</v>
      </c>
      <c r="C1556" s="178"/>
      <c r="D1556" t="s">
        <v>2650</v>
      </c>
      <c r="E1556" s="145">
        <v>9.99</v>
      </c>
      <c r="F1556" s="114">
        <v>0.25</v>
      </c>
      <c r="G1556" s="145">
        <v>7.49</v>
      </c>
      <c r="H1556" s="86">
        <v>1</v>
      </c>
      <c r="I1556" s="154">
        <f t="shared" si="82"/>
        <v>0</v>
      </c>
      <c r="J1556" s="154">
        <f t="shared" si="83"/>
        <v>0</v>
      </c>
      <c r="K1556" s="90"/>
    </row>
    <row r="1557" spans="1:10" ht="12.75">
      <c r="A1557"/>
      <c r="B1557" t="s">
        <v>2651</v>
      </c>
      <c r="C1557" s="178"/>
      <c r="D1557" t="s">
        <v>2652</v>
      </c>
      <c r="E1557" s="145">
        <v>3.99</v>
      </c>
      <c r="F1557" s="114">
        <v>0.35</v>
      </c>
      <c r="G1557" s="145">
        <v>2.59</v>
      </c>
      <c r="H1557" s="86">
        <v>1</v>
      </c>
      <c r="I1557" s="154">
        <f t="shared" si="82"/>
        <v>0</v>
      </c>
      <c r="J1557" s="154">
        <f t="shared" si="83"/>
        <v>0</v>
      </c>
    </row>
    <row r="1558" spans="1:11" s="59" customFormat="1" ht="12.75">
      <c r="A1558"/>
      <c r="B1558" t="s">
        <v>2653</v>
      </c>
      <c r="C1558" s="178"/>
      <c r="D1558" t="s">
        <v>2654</v>
      </c>
      <c r="E1558" s="145">
        <v>4.75</v>
      </c>
      <c r="F1558" s="114" t="s">
        <v>39</v>
      </c>
      <c r="G1558" s="145">
        <v>4.75</v>
      </c>
      <c r="H1558" s="86">
        <v>1</v>
      </c>
      <c r="I1558" s="154">
        <f t="shared" si="82"/>
        <v>0</v>
      </c>
      <c r="J1558" s="154">
        <f t="shared" si="83"/>
        <v>0</v>
      </c>
      <c r="K1558" s="90"/>
    </row>
    <row r="1559" spans="1:11" s="59" customFormat="1" ht="12.75">
      <c r="A1559"/>
      <c r="B1559" t="s">
        <v>2655</v>
      </c>
      <c r="C1559" s="178"/>
      <c r="D1559" t="s">
        <v>2656</v>
      </c>
      <c r="E1559" s="145">
        <v>3.99</v>
      </c>
      <c r="F1559" s="114">
        <v>0.35</v>
      </c>
      <c r="G1559" s="145">
        <v>2.59</v>
      </c>
      <c r="H1559" s="86">
        <v>1</v>
      </c>
      <c r="I1559" s="154">
        <f t="shared" si="82"/>
        <v>0</v>
      </c>
      <c r="J1559" s="154">
        <f t="shared" si="83"/>
        <v>0</v>
      </c>
      <c r="K1559" s="90"/>
    </row>
    <row r="1560" spans="1:11" s="59" customFormat="1" ht="12.75">
      <c r="A1560"/>
      <c r="B1560" t="s">
        <v>2657</v>
      </c>
      <c r="C1560" s="178"/>
      <c r="D1560" t="s">
        <v>2658</v>
      </c>
      <c r="E1560" s="145">
        <v>3.99</v>
      </c>
      <c r="F1560" s="114">
        <v>0.35</v>
      </c>
      <c r="G1560" s="145">
        <v>2.59</v>
      </c>
      <c r="H1560" s="86">
        <v>1</v>
      </c>
      <c r="I1560" s="154">
        <f t="shared" si="82"/>
        <v>0</v>
      </c>
      <c r="J1560" s="154">
        <f t="shared" si="83"/>
        <v>0</v>
      </c>
      <c r="K1560" s="90"/>
    </row>
    <row r="1561" spans="1:10" ht="12.75">
      <c r="A1561"/>
      <c r="B1561" t="s">
        <v>2659</v>
      </c>
      <c r="C1561" s="178"/>
      <c r="D1561" t="s">
        <v>2660</v>
      </c>
      <c r="E1561" s="145">
        <v>3.99</v>
      </c>
      <c r="F1561" s="114">
        <v>0.35</v>
      </c>
      <c r="G1561" s="145">
        <v>2.59</v>
      </c>
      <c r="H1561" s="86">
        <v>1</v>
      </c>
      <c r="I1561" s="154">
        <f t="shared" si="82"/>
        <v>0</v>
      </c>
      <c r="J1561" s="154">
        <f t="shared" si="83"/>
        <v>0</v>
      </c>
    </row>
    <row r="1562" spans="1:11" s="59" customFormat="1" ht="12.75">
      <c r="A1562"/>
      <c r="B1562" t="s">
        <v>2661</v>
      </c>
      <c r="C1562" s="178"/>
      <c r="D1562" t="s">
        <v>2662</v>
      </c>
      <c r="E1562" s="145">
        <v>9.99</v>
      </c>
      <c r="F1562" s="114">
        <v>0.25</v>
      </c>
      <c r="G1562" s="145">
        <v>7.49</v>
      </c>
      <c r="H1562" s="86">
        <v>1</v>
      </c>
      <c r="I1562" s="154">
        <f t="shared" si="82"/>
        <v>0</v>
      </c>
      <c r="J1562" s="154">
        <f t="shared" si="83"/>
        <v>0</v>
      </c>
      <c r="K1562" s="90"/>
    </row>
    <row r="1563" spans="1:10" ht="12.75">
      <c r="A1563"/>
      <c r="B1563" t="s">
        <v>2663</v>
      </c>
      <c r="C1563" s="178"/>
      <c r="D1563" t="s">
        <v>2664</v>
      </c>
      <c r="E1563" s="145">
        <v>3.99</v>
      </c>
      <c r="F1563" s="114">
        <v>0.35</v>
      </c>
      <c r="G1563" s="145">
        <v>2.59</v>
      </c>
      <c r="H1563" s="86">
        <v>1</v>
      </c>
      <c r="I1563" s="154">
        <f t="shared" si="82"/>
        <v>0</v>
      </c>
      <c r="J1563" s="154">
        <f t="shared" si="83"/>
        <v>0</v>
      </c>
    </row>
    <row r="1564" spans="1:11" s="59" customFormat="1" ht="12.75">
      <c r="A1564"/>
      <c r="B1564" t="s">
        <v>2665</v>
      </c>
      <c r="C1564" s="178"/>
      <c r="D1564" t="s">
        <v>2666</v>
      </c>
      <c r="E1564" s="145">
        <v>4.75</v>
      </c>
      <c r="F1564" s="114" t="s">
        <v>39</v>
      </c>
      <c r="G1564" s="145">
        <v>4.75</v>
      </c>
      <c r="H1564" s="86">
        <v>1</v>
      </c>
      <c r="I1564" s="154">
        <f t="shared" si="82"/>
        <v>0</v>
      </c>
      <c r="J1564" s="154">
        <f t="shared" si="83"/>
        <v>0</v>
      </c>
      <c r="K1564" s="90"/>
    </row>
    <row r="1565" spans="1:10" ht="12.75">
      <c r="A1565" t="s">
        <v>460</v>
      </c>
      <c r="B1565"/>
      <c r="C1565" s="178"/>
      <c r="D1565"/>
      <c r="E1565" s="145"/>
      <c r="F1565" s="114"/>
      <c r="G1565" s="145"/>
      <c r="H1565" s="86"/>
      <c r="I1565" s="154"/>
      <c r="J1565" s="154"/>
    </row>
    <row r="1566" spans="1:10" ht="12.75">
      <c r="A1566"/>
      <c r="B1566" t="s">
        <v>2667</v>
      </c>
      <c r="C1566" s="178"/>
      <c r="D1566" t="s">
        <v>2668</v>
      </c>
      <c r="E1566" s="145">
        <v>5.99</v>
      </c>
      <c r="F1566" s="114">
        <v>0.35</v>
      </c>
      <c r="G1566" s="145">
        <v>3.89</v>
      </c>
      <c r="H1566" s="86">
        <v>1</v>
      </c>
      <c r="I1566" s="154">
        <f aca="true" t="shared" si="84" ref="I1566:I1580">C1566*E1566</f>
        <v>0</v>
      </c>
      <c r="J1566" s="154">
        <f aca="true" t="shared" si="85" ref="J1566:J1580">C1566*G1566</f>
        <v>0</v>
      </c>
    </row>
    <row r="1567" spans="1:11" s="59" customFormat="1" ht="12.75">
      <c r="A1567"/>
      <c r="B1567" t="s">
        <v>2669</v>
      </c>
      <c r="C1567" s="178"/>
      <c r="D1567" t="s">
        <v>2670</v>
      </c>
      <c r="E1567" s="145">
        <v>5.99</v>
      </c>
      <c r="F1567" s="114">
        <v>0.35</v>
      </c>
      <c r="G1567" s="145">
        <v>3.89</v>
      </c>
      <c r="H1567" s="86">
        <v>1</v>
      </c>
      <c r="I1567" s="154">
        <f t="shared" si="84"/>
        <v>0</v>
      </c>
      <c r="J1567" s="154">
        <f t="shared" si="85"/>
        <v>0</v>
      </c>
      <c r="K1567" s="90"/>
    </row>
    <row r="1568" spans="1:11" s="59" customFormat="1" ht="12.75">
      <c r="A1568"/>
      <c r="B1568" t="s">
        <v>2671</v>
      </c>
      <c r="C1568" s="178"/>
      <c r="D1568" t="s">
        <v>2672</v>
      </c>
      <c r="E1568" s="145">
        <v>5.99</v>
      </c>
      <c r="F1568" s="114">
        <v>0.35</v>
      </c>
      <c r="G1568" s="145">
        <v>3.89</v>
      </c>
      <c r="H1568" s="86">
        <v>1</v>
      </c>
      <c r="I1568" s="154">
        <f t="shared" si="84"/>
        <v>0</v>
      </c>
      <c r="J1568" s="154">
        <f t="shared" si="85"/>
        <v>0</v>
      </c>
      <c r="K1568" s="90"/>
    </row>
    <row r="1569" spans="1:10" ht="12.75">
      <c r="A1569"/>
      <c r="B1569" t="s">
        <v>2673</v>
      </c>
      <c r="C1569" s="178"/>
      <c r="D1569" t="s">
        <v>2674</v>
      </c>
      <c r="E1569" s="145">
        <v>5.99</v>
      </c>
      <c r="F1569" s="114">
        <v>0.35</v>
      </c>
      <c r="G1569" s="145">
        <v>3.89</v>
      </c>
      <c r="H1569" s="86">
        <v>1</v>
      </c>
      <c r="I1569" s="154">
        <f t="shared" si="84"/>
        <v>0</v>
      </c>
      <c r="J1569" s="154">
        <f t="shared" si="85"/>
        <v>0</v>
      </c>
    </row>
    <row r="1570" spans="1:11" s="59" customFormat="1" ht="12.75">
      <c r="A1570"/>
      <c r="B1570" t="s">
        <v>2675</v>
      </c>
      <c r="C1570" s="178"/>
      <c r="D1570" t="s">
        <v>2676</v>
      </c>
      <c r="E1570" s="145">
        <v>5.5</v>
      </c>
      <c r="F1570" s="114" t="s">
        <v>39</v>
      </c>
      <c r="G1570" s="145">
        <v>5.5</v>
      </c>
      <c r="H1570" s="86">
        <v>1</v>
      </c>
      <c r="I1570" s="154">
        <f t="shared" si="84"/>
        <v>0</v>
      </c>
      <c r="J1570" s="154">
        <f t="shared" si="85"/>
        <v>0</v>
      </c>
      <c r="K1570" s="90"/>
    </row>
    <row r="1571" spans="1:11" s="59" customFormat="1" ht="12.75">
      <c r="A1571"/>
      <c r="B1571" t="s">
        <v>2677</v>
      </c>
      <c r="C1571" s="178"/>
      <c r="D1571" t="s">
        <v>2678</v>
      </c>
      <c r="E1571" s="145">
        <v>5.99</v>
      </c>
      <c r="F1571" s="114">
        <v>0.35</v>
      </c>
      <c r="G1571" s="145">
        <v>3.89</v>
      </c>
      <c r="H1571" s="86">
        <v>1</v>
      </c>
      <c r="I1571" s="154">
        <f t="shared" si="84"/>
        <v>0</v>
      </c>
      <c r="J1571" s="154">
        <f t="shared" si="85"/>
        <v>0</v>
      </c>
      <c r="K1571" s="90"/>
    </row>
    <row r="1572" spans="1:11" s="59" customFormat="1" ht="12.75">
      <c r="A1572"/>
      <c r="B1572" t="s">
        <v>2679</v>
      </c>
      <c r="C1572" s="178"/>
      <c r="D1572" t="s">
        <v>2680</v>
      </c>
      <c r="E1572" s="145">
        <v>5.99</v>
      </c>
      <c r="F1572" s="114">
        <v>0.35</v>
      </c>
      <c r="G1572" s="145">
        <v>3.89</v>
      </c>
      <c r="H1572" s="86">
        <v>1</v>
      </c>
      <c r="I1572" s="154">
        <f t="shared" si="84"/>
        <v>0</v>
      </c>
      <c r="J1572" s="154">
        <f t="shared" si="85"/>
        <v>0</v>
      </c>
      <c r="K1572" s="90"/>
    </row>
    <row r="1573" spans="1:11" s="59" customFormat="1" ht="12.75">
      <c r="A1573"/>
      <c r="B1573" t="s">
        <v>2681</v>
      </c>
      <c r="C1573" s="178"/>
      <c r="D1573" t="s">
        <v>2682</v>
      </c>
      <c r="E1573" s="145">
        <v>16.95</v>
      </c>
      <c r="F1573" s="114">
        <v>0.35</v>
      </c>
      <c r="G1573" s="145">
        <v>11.02</v>
      </c>
      <c r="H1573" s="86">
        <v>3</v>
      </c>
      <c r="I1573" s="154">
        <f t="shared" si="84"/>
        <v>0</v>
      </c>
      <c r="J1573" s="154">
        <f t="shared" si="85"/>
        <v>0</v>
      </c>
      <c r="K1573" s="90"/>
    </row>
    <row r="1574" spans="1:11" s="59" customFormat="1" ht="12.75">
      <c r="A1574"/>
      <c r="B1574" t="s">
        <v>2683</v>
      </c>
      <c r="C1574" s="178"/>
      <c r="D1574" t="s">
        <v>2684</v>
      </c>
      <c r="E1574" s="145">
        <v>9.99</v>
      </c>
      <c r="F1574" s="114">
        <v>0.35</v>
      </c>
      <c r="G1574" s="145">
        <v>6.49</v>
      </c>
      <c r="H1574" s="86">
        <v>3</v>
      </c>
      <c r="I1574" s="154">
        <f t="shared" si="84"/>
        <v>0</v>
      </c>
      <c r="J1574" s="154">
        <f t="shared" si="85"/>
        <v>0</v>
      </c>
      <c r="K1574" s="90"/>
    </row>
    <row r="1575" spans="1:11" s="59" customFormat="1" ht="12.75">
      <c r="A1575"/>
      <c r="B1575" t="s">
        <v>2685</v>
      </c>
      <c r="C1575" s="178"/>
      <c r="D1575" t="s">
        <v>2686</v>
      </c>
      <c r="E1575" s="145">
        <v>24.99</v>
      </c>
      <c r="F1575" s="114">
        <v>0.35</v>
      </c>
      <c r="G1575" s="145">
        <v>16.24</v>
      </c>
      <c r="H1575" s="86">
        <v>3</v>
      </c>
      <c r="I1575" s="154">
        <f t="shared" si="84"/>
        <v>0</v>
      </c>
      <c r="J1575" s="154">
        <f t="shared" si="85"/>
        <v>0</v>
      </c>
      <c r="K1575" s="90"/>
    </row>
    <row r="1576" spans="1:11" s="59" customFormat="1" ht="12.75">
      <c r="A1576"/>
      <c r="B1576" t="s">
        <v>2687</v>
      </c>
      <c r="C1576" s="178"/>
      <c r="D1576" t="s">
        <v>2688</v>
      </c>
      <c r="E1576" s="145">
        <v>14.99</v>
      </c>
      <c r="F1576" s="114">
        <v>0.35</v>
      </c>
      <c r="G1576" s="145">
        <v>9.74</v>
      </c>
      <c r="H1576" s="86">
        <v>3</v>
      </c>
      <c r="I1576" s="154">
        <f t="shared" si="84"/>
        <v>0</v>
      </c>
      <c r="J1576" s="154">
        <f t="shared" si="85"/>
        <v>0</v>
      </c>
      <c r="K1576" s="90"/>
    </row>
    <row r="1577" spans="1:11" s="57" customFormat="1" ht="12.75">
      <c r="A1577"/>
      <c r="B1577" t="s">
        <v>2689</v>
      </c>
      <c r="C1577" s="178"/>
      <c r="D1577" t="s">
        <v>2690</v>
      </c>
      <c r="E1577" s="145">
        <v>7.99</v>
      </c>
      <c r="F1577" s="114">
        <v>0.35</v>
      </c>
      <c r="G1577" s="145">
        <v>5.19</v>
      </c>
      <c r="H1577" s="86">
        <v>3</v>
      </c>
      <c r="I1577" s="154">
        <f t="shared" si="84"/>
        <v>0</v>
      </c>
      <c r="J1577" s="154">
        <f t="shared" si="85"/>
        <v>0</v>
      </c>
      <c r="K1577" s="89"/>
    </row>
    <row r="1578" spans="1:10" ht="12.75">
      <c r="A1578"/>
      <c r="B1578" t="s">
        <v>2691</v>
      </c>
      <c r="C1578" s="178"/>
      <c r="D1578" t="s">
        <v>429</v>
      </c>
      <c r="E1578" s="145">
        <v>19.99</v>
      </c>
      <c r="F1578" s="114">
        <v>0.35</v>
      </c>
      <c r="G1578" s="145">
        <v>12.99</v>
      </c>
      <c r="H1578" s="86">
        <v>3</v>
      </c>
      <c r="I1578" s="154">
        <f t="shared" si="84"/>
        <v>0</v>
      </c>
      <c r="J1578" s="154">
        <f t="shared" si="85"/>
        <v>0</v>
      </c>
    </row>
    <row r="1579" spans="1:11" s="59" customFormat="1" ht="12.75">
      <c r="A1579"/>
      <c r="B1579" t="s">
        <v>2692</v>
      </c>
      <c r="C1579" s="178"/>
      <c r="D1579" t="s">
        <v>2693</v>
      </c>
      <c r="E1579" s="145">
        <v>24.99</v>
      </c>
      <c r="F1579" s="114">
        <v>0.35</v>
      </c>
      <c r="G1579" s="145">
        <v>16.24</v>
      </c>
      <c r="H1579" s="86">
        <v>3</v>
      </c>
      <c r="I1579" s="154">
        <f t="shared" si="84"/>
        <v>0</v>
      </c>
      <c r="J1579" s="154">
        <f t="shared" si="85"/>
        <v>0</v>
      </c>
      <c r="K1579" s="90"/>
    </row>
    <row r="1580" spans="1:11" s="59" customFormat="1" ht="12.75">
      <c r="A1580"/>
      <c r="B1580" t="s">
        <v>2694</v>
      </c>
      <c r="C1580" s="178"/>
      <c r="D1580" t="s">
        <v>2695</v>
      </c>
      <c r="E1580" s="145">
        <v>19.99</v>
      </c>
      <c r="F1580" s="114">
        <v>0.35</v>
      </c>
      <c r="G1580" s="145">
        <v>12.99</v>
      </c>
      <c r="H1580" s="86">
        <v>3</v>
      </c>
      <c r="I1580" s="154">
        <f t="shared" si="84"/>
        <v>0</v>
      </c>
      <c r="J1580" s="154">
        <f t="shared" si="85"/>
        <v>0</v>
      </c>
      <c r="K1580" s="90"/>
    </row>
    <row r="1581" spans="1:10" ht="12.75">
      <c r="A1581" t="s">
        <v>393</v>
      </c>
      <c r="B1581"/>
      <c r="C1581" s="178"/>
      <c r="D1581"/>
      <c r="E1581" s="145"/>
      <c r="F1581" s="114"/>
      <c r="G1581" s="145"/>
      <c r="H1581" s="86"/>
      <c r="I1581" s="154"/>
      <c r="J1581" s="154"/>
    </row>
    <row r="1582" spans="1:11" s="59" customFormat="1" ht="12.75">
      <c r="A1582"/>
      <c r="B1582" t="s">
        <v>2696</v>
      </c>
      <c r="C1582" s="178"/>
      <c r="D1582" t="s">
        <v>2697</v>
      </c>
      <c r="E1582" s="145">
        <v>3.99</v>
      </c>
      <c r="F1582" s="114">
        <v>0.3</v>
      </c>
      <c r="G1582" s="145">
        <v>2.79</v>
      </c>
      <c r="H1582" s="86">
        <v>1</v>
      </c>
      <c r="I1582" s="154">
        <f aca="true" t="shared" si="86" ref="I1582:I1588">C1582*E1582</f>
        <v>0</v>
      </c>
      <c r="J1582" s="154">
        <f aca="true" t="shared" si="87" ref="J1582:J1588">C1582*G1582</f>
        <v>0</v>
      </c>
      <c r="K1582" s="90"/>
    </row>
    <row r="1583" spans="1:10" ht="12.75">
      <c r="A1583"/>
      <c r="B1583" t="s">
        <v>2698</v>
      </c>
      <c r="C1583" s="178"/>
      <c r="D1583" t="s">
        <v>2699</v>
      </c>
      <c r="E1583" s="145">
        <v>3.99</v>
      </c>
      <c r="F1583" s="114">
        <v>0.3</v>
      </c>
      <c r="G1583" s="145">
        <v>2.79</v>
      </c>
      <c r="H1583" s="86">
        <v>1</v>
      </c>
      <c r="I1583" s="154">
        <f t="shared" si="86"/>
        <v>0</v>
      </c>
      <c r="J1583" s="154">
        <f t="shared" si="87"/>
        <v>0</v>
      </c>
    </row>
    <row r="1584" spans="1:10" ht="12.75">
      <c r="A1584"/>
      <c r="B1584" t="s">
        <v>2700</v>
      </c>
      <c r="C1584" s="178"/>
      <c r="D1584" t="s">
        <v>2701</v>
      </c>
      <c r="E1584" s="145">
        <v>6</v>
      </c>
      <c r="F1584" s="114" t="s">
        <v>39</v>
      </c>
      <c r="G1584" s="145">
        <v>6</v>
      </c>
      <c r="H1584" s="86">
        <v>1</v>
      </c>
      <c r="I1584" s="154">
        <f t="shared" si="86"/>
        <v>0</v>
      </c>
      <c r="J1584" s="154">
        <f t="shared" si="87"/>
        <v>0</v>
      </c>
    </row>
    <row r="1585" spans="1:10" ht="12.75">
      <c r="A1585"/>
      <c r="B1585" t="s">
        <v>2702</v>
      </c>
      <c r="C1585" s="178"/>
      <c r="D1585" t="s">
        <v>2703</v>
      </c>
      <c r="E1585" s="145">
        <v>6</v>
      </c>
      <c r="F1585" s="114">
        <v>0.3</v>
      </c>
      <c r="G1585" s="145">
        <v>4.2</v>
      </c>
      <c r="H1585" s="86">
        <v>1</v>
      </c>
      <c r="I1585" s="154">
        <f t="shared" si="86"/>
        <v>0</v>
      </c>
      <c r="J1585" s="154">
        <f t="shared" si="87"/>
        <v>0</v>
      </c>
    </row>
    <row r="1586" spans="1:11" s="59" customFormat="1" ht="12.75">
      <c r="A1586"/>
      <c r="B1586" t="s">
        <v>2704</v>
      </c>
      <c r="C1586" s="178"/>
      <c r="D1586" t="s">
        <v>2705</v>
      </c>
      <c r="E1586" s="145">
        <v>3.99</v>
      </c>
      <c r="F1586" s="114">
        <v>0.3</v>
      </c>
      <c r="G1586" s="145">
        <v>2.79</v>
      </c>
      <c r="H1586" s="86">
        <v>1</v>
      </c>
      <c r="I1586" s="154">
        <f t="shared" si="86"/>
        <v>0</v>
      </c>
      <c r="J1586" s="154">
        <f t="shared" si="87"/>
        <v>0</v>
      </c>
      <c r="K1586" s="90"/>
    </row>
    <row r="1587" spans="1:10" ht="12.75">
      <c r="A1587"/>
      <c r="B1587" t="s">
        <v>2706</v>
      </c>
      <c r="C1587" s="178"/>
      <c r="D1587" t="s">
        <v>2707</v>
      </c>
      <c r="E1587" s="145">
        <v>14.99</v>
      </c>
      <c r="F1587" s="114">
        <v>0.3</v>
      </c>
      <c r="G1587" s="145">
        <v>10.49</v>
      </c>
      <c r="H1587" s="86">
        <v>3</v>
      </c>
      <c r="I1587" s="154">
        <f t="shared" si="86"/>
        <v>0</v>
      </c>
      <c r="J1587" s="154">
        <f t="shared" si="87"/>
        <v>0</v>
      </c>
    </row>
    <row r="1588" spans="1:10" ht="12.75">
      <c r="A1588"/>
      <c r="B1588" t="s">
        <v>2708</v>
      </c>
      <c r="C1588" s="178"/>
      <c r="D1588" t="s">
        <v>2709</v>
      </c>
      <c r="E1588" s="145">
        <v>15.99</v>
      </c>
      <c r="F1588" s="114">
        <v>0.35</v>
      </c>
      <c r="G1588" s="145">
        <v>10.39</v>
      </c>
      <c r="H1588" s="86">
        <v>3</v>
      </c>
      <c r="I1588" s="154">
        <f t="shared" si="86"/>
        <v>0</v>
      </c>
      <c r="J1588" s="154">
        <f t="shared" si="87"/>
        <v>0</v>
      </c>
    </row>
    <row r="1589" spans="1:10" ht="12.75">
      <c r="A1589" t="s">
        <v>264</v>
      </c>
      <c r="B1589"/>
      <c r="C1589" s="178"/>
      <c r="D1589"/>
      <c r="E1589" s="145"/>
      <c r="F1589" s="114"/>
      <c r="G1589" s="145"/>
      <c r="H1589" s="86"/>
      <c r="I1589" s="154"/>
      <c r="J1589" s="154"/>
    </row>
    <row r="1590" spans="1:11" s="59" customFormat="1" ht="12.75">
      <c r="A1590"/>
      <c r="B1590" t="s">
        <v>2710</v>
      </c>
      <c r="C1590" s="178"/>
      <c r="D1590" t="s">
        <v>2711</v>
      </c>
      <c r="E1590" s="145">
        <v>3.99</v>
      </c>
      <c r="F1590" s="114">
        <v>0.35</v>
      </c>
      <c r="G1590" s="145">
        <v>2.59</v>
      </c>
      <c r="H1590" s="86">
        <v>1</v>
      </c>
      <c r="I1590" s="154">
        <f>C1590*E1590</f>
        <v>0</v>
      </c>
      <c r="J1590" s="154">
        <f>C1590*G1590</f>
        <v>0</v>
      </c>
      <c r="K1590" s="90"/>
    </row>
    <row r="1591" spans="1:10" ht="12.75">
      <c r="A1591"/>
      <c r="B1591" t="s">
        <v>2712</v>
      </c>
      <c r="C1591" s="178"/>
      <c r="D1591" t="s">
        <v>2713</v>
      </c>
      <c r="E1591" s="145">
        <v>4.99</v>
      </c>
      <c r="F1591" s="114">
        <v>0.35</v>
      </c>
      <c r="G1591" s="145">
        <v>3.24</v>
      </c>
      <c r="H1591" s="86">
        <v>1</v>
      </c>
      <c r="I1591" s="154">
        <f>C1591*E1591</f>
        <v>0</v>
      </c>
      <c r="J1591" s="154">
        <f>C1591*G1591</f>
        <v>0</v>
      </c>
    </row>
    <row r="1592" spans="1:10" ht="12.75">
      <c r="A1592"/>
      <c r="B1592" t="s">
        <v>2714</v>
      </c>
      <c r="C1592" s="178"/>
      <c r="D1592" t="s">
        <v>2715</v>
      </c>
      <c r="E1592" s="145">
        <v>39.95</v>
      </c>
      <c r="F1592" s="114">
        <v>0.25</v>
      </c>
      <c r="G1592" s="145">
        <v>29.96</v>
      </c>
      <c r="H1592" s="86">
        <v>4</v>
      </c>
      <c r="I1592" s="154">
        <f>C1592*E1592</f>
        <v>0</v>
      </c>
      <c r="J1592" s="154">
        <f>C1592*G1592</f>
        <v>0</v>
      </c>
    </row>
    <row r="1593" spans="1:10" ht="12.75">
      <c r="A1593"/>
      <c r="B1593" t="s">
        <v>2716</v>
      </c>
      <c r="C1593" s="178"/>
      <c r="D1593" t="s">
        <v>2717</v>
      </c>
      <c r="E1593" s="145">
        <v>3.99</v>
      </c>
      <c r="F1593" s="114">
        <v>0.35</v>
      </c>
      <c r="G1593" s="145">
        <v>2.59</v>
      </c>
      <c r="H1593" s="86">
        <v>1</v>
      </c>
      <c r="I1593" s="154">
        <f>C1593*E1593</f>
        <v>0</v>
      </c>
      <c r="J1593" s="154">
        <f>C1593*G1593</f>
        <v>0</v>
      </c>
    </row>
    <row r="1594" spans="1:11" s="90" customFormat="1" ht="12.75">
      <c r="A1594"/>
      <c r="B1594" s="198" t="s">
        <v>139</v>
      </c>
      <c r="C1594" s="199"/>
      <c r="D1594" s="200"/>
      <c r="E1594" s="199"/>
      <c r="F1594" s="48"/>
      <c r="G1594" s="110"/>
      <c r="H1594" s="48"/>
      <c r="I1594" s="84"/>
      <c r="J1594" s="132"/>
      <c r="K1594" s="192"/>
    </row>
    <row r="1595" spans="1:11" s="59" customFormat="1" ht="12.75">
      <c r="A1595" t="s">
        <v>265</v>
      </c>
      <c r="B1595"/>
      <c r="C1595" s="178"/>
      <c r="D1595"/>
      <c r="E1595" s="145"/>
      <c r="F1595" s="114"/>
      <c r="G1595" s="145"/>
      <c r="H1595" s="86"/>
      <c r="I1595" s="154"/>
      <c r="J1595" s="154"/>
      <c r="K1595" s="90"/>
    </row>
    <row r="1596" spans="1:11" s="59" customFormat="1" ht="12.75">
      <c r="A1596" s="57"/>
      <c r="B1596" s="57" t="s">
        <v>2718</v>
      </c>
      <c r="C1596" s="181"/>
      <c r="D1596" s="57" t="s">
        <v>2719</v>
      </c>
      <c r="E1596" s="151">
        <v>3.99</v>
      </c>
      <c r="F1596" s="113">
        <v>0.5</v>
      </c>
      <c r="G1596" s="151">
        <v>1.99</v>
      </c>
      <c r="H1596" s="85">
        <v>1</v>
      </c>
      <c r="I1596" s="151">
        <f>C1596*E1596</f>
        <v>0</v>
      </c>
      <c r="J1596" s="151">
        <f>C1596*G1596</f>
        <v>0</v>
      </c>
      <c r="K1596" s="90"/>
    </row>
    <row r="1597" spans="1:10" ht="12.75">
      <c r="A1597"/>
      <c r="B1597" t="s">
        <v>2720</v>
      </c>
      <c r="C1597" s="178"/>
      <c r="D1597" t="s">
        <v>2721</v>
      </c>
      <c r="E1597" s="145">
        <v>12</v>
      </c>
      <c r="F1597" s="114" t="s">
        <v>39</v>
      </c>
      <c r="G1597" s="145">
        <v>12</v>
      </c>
      <c r="H1597" s="86">
        <v>1</v>
      </c>
      <c r="I1597" s="154">
        <f>C1597*E1597</f>
        <v>0</v>
      </c>
      <c r="J1597" s="154">
        <f>C1597*G1597</f>
        <v>0</v>
      </c>
    </row>
    <row r="1598" spans="1:10" ht="12.75">
      <c r="A1598"/>
      <c r="B1598" t="s">
        <v>2722</v>
      </c>
      <c r="C1598" s="178"/>
      <c r="D1598" t="s">
        <v>2723</v>
      </c>
      <c r="E1598" s="145">
        <v>25</v>
      </c>
      <c r="F1598" s="114" t="s">
        <v>39</v>
      </c>
      <c r="G1598" s="145">
        <v>25</v>
      </c>
      <c r="H1598" s="86">
        <v>1</v>
      </c>
      <c r="I1598" s="154">
        <f>C1598*E1598</f>
        <v>0</v>
      </c>
      <c r="J1598" s="154">
        <f>C1598*G1598</f>
        <v>0</v>
      </c>
    </row>
    <row r="1599" spans="1:10" ht="12.75">
      <c r="A1599"/>
      <c r="B1599" t="s">
        <v>2724</v>
      </c>
      <c r="C1599" s="178"/>
      <c r="D1599" t="s">
        <v>2725</v>
      </c>
      <c r="E1599" s="145">
        <v>50</v>
      </c>
      <c r="F1599" s="114" t="s">
        <v>39</v>
      </c>
      <c r="G1599" s="145">
        <v>50</v>
      </c>
      <c r="H1599" s="86">
        <v>1</v>
      </c>
      <c r="I1599" s="154">
        <f>C1599*E1599</f>
        <v>0</v>
      </c>
      <c r="J1599" s="154">
        <f>C1599*G1599</f>
        <v>0</v>
      </c>
    </row>
    <row r="1600" spans="1:10" ht="12.75">
      <c r="A1600"/>
      <c r="B1600" t="s">
        <v>2726</v>
      </c>
      <c r="C1600" s="178"/>
      <c r="D1600" t="s">
        <v>2727</v>
      </c>
      <c r="E1600" s="145">
        <v>100</v>
      </c>
      <c r="F1600" s="114" t="s">
        <v>39</v>
      </c>
      <c r="G1600" s="145">
        <v>100</v>
      </c>
      <c r="H1600" s="86">
        <v>1</v>
      </c>
      <c r="I1600" s="154">
        <f>C1600*E1600</f>
        <v>0</v>
      </c>
      <c r="J1600" s="154">
        <f>C1600*G1600</f>
        <v>0</v>
      </c>
    </row>
    <row r="1601" spans="1:10" ht="12.75">
      <c r="A1601" t="s">
        <v>349</v>
      </c>
      <c r="B1601"/>
      <c r="C1601" s="178"/>
      <c r="D1601"/>
      <c r="E1601" s="145"/>
      <c r="F1601" s="114"/>
      <c r="G1601" s="145"/>
      <c r="H1601" s="86"/>
      <c r="I1601" s="154"/>
      <c r="J1601" s="154"/>
    </row>
    <row r="1602" spans="1:11" s="59" customFormat="1" ht="12.75">
      <c r="A1602" s="57"/>
      <c r="B1602" s="57" t="s">
        <v>2728</v>
      </c>
      <c r="C1602" s="181"/>
      <c r="D1602" s="57" t="s">
        <v>2729</v>
      </c>
      <c r="E1602" s="151">
        <v>3.99</v>
      </c>
      <c r="F1602" s="113">
        <v>0.5</v>
      </c>
      <c r="G1602" s="151">
        <v>1.99</v>
      </c>
      <c r="H1602" s="85">
        <v>1</v>
      </c>
      <c r="I1602" s="151">
        <f>C1602*E1602</f>
        <v>0</v>
      </c>
      <c r="J1602" s="151">
        <f>C1602*G1602</f>
        <v>0</v>
      </c>
      <c r="K1602" s="90"/>
    </row>
    <row r="1603" spans="1:10" ht="12.75">
      <c r="A1603"/>
      <c r="B1603" t="s">
        <v>2730</v>
      </c>
      <c r="C1603" s="178"/>
      <c r="D1603" t="s">
        <v>2731</v>
      </c>
      <c r="E1603" s="145">
        <v>6</v>
      </c>
      <c r="F1603" s="114" t="s">
        <v>39</v>
      </c>
      <c r="G1603" s="145">
        <v>6</v>
      </c>
      <c r="H1603" s="86">
        <v>1</v>
      </c>
      <c r="I1603" s="154">
        <f>C1603*E1603</f>
        <v>0</v>
      </c>
      <c r="J1603" s="154">
        <f>C1603*G1603</f>
        <v>0</v>
      </c>
    </row>
    <row r="1604" spans="1:11" s="59" customFormat="1" ht="12.75">
      <c r="A1604" t="s">
        <v>212</v>
      </c>
      <c r="B1604"/>
      <c r="C1604" s="178"/>
      <c r="D1604"/>
      <c r="E1604" s="145"/>
      <c r="F1604" s="114"/>
      <c r="G1604" s="145"/>
      <c r="H1604" s="86"/>
      <c r="I1604" s="154"/>
      <c r="J1604" s="154"/>
      <c r="K1604" s="90"/>
    </row>
    <row r="1605" spans="1:10" ht="12.75">
      <c r="A1605"/>
      <c r="B1605" t="s">
        <v>2732</v>
      </c>
      <c r="C1605" s="178"/>
      <c r="D1605" t="s">
        <v>2733</v>
      </c>
      <c r="E1605" s="145">
        <v>10.99</v>
      </c>
      <c r="F1605" s="114">
        <v>0.35</v>
      </c>
      <c r="G1605" s="145">
        <v>7.14</v>
      </c>
      <c r="H1605" s="86">
        <v>3</v>
      </c>
      <c r="I1605" s="154">
        <f>C1605*E1605</f>
        <v>0</v>
      </c>
      <c r="J1605" s="154">
        <f>C1605*G1605</f>
        <v>0</v>
      </c>
    </row>
    <row r="1606" spans="1:10" ht="12.75">
      <c r="A1606"/>
      <c r="B1606" t="s">
        <v>2734</v>
      </c>
      <c r="C1606" s="178"/>
      <c r="D1606" t="s">
        <v>2735</v>
      </c>
      <c r="E1606" s="145">
        <v>24.99</v>
      </c>
      <c r="F1606" s="114">
        <v>0.35</v>
      </c>
      <c r="G1606" s="145">
        <v>16.24</v>
      </c>
      <c r="H1606" s="86">
        <v>3</v>
      </c>
      <c r="I1606" s="154">
        <f>C1606*E1606</f>
        <v>0</v>
      </c>
      <c r="J1606" s="154">
        <f>C1606*G1606</f>
        <v>0</v>
      </c>
    </row>
    <row r="1607" spans="1:10" ht="12.75">
      <c r="A1607"/>
      <c r="B1607" t="s">
        <v>2736</v>
      </c>
      <c r="C1607" s="178"/>
      <c r="D1607" t="s">
        <v>2737</v>
      </c>
      <c r="E1607" s="145">
        <v>24.95</v>
      </c>
      <c r="F1607" s="114">
        <v>0.35</v>
      </c>
      <c r="G1607" s="145">
        <v>16.22</v>
      </c>
      <c r="H1607" s="86">
        <v>3</v>
      </c>
      <c r="I1607" s="154">
        <f>C1607*E1607</f>
        <v>0</v>
      </c>
      <c r="J1607" s="154">
        <f>C1607*G1607</f>
        <v>0</v>
      </c>
    </row>
    <row r="1608" spans="1:10" ht="12.75">
      <c r="A1608"/>
      <c r="B1608" t="s">
        <v>2738</v>
      </c>
      <c r="C1608" s="178"/>
      <c r="D1608" t="s">
        <v>2739</v>
      </c>
      <c r="E1608" s="145">
        <v>24.99</v>
      </c>
      <c r="F1608" s="114">
        <v>0.35</v>
      </c>
      <c r="G1608" s="145">
        <v>16.24</v>
      </c>
      <c r="H1608" s="86">
        <v>3</v>
      </c>
      <c r="I1608" s="154">
        <f>C1608*E1608</f>
        <v>0</v>
      </c>
      <c r="J1608" s="154">
        <f>C1608*G1608</f>
        <v>0</v>
      </c>
    </row>
    <row r="1609" spans="1:11" s="59" customFormat="1" ht="12.75">
      <c r="A1609" t="s">
        <v>350</v>
      </c>
      <c r="B1609"/>
      <c r="C1609" s="178"/>
      <c r="D1609"/>
      <c r="E1609" s="145"/>
      <c r="F1609" s="114"/>
      <c r="G1609" s="145"/>
      <c r="H1609" s="86"/>
      <c r="I1609" s="154"/>
      <c r="J1609" s="154"/>
      <c r="K1609" s="90"/>
    </row>
    <row r="1610" spans="1:11" s="59" customFormat="1" ht="12.75">
      <c r="A1610" s="57"/>
      <c r="B1610" s="57" t="s">
        <v>2740</v>
      </c>
      <c r="C1610" s="181"/>
      <c r="D1610" s="57" t="s">
        <v>2741</v>
      </c>
      <c r="E1610" s="151">
        <v>3.99</v>
      </c>
      <c r="F1610" s="113">
        <v>0.5</v>
      </c>
      <c r="G1610" s="151">
        <v>1.99</v>
      </c>
      <c r="H1610" s="85">
        <v>1</v>
      </c>
      <c r="I1610" s="151">
        <f>C1610*E1610</f>
        <v>0</v>
      </c>
      <c r="J1610" s="151">
        <f>C1610*G1610</f>
        <v>0</v>
      </c>
      <c r="K1610" s="90"/>
    </row>
    <row r="1611" spans="1:10" ht="12.75">
      <c r="A1611"/>
      <c r="B1611" t="s">
        <v>2742</v>
      </c>
      <c r="C1611" s="178"/>
      <c r="D1611" t="s">
        <v>2743</v>
      </c>
      <c r="E1611" s="145">
        <v>6</v>
      </c>
      <c r="F1611" s="114" t="s">
        <v>39</v>
      </c>
      <c r="G1611" s="145">
        <v>6</v>
      </c>
      <c r="H1611" s="86">
        <v>1</v>
      </c>
      <c r="I1611" s="154">
        <f>C1611*E1611</f>
        <v>0</v>
      </c>
      <c r="J1611" s="154">
        <f>C1611*G1611</f>
        <v>0</v>
      </c>
    </row>
    <row r="1612" spans="1:10" ht="12.75">
      <c r="A1612" t="s">
        <v>461</v>
      </c>
      <c r="B1612"/>
      <c r="C1612" s="178"/>
      <c r="D1612"/>
      <c r="E1612" s="145"/>
      <c r="F1612" s="114"/>
      <c r="G1612" s="145"/>
      <c r="H1612" s="86"/>
      <c r="I1612" s="154"/>
      <c r="J1612" s="154"/>
    </row>
    <row r="1613" spans="1:11" s="59" customFormat="1" ht="12.75">
      <c r="A1613"/>
      <c r="B1613" t="s">
        <v>2744</v>
      </c>
      <c r="C1613" s="178"/>
      <c r="D1613" t="s">
        <v>2745</v>
      </c>
      <c r="E1613" s="145">
        <v>4.99</v>
      </c>
      <c r="F1613" s="114">
        <v>0.35</v>
      </c>
      <c r="G1613" s="145">
        <v>3.24</v>
      </c>
      <c r="H1613" s="86">
        <v>1</v>
      </c>
      <c r="I1613" s="154">
        <f aca="true" t="shared" si="88" ref="I1613:I1618">C1613*E1613</f>
        <v>0</v>
      </c>
      <c r="J1613" s="154">
        <f aca="true" t="shared" si="89" ref="J1613:J1618">C1613*G1613</f>
        <v>0</v>
      </c>
      <c r="K1613" s="90"/>
    </row>
    <row r="1614" spans="1:11" s="59" customFormat="1" ht="12.75">
      <c r="A1614"/>
      <c r="B1614" t="s">
        <v>2746</v>
      </c>
      <c r="C1614" s="178"/>
      <c r="D1614" t="s">
        <v>2747</v>
      </c>
      <c r="E1614" s="145">
        <v>4.99</v>
      </c>
      <c r="F1614" s="114">
        <v>0.35</v>
      </c>
      <c r="G1614" s="145">
        <v>3.24</v>
      </c>
      <c r="H1614" s="86">
        <v>1</v>
      </c>
      <c r="I1614" s="154">
        <f t="shared" si="88"/>
        <v>0</v>
      </c>
      <c r="J1614" s="154">
        <f t="shared" si="89"/>
        <v>0</v>
      </c>
      <c r="K1614" s="90"/>
    </row>
    <row r="1615" spans="1:10" ht="12.75">
      <c r="A1615"/>
      <c r="B1615" t="s">
        <v>2748</v>
      </c>
      <c r="C1615" s="178"/>
      <c r="D1615" t="s">
        <v>2749</v>
      </c>
      <c r="E1615" s="145">
        <v>18</v>
      </c>
      <c r="F1615" s="114" t="s">
        <v>39</v>
      </c>
      <c r="G1615" s="145">
        <v>18</v>
      </c>
      <c r="H1615" s="86">
        <v>1</v>
      </c>
      <c r="I1615" s="154">
        <f t="shared" si="88"/>
        <v>0</v>
      </c>
      <c r="J1615" s="154">
        <f t="shared" si="89"/>
        <v>0</v>
      </c>
    </row>
    <row r="1616" spans="1:11" s="59" customFormat="1" ht="12.75">
      <c r="A1616"/>
      <c r="B1616" t="s">
        <v>2750</v>
      </c>
      <c r="C1616" s="178"/>
      <c r="D1616" t="s">
        <v>2751</v>
      </c>
      <c r="E1616" s="145">
        <v>50</v>
      </c>
      <c r="F1616" s="114" t="s">
        <v>39</v>
      </c>
      <c r="G1616" s="145">
        <v>50</v>
      </c>
      <c r="H1616" s="86">
        <v>1</v>
      </c>
      <c r="I1616" s="154">
        <f t="shared" si="88"/>
        <v>0</v>
      </c>
      <c r="J1616" s="154">
        <f t="shared" si="89"/>
        <v>0</v>
      </c>
      <c r="K1616" s="90"/>
    </row>
    <row r="1617" spans="1:10" ht="12.75">
      <c r="A1617"/>
      <c r="B1617" t="s">
        <v>2752</v>
      </c>
      <c r="C1617" s="178"/>
      <c r="D1617" t="s">
        <v>2753</v>
      </c>
      <c r="E1617" s="145">
        <v>14.99</v>
      </c>
      <c r="F1617" s="114">
        <v>0.35</v>
      </c>
      <c r="G1617" s="145">
        <v>9.74</v>
      </c>
      <c r="H1617" s="86">
        <v>3</v>
      </c>
      <c r="I1617" s="154">
        <f t="shared" si="88"/>
        <v>0</v>
      </c>
      <c r="J1617" s="154">
        <f t="shared" si="89"/>
        <v>0</v>
      </c>
    </row>
    <row r="1618" spans="1:10" ht="12.75">
      <c r="A1618"/>
      <c r="B1618" t="s">
        <v>2754</v>
      </c>
      <c r="C1618" s="178"/>
      <c r="D1618" t="s">
        <v>2755</v>
      </c>
      <c r="E1618" s="145">
        <v>14.99</v>
      </c>
      <c r="F1618" s="114">
        <v>0.35</v>
      </c>
      <c r="G1618" s="145">
        <v>9.74</v>
      </c>
      <c r="H1618" s="86">
        <v>3</v>
      </c>
      <c r="I1618" s="154">
        <f t="shared" si="88"/>
        <v>0</v>
      </c>
      <c r="J1618" s="154">
        <f t="shared" si="89"/>
        <v>0</v>
      </c>
    </row>
    <row r="1619" spans="1:10" ht="12.75">
      <c r="A1619" t="s">
        <v>2756</v>
      </c>
      <c r="B1619"/>
      <c r="C1619" s="178"/>
      <c r="D1619"/>
      <c r="E1619" s="145"/>
      <c r="F1619" s="114"/>
      <c r="G1619" s="145"/>
      <c r="H1619" s="86"/>
      <c r="I1619" s="154"/>
      <c r="J1619" s="154"/>
    </row>
    <row r="1620" spans="1:11" s="59" customFormat="1" ht="12.75">
      <c r="A1620" s="57"/>
      <c r="B1620" s="57" t="s">
        <v>2757</v>
      </c>
      <c r="C1620" s="181"/>
      <c r="D1620" s="57" t="s">
        <v>2758</v>
      </c>
      <c r="E1620" s="151">
        <v>19.99</v>
      </c>
      <c r="F1620" s="113">
        <v>0.5</v>
      </c>
      <c r="G1620" s="151">
        <v>9.99</v>
      </c>
      <c r="H1620" s="85">
        <v>3</v>
      </c>
      <c r="I1620" s="151">
        <f>C1620*E1620</f>
        <v>0</v>
      </c>
      <c r="J1620" s="151">
        <f>C1620*G1620</f>
        <v>0</v>
      </c>
      <c r="K1620" s="90"/>
    </row>
    <row r="1621" spans="1:11" s="59" customFormat="1" ht="12.75">
      <c r="A1621"/>
      <c r="B1621" t="s">
        <v>2759</v>
      </c>
      <c r="C1621" s="178"/>
      <c r="D1621" t="s">
        <v>2760</v>
      </c>
      <c r="E1621" s="145">
        <v>34.99</v>
      </c>
      <c r="F1621" s="114">
        <v>0.35</v>
      </c>
      <c r="G1621" s="145">
        <v>22.74</v>
      </c>
      <c r="H1621" s="86">
        <v>3</v>
      </c>
      <c r="I1621" s="154">
        <f>C1621*E1621</f>
        <v>0</v>
      </c>
      <c r="J1621" s="154">
        <f>C1621*G1621</f>
        <v>0</v>
      </c>
      <c r="K1621" s="90"/>
    </row>
    <row r="1622" spans="1:11" s="59" customFormat="1" ht="12.75">
      <c r="A1622"/>
      <c r="B1622" t="s">
        <v>2761</v>
      </c>
      <c r="C1622" s="178"/>
      <c r="D1622" t="s">
        <v>2762</v>
      </c>
      <c r="E1622" s="145">
        <v>29.99</v>
      </c>
      <c r="F1622" s="114">
        <v>0.35</v>
      </c>
      <c r="G1622" s="145">
        <v>19.49</v>
      </c>
      <c r="H1622" s="86">
        <v>3</v>
      </c>
      <c r="I1622" s="154">
        <f>C1622*E1622</f>
        <v>0</v>
      </c>
      <c r="J1622" s="154">
        <f>C1622*G1622</f>
        <v>0</v>
      </c>
      <c r="K1622" s="90"/>
    </row>
    <row r="1623" spans="1:10" ht="12.75">
      <c r="A1623"/>
      <c r="B1623" t="s">
        <v>2763</v>
      </c>
      <c r="C1623" s="178"/>
      <c r="D1623" t="s">
        <v>2764</v>
      </c>
      <c r="E1623" s="145">
        <v>14.99</v>
      </c>
      <c r="F1623" s="114">
        <v>0.35</v>
      </c>
      <c r="G1623" s="145">
        <v>9.74</v>
      </c>
      <c r="H1623" s="86">
        <v>3</v>
      </c>
      <c r="I1623" s="154">
        <f>C1623*E1623</f>
        <v>0</v>
      </c>
      <c r="J1623" s="154">
        <f>C1623*G1623</f>
        <v>0</v>
      </c>
    </row>
    <row r="1624" spans="1:11" s="59" customFormat="1" ht="12.75">
      <c r="A1624"/>
      <c r="B1624" t="s">
        <v>2765</v>
      </c>
      <c r="C1624" s="178"/>
      <c r="D1624" t="s">
        <v>2766</v>
      </c>
      <c r="E1624" s="145">
        <v>14.99</v>
      </c>
      <c r="F1624" s="114">
        <v>0.35</v>
      </c>
      <c r="G1624" s="145">
        <v>9.74</v>
      </c>
      <c r="H1624" s="86">
        <v>3</v>
      </c>
      <c r="I1624" s="154">
        <f>C1624*E1624</f>
        <v>0</v>
      </c>
      <c r="J1624" s="154">
        <f>C1624*G1624</f>
        <v>0</v>
      </c>
      <c r="K1624" s="90"/>
    </row>
    <row r="1625" spans="1:10" ht="12.75">
      <c r="A1625" t="s">
        <v>2767</v>
      </c>
      <c r="B1625"/>
      <c r="C1625" s="178"/>
      <c r="D1625"/>
      <c r="E1625" s="145"/>
      <c r="F1625" s="114"/>
      <c r="G1625" s="145"/>
      <c r="H1625" s="86"/>
      <c r="I1625" s="154"/>
      <c r="J1625" s="154"/>
    </row>
    <row r="1626" spans="1:10" ht="12.75">
      <c r="A1626"/>
      <c r="B1626" t="s">
        <v>2768</v>
      </c>
      <c r="C1626" s="178"/>
      <c r="D1626" t="s">
        <v>2769</v>
      </c>
      <c r="E1626" s="145">
        <v>19.99</v>
      </c>
      <c r="F1626" s="114">
        <v>0.35</v>
      </c>
      <c r="G1626" s="145">
        <v>12.99</v>
      </c>
      <c r="H1626" s="86">
        <v>3</v>
      </c>
      <c r="I1626" s="154">
        <f aca="true" t="shared" si="90" ref="I1626:I1631">C1626*E1626</f>
        <v>0</v>
      </c>
      <c r="J1626" s="154">
        <f aca="true" t="shared" si="91" ref="J1626:J1631">C1626*G1626</f>
        <v>0</v>
      </c>
    </row>
    <row r="1627" spans="1:10" ht="12.75">
      <c r="A1627"/>
      <c r="B1627" t="s">
        <v>2770</v>
      </c>
      <c r="C1627" s="178"/>
      <c r="D1627" t="s">
        <v>2771</v>
      </c>
      <c r="E1627" s="145">
        <v>14.99</v>
      </c>
      <c r="F1627" s="114">
        <v>0.35</v>
      </c>
      <c r="G1627" s="145">
        <v>9.74</v>
      </c>
      <c r="H1627" s="86">
        <v>3</v>
      </c>
      <c r="I1627" s="154">
        <f t="shared" si="90"/>
        <v>0</v>
      </c>
      <c r="J1627" s="154">
        <f t="shared" si="91"/>
        <v>0</v>
      </c>
    </row>
    <row r="1628" spans="1:10" ht="12.75">
      <c r="A1628"/>
      <c r="B1628" t="s">
        <v>2772</v>
      </c>
      <c r="C1628" s="178"/>
      <c r="D1628" t="s">
        <v>2773</v>
      </c>
      <c r="E1628" s="145">
        <v>16.99</v>
      </c>
      <c r="F1628" s="114">
        <v>0.35</v>
      </c>
      <c r="G1628" s="145">
        <v>11.04</v>
      </c>
      <c r="H1628" s="86">
        <v>3</v>
      </c>
      <c r="I1628" s="154">
        <f t="shared" si="90"/>
        <v>0</v>
      </c>
      <c r="J1628" s="154">
        <f t="shared" si="91"/>
        <v>0</v>
      </c>
    </row>
    <row r="1629" spans="1:10" ht="12.75">
      <c r="A1629"/>
      <c r="B1629" t="s">
        <v>2774</v>
      </c>
      <c r="C1629" s="178"/>
      <c r="D1629" t="s">
        <v>2775</v>
      </c>
      <c r="E1629" s="145">
        <v>14.99</v>
      </c>
      <c r="F1629" s="114">
        <v>0.35</v>
      </c>
      <c r="G1629" s="145">
        <v>9.74</v>
      </c>
      <c r="H1629" s="86">
        <v>3</v>
      </c>
      <c r="I1629" s="154">
        <f t="shared" si="90"/>
        <v>0</v>
      </c>
      <c r="J1629" s="154">
        <f t="shared" si="91"/>
        <v>0</v>
      </c>
    </row>
    <row r="1630" spans="1:10" ht="12.75">
      <c r="A1630"/>
      <c r="B1630" t="s">
        <v>2776</v>
      </c>
      <c r="C1630" s="178"/>
      <c r="D1630" t="s">
        <v>2777</v>
      </c>
      <c r="E1630" s="145">
        <v>14.99</v>
      </c>
      <c r="F1630" s="114">
        <v>0.35</v>
      </c>
      <c r="G1630" s="145">
        <v>9.74</v>
      </c>
      <c r="H1630" s="86">
        <v>3</v>
      </c>
      <c r="I1630" s="154">
        <f t="shared" si="90"/>
        <v>0</v>
      </c>
      <c r="J1630" s="154">
        <f t="shared" si="91"/>
        <v>0</v>
      </c>
    </row>
    <row r="1631" spans="1:10" ht="12.75">
      <c r="A1631"/>
      <c r="B1631" t="s">
        <v>2778</v>
      </c>
      <c r="C1631" s="178"/>
      <c r="D1631" t="s">
        <v>2779</v>
      </c>
      <c r="E1631" s="145">
        <v>14.99</v>
      </c>
      <c r="F1631" s="114">
        <v>0.35</v>
      </c>
      <c r="G1631" s="145">
        <v>9.74</v>
      </c>
      <c r="H1631" s="86">
        <v>3</v>
      </c>
      <c r="I1631" s="154">
        <f t="shared" si="90"/>
        <v>0</v>
      </c>
      <c r="J1631" s="154">
        <f t="shared" si="91"/>
        <v>0</v>
      </c>
    </row>
    <row r="1632" spans="1:10" ht="12.75">
      <c r="A1632" t="s">
        <v>2780</v>
      </c>
      <c r="B1632"/>
      <c r="C1632" s="178"/>
      <c r="D1632"/>
      <c r="E1632" s="145"/>
      <c r="F1632" s="114"/>
      <c r="G1632" s="145"/>
      <c r="H1632" s="86"/>
      <c r="I1632" s="154"/>
      <c r="J1632" s="154"/>
    </row>
    <row r="1633" spans="1:10" ht="12.75">
      <c r="A1633"/>
      <c r="B1633" t="s">
        <v>2781</v>
      </c>
      <c r="C1633" s="178"/>
      <c r="D1633" t="s">
        <v>2782</v>
      </c>
      <c r="E1633" s="145">
        <v>14.99</v>
      </c>
      <c r="F1633" s="114">
        <v>0.35</v>
      </c>
      <c r="G1633" s="145">
        <v>9.74</v>
      </c>
      <c r="H1633" s="86">
        <v>3</v>
      </c>
      <c r="I1633" s="154">
        <f aca="true" t="shared" si="92" ref="I1633:I1642">C1633*E1633</f>
        <v>0</v>
      </c>
      <c r="J1633" s="154">
        <f aca="true" t="shared" si="93" ref="J1633:J1642">C1633*G1633</f>
        <v>0</v>
      </c>
    </row>
    <row r="1634" spans="1:10" ht="12.75">
      <c r="A1634"/>
      <c r="B1634" t="s">
        <v>2783</v>
      </c>
      <c r="C1634" s="178"/>
      <c r="D1634" t="s">
        <v>2784</v>
      </c>
      <c r="E1634" s="145">
        <v>14.99</v>
      </c>
      <c r="F1634" s="114">
        <v>0.35</v>
      </c>
      <c r="G1634" s="145">
        <v>9.74</v>
      </c>
      <c r="H1634" s="86">
        <v>3</v>
      </c>
      <c r="I1634" s="154">
        <f t="shared" si="92"/>
        <v>0</v>
      </c>
      <c r="J1634" s="154">
        <f t="shared" si="93"/>
        <v>0</v>
      </c>
    </row>
    <row r="1635" spans="1:10" ht="12.75">
      <c r="A1635"/>
      <c r="B1635" t="s">
        <v>2785</v>
      </c>
      <c r="C1635" s="178"/>
      <c r="D1635" t="s">
        <v>2786</v>
      </c>
      <c r="E1635" s="145">
        <v>19.99</v>
      </c>
      <c r="F1635" s="114">
        <v>0.35</v>
      </c>
      <c r="G1635" s="145">
        <v>12.99</v>
      </c>
      <c r="H1635" s="86">
        <v>4</v>
      </c>
      <c r="I1635" s="154">
        <f t="shared" si="92"/>
        <v>0</v>
      </c>
      <c r="J1635" s="154">
        <f t="shared" si="93"/>
        <v>0</v>
      </c>
    </row>
    <row r="1636" spans="1:11" s="59" customFormat="1" ht="12.75">
      <c r="A1636"/>
      <c r="B1636" t="s">
        <v>2787</v>
      </c>
      <c r="C1636" s="178"/>
      <c r="D1636" t="s">
        <v>2788</v>
      </c>
      <c r="E1636" s="145">
        <v>14.99</v>
      </c>
      <c r="F1636" s="114">
        <v>0.35</v>
      </c>
      <c r="G1636" s="145">
        <v>9.74</v>
      </c>
      <c r="H1636" s="86">
        <v>3</v>
      </c>
      <c r="I1636" s="154">
        <f t="shared" si="92"/>
        <v>0</v>
      </c>
      <c r="J1636" s="154">
        <f t="shared" si="93"/>
        <v>0</v>
      </c>
      <c r="K1636" s="90"/>
    </row>
    <row r="1637" spans="1:10" ht="12.75">
      <c r="A1637"/>
      <c r="B1637" t="s">
        <v>2789</v>
      </c>
      <c r="C1637" s="178"/>
      <c r="D1637" t="s">
        <v>2790</v>
      </c>
      <c r="E1637" s="145">
        <v>9.99</v>
      </c>
      <c r="F1637" s="114">
        <v>0.35</v>
      </c>
      <c r="G1637" s="145">
        <v>6.49</v>
      </c>
      <c r="H1637" s="86">
        <v>3</v>
      </c>
      <c r="I1637" s="154">
        <f t="shared" si="92"/>
        <v>0</v>
      </c>
      <c r="J1637" s="154">
        <f t="shared" si="93"/>
        <v>0</v>
      </c>
    </row>
    <row r="1638" spans="1:10" ht="12.75">
      <c r="A1638"/>
      <c r="B1638" t="s">
        <v>2791</v>
      </c>
      <c r="C1638" s="178"/>
      <c r="D1638" t="s">
        <v>2792</v>
      </c>
      <c r="E1638" s="145">
        <v>13.99</v>
      </c>
      <c r="F1638" s="114">
        <v>0.35</v>
      </c>
      <c r="G1638" s="145">
        <v>9.09</v>
      </c>
      <c r="H1638" s="86">
        <v>3</v>
      </c>
      <c r="I1638" s="154">
        <f t="shared" si="92"/>
        <v>0</v>
      </c>
      <c r="J1638" s="154">
        <f t="shared" si="93"/>
        <v>0</v>
      </c>
    </row>
    <row r="1639" spans="1:10" ht="12.75">
      <c r="A1639"/>
      <c r="B1639" t="s">
        <v>2793</v>
      </c>
      <c r="C1639" s="178"/>
      <c r="D1639" t="s">
        <v>2794</v>
      </c>
      <c r="E1639" s="145">
        <v>13.99</v>
      </c>
      <c r="F1639" s="114">
        <v>0.35</v>
      </c>
      <c r="G1639" s="145">
        <v>9.09</v>
      </c>
      <c r="H1639" s="86">
        <v>3</v>
      </c>
      <c r="I1639" s="154">
        <f t="shared" si="92"/>
        <v>0</v>
      </c>
      <c r="J1639" s="154">
        <f t="shared" si="93"/>
        <v>0</v>
      </c>
    </row>
    <row r="1640" spans="1:10" ht="12.75">
      <c r="A1640"/>
      <c r="B1640" t="s">
        <v>2795</v>
      </c>
      <c r="C1640" s="178"/>
      <c r="D1640" t="s">
        <v>2796</v>
      </c>
      <c r="E1640" s="145">
        <v>9.99</v>
      </c>
      <c r="F1640" s="114">
        <v>0.35</v>
      </c>
      <c r="G1640" s="145">
        <v>6.49</v>
      </c>
      <c r="H1640" s="86">
        <v>3</v>
      </c>
      <c r="I1640" s="154">
        <f t="shared" si="92"/>
        <v>0</v>
      </c>
      <c r="J1640" s="154">
        <f t="shared" si="93"/>
        <v>0</v>
      </c>
    </row>
    <row r="1641" spans="1:10" ht="12.75">
      <c r="A1641"/>
      <c r="B1641" t="s">
        <v>2797</v>
      </c>
      <c r="C1641" s="178"/>
      <c r="D1641" t="s">
        <v>2798</v>
      </c>
      <c r="E1641" s="145">
        <v>9.99</v>
      </c>
      <c r="F1641" s="114">
        <v>0.35</v>
      </c>
      <c r="G1641" s="145">
        <v>6.49</v>
      </c>
      <c r="H1641" s="86">
        <v>3</v>
      </c>
      <c r="I1641" s="154">
        <f t="shared" si="92"/>
        <v>0</v>
      </c>
      <c r="J1641" s="154">
        <f t="shared" si="93"/>
        <v>0</v>
      </c>
    </row>
    <row r="1642" spans="1:10" ht="12.75">
      <c r="A1642"/>
      <c r="B1642" t="s">
        <v>2799</v>
      </c>
      <c r="C1642" s="178"/>
      <c r="D1642" t="s">
        <v>2800</v>
      </c>
      <c r="E1642" s="145">
        <v>34.99</v>
      </c>
      <c r="F1642" s="114">
        <v>0.35</v>
      </c>
      <c r="G1642" s="145">
        <v>22.74</v>
      </c>
      <c r="H1642" s="86">
        <v>3</v>
      </c>
      <c r="I1642" s="154">
        <f t="shared" si="92"/>
        <v>0</v>
      </c>
      <c r="J1642" s="154">
        <f t="shared" si="93"/>
        <v>0</v>
      </c>
    </row>
    <row r="1643" spans="1:10" ht="12.75">
      <c r="A1643" t="s">
        <v>161</v>
      </c>
      <c r="B1643"/>
      <c r="C1643" s="178"/>
      <c r="D1643"/>
      <c r="E1643" s="145"/>
      <c r="F1643" s="114"/>
      <c r="G1643" s="145"/>
      <c r="H1643" s="86"/>
      <c r="I1643" s="154"/>
      <c r="J1643" s="154"/>
    </row>
    <row r="1644" spans="1:10" ht="12.75">
      <c r="A1644"/>
      <c r="B1644" t="s">
        <v>2801</v>
      </c>
      <c r="C1644" s="178"/>
      <c r="D1644" t="s">
        <v>2802</v>
      </c>
      <c r="E1644" s="145">
        <v>3.99</v>
      </c>
      <c r="F1644" s="114">
        <v>0.35</v>
      </c>
      <c r="G1644" s="145">
        <v>2.59</v>
      </c>
      <c r="H1644" s="86">
        <v>1</v>
      </c>
      <c r="I1644" s="154">
        <f aca="true" t="shared" si="94" ref="I1644:I1649">C1644*E1644</f>
        <v>0</v>
      </c>
      <c r="J1644" s="154">
        <f aca="true" t="shared" si="95" ref="J1644:J1649">C1644*G1644</f>
        <v>0</v>
      </c>
    </row>
    <row r="1645" spans="1:10" ht="12.75">
      <c r="A1645"/>
      <c r="B1645" t="s">
        <v>2803</v>
      </c>
      <c r="C1645" s="178"/>
      <c r="D1645" t="s">
        <v>2804</v>
      </c>
      <c r="E1645" s="145">
        <v>3.99</v>
      </c>
      <c r="F1645" s="114">
        <v>0.35</v>
      </c>
      <c r="G1645" s="145">
        <v>2.59</v>
      </c>
      <c r="H1645" s="86">
        <v>1</v>
      </c>
      <c r="I1645" s="154">
        <f t="shared" si="94"/>
        <v>0</v>
      </c>
      <c r="J1645" s="154">
        <f t="shared" si="95"/>
        <v>0</v>
      </c>
    </row>
    <row r="1646" spans="1:11" s="59" customFormat="1" ht="12.75">
      <c r="A1646"/>
      <c r="B1646" t="s">
        <v>2805</v>
      </c>
      <c r="C1646" s="178"/>
      <c r="D1646" t="s">
        <v>2806</v>
      </c>
      <c r="E1646" s="145">
        <v>3.99</v>
      </c>
      <c r="F1646" s="114">
        <v>0.35</v>
      </c>
      <c r="G1646" s="145">
        <v>2.59</v>
      </c>
      <c r="H1646" s="86">
        <v>1</v>
      </c>
      <c r="I1646" s="154">
        <f t="shared" si="94"/>
        <v>0</v>
      </c>
      <c r="J1646" s="154">
        <f t="shared" si="95"/>
        <v>0</v>
      </c>
      <c r="K1646" s="90"/>
    </row>
    <row r="1647" spans="1:10" ht="12.75">
      <c r="A1647"/>
      <c r="B1647" t="s">
        <v>2807</v>
      </c>
      <c r="C1647" s="178"/>
      <c r="D1647" t="s">
        <v>2808</v>
      </c>
      <c r="E1647" s="145">
        <v>3.99</v>
      </c>
      <c r="F1647" s="114">
        <v>0.35</v>
      </c>
      <c r="G1647" s="145">
        <v>2.59</v>
      </c>
      <c r="H1647" s="86">
        <v>1</v>
      </c>
      <c r="I1647" s="154">
        <f t="shared" si="94"/>
        <v>0</v>
      </c>
      <c r="J1647" s="154">
        <f t="shared" si="95"/>
        <v>0</v>
      </c>
    </row>
    <row r="1648" spans="1:10" ht="12.75">
      <c r="A1648"/>
      <c r="B1648" t="s">
        <v>2809</v>
      </c>
      <c r="C1648" s="178"/>
      <c r="D1648" t="s">
        <v>2810</v>
      </c>
      <c r="E1648" s="145">
        <v>3.99</v>
      </c>
      <c r="F1648" s="114">
        <v>0.35</v>
      </c>
      <c r="G1648" s="145">
        <v>2.59</v>
      </c>
      <c r="H1648" s="86">
        <v>1</v>
      </c>
      <c r="I1648" s="154">
        <f t="shared" si="94"/>
        <v>0</v>
      </c>
      <c r="J1648" s="154">
        <f t="shared" si="95"/>
        <v>0</v>
      </c>
    </row>
    <row r="1649" spans="1:10" ht="12.75">
      <c r="A1649"/>
      <c r="B1649" t="s">
        <v>2811</v>
      </c>
      <c r="C1649" s="178"/>
      <c r="D1649" t="s">
        <v>2812</v>
      </c>
      <c r="E1649" s="145">
        <v>3.99</v>
      </c>
      <c r="F1649" s="114">
        <v>0.35</v>
      </c>
      <c r="G1649" s="145">
        <v>2.59</v>
      </c>
      <c r="H1649" s="86">
        <v>1</v>
      </c>
      <c r="I1649" s="154">
        <f t="shared" si="94"/>
        <v>0</v>
      </c>
      <c r="J1649" s="154">
        <f t="shared" si="95"/>
        <v>0</v>
      </c>
    </row>
    <row r="1650" spans="1:10" ht="12.75">
      <c r="A1650" t="s">
        <v>2813</v>
      </c>
      <c r="B1650"/>
      <c r="C1650" s="178"/>
      <c r="D1650"/>
      <c r="E1650" s="145"/>
      <c r="F1650" s="114"/>
      <c r="G1650" s="145"/>
      <c r="H1650" s="86"/>
      <c r="I1650" s="154"/>
      <c r="J1650" s="154"/>
    </row>
    <row r="1651" spans="1:10" ht="12.75">
      <c r="A1651"/>
      <c r="B1651" t="s">
        <v>2814</v>
      </c>
      <c r="C1651" s="178"/>
      <c r="D1651" t="s">
        <v>2815</v>
      </c>
      <c r="E1651" s="145">
        <v>3.99</v>
      </c>
      <c r="F1651" s="114">
        <v>0.35</v>
      </c>
      <c r="G1651" s="145">
        <v>2.59</v>
      </c>
      <c r="H1651" s="86">
        <v>1</v>
      </c>
      <c r="I1651" s="154">
        <f>C1651*E1651</f>
        <v>0</v>
      </c>
      <c r="J1651" s="154">
        <f>C1651*G1651</f>
        <v>0</v>
      </c>
    </row>
    <row r="1652" spans="1:11" s="59" customFormat="1" ht="12.75">
      <c r="A1652"/>
      <c r="B1652" t="s">
        <v>2816</v>
      </c>
      <c r="C1652" s="178"/>
      <c r="D1652" t="s">
        <v>2817</v>
      </c>
      <c r="E1652" s="145">
        <v>3.99</v>
      </c>
      <c r="F1652" s="114">
        <v>0.35</v>
      </c>
      <c r="G1652" s="145">
        <v>2.59</v>
      </c>
      <c r="H1652" s="86">
        <v>1</v>
      </c>
      <c r="I1652" s="154">
        <f>C1652*E1652</f>
        <v>0</v>
      </c>
      <c r="J1652" s="154">
        <f>C1652*G1652</f>
        <v>0</v>
      </c>
      <c r="K1652" s="90"/>
    </row>
    <row r="1653" spans="1:10" ht="12.75">
      <c r="A1653"/>
      <c r="B1653" t="s">
        <v>2818</v>
      </c>
      <c r="C1653" s="178"/>
      <c r="D1653" t="s">
        <v>2819</v>
      </c>
      <c r="E1653" s="145">
        <v>3.99</v>
      </c>
      <c r="F1653" s="114">
        <v>0.35</v>
      </c>
      <c r="G1653" s="145">
        <v>2.59</v>
      </c>
      <c r="H1653" s="86">
        <v>1</v>
      </c>
      <c r="I1653" s="154">
        <f>C1653*E1653</f>
        <v>0</v>
      </c>
      <c r="J1653" s="154">
        <f>C1653*G1653</f>
        <v>0</v>
      </c>
    </row>
    <row r="1654" spans="1:10" ht="12.75">
      <c r="A1654"/>
      <c r="B1654" t="s">
        <v>2820</v>
      </c>
      <c r="C1654" s="178"/>
      <c r="D1654" t="s">
        <v>2821</v>
      </c>
      <c r="E1654" s="145">
        <v>3.99</v>
      </c>
      <c r="F1654" s="114">
        <v>0.35</v>
      </c>
      <c r="G1654" s="145">
        <v>2.59</v>
      </c>
      <c r="H1654" s="86">
        <v>1</v>
      </c>
      <c r="I1654" s="154">
        <f>C1654*E1654</f>
        <v>0</v>
      </c>
      <c r="J1654" s="154">
        <f>C1654*G1654</f>
        <v>0</v>
      </c>
    </row>
    <row r="1655" spans="1:10" ht="12.75">
      <c r="A1655"/>
      <c r="B1655" t="s">
        <v>2822</v>
      </c>
      <c r="C1655" s="178"/>
      <c r="D1655" t="s">
        <v>2823</v>
      </c>
      <c r="E1655" s="145">
        <v>3.99</v>
      </c>
      <c r="F1655" s="114">
        <v>0.35</v>
      </c>
      <c r="G1655" s="145">
        <v>2.59</v>
      </c>
      <c r="H1655" s="86">
        <v>1</v>
      </c>
      <c r="I1655" s="154">
        <f>C1655*E1655</f>
        <v>0</v>
      </c>
      <c r="J1655" s="154">
        <f>C1655*G1655</f>
        <v>0</v>
      </c>
    </row>
    <row r="1656" spans="1:11" s="59" customFormat="1" ht="12.75">
      <c r="A1656" t="s">
        <v>394</v>
      </c>
      <c r="B1656"/>
      <c r="C1656" s="178"/>
      <c r="D1656"/>
      <c r="E1656" s="145"/>
      <c r="F1656" s="114"/>
      <c r="G1656" s="145"/>
      <c r="H1656" s="86"/>
      <c r="I1656" s="154"/>
      <c r="J1656" s="154"/>
      <c r="K1656" s="90"/>
    </row>
    <row r="1657" spans="1:10" ht="12.75">
      <c r="A1657"/>
      <c r="B1657" t="s">
        <v>2824</v>
      </c>
      <c r="C1657" s="178"/>
      <c r="D1657" t="s">
        <v>2825</v>
      </c>
      <c r="E1657" s="145">
        <v>3.99</v>
      </c>
      <c r="F1657" s="114">
        <v>0.35</v>
      </c>
      <c r="G1657" s="145">
        <v>2.59</v>
      </c>
      <c r="H1657" s="86">
        <v>1</v>
      </c>
      <c r="I1657" s="154">
        <f aca="true" t="shared" si="96" ref="I1657:I1663">C1657*E1657</f>
        <v>0</v>
      </c>
      <c r="J1657" s="154">
        <f aca="true" t="shared" si="97" ref="J1657:J1663">C1657*G1657</f>
        <v>0</v>
      </c>
    </row>
    <row r="1658" spans="1:10" ht="12.75">
      <c r="A1658"/>
      <c r="B1658" t="s">
        <v>2826</v>
      </c>
      <c r="C1658" s="178"/>
      <c r="D1658" t="s">
        <v>2827</v>
      </c>
      <c r="E1658" s="145">
        <v>3.99</v>
      </c>
      <c r="F1658" s="114">
        <v>0.35</v>
      </c>
      <c r="G1658" s="145">
        <v>2.59</v>
      </c>
      <c r="H1658" s="86">
        <v>1</v>
      </c>
      <c r="I1658" s="154">
        <f t="shared" si="96"/>
        <v>0</v>
      </c>
      <c r="J1658" s="154">
        <f t="shared" si="97"/>
        <v>0</v>
      </c>
    </row>
    <row r="1659" spans="1:10" ht="12.75">
      <c r="A1659"/>
      <c r="B1659" t="s">
        <v>2828</v>
      </c>
      <c r="C1659" s="178"/>
      <c r="D1659" t="s">
        <v>2829</v>
      </c>
      <c r="E1659" s="145">
        <v>3.99</v>
      </c>
      <c r="F1659" s="114">
        <v>0.35</v>
      </c>
      <c r="G1659" s="145">
        <v>2.59</v>
      </c>
      <c r="H1659" s="86">
        <v>1</v>
      </c>
      <c r="I1659" s="154">
        <f t="shared" si="96"/>
        <v>0</v>
      </c>
      <c r="J1659" s="154">
        <f t="shared" si="97"/>
        <v>0</v>
      </c>
    </row>
    <row r="1660" spans="1:10" ht="12.75">
      <c r="A1660"/>
      <c r="B1660" t="s">
        <v>2830</v>
      </c>
      <c r="C1660" s="178"/>
      <c r="D1660" t="s">
        <v>2831</v>
      </c>
      <c r="E1660" s="145">
        <v>15</v>
      </c>
      <c r="F1660" s="114" t="s">
        <v>39</v>
      </c>
      <c r="G1660" s="145">
        <v>15</v>
      </c>
      <c r="H1660" s="86">
        <v>1</v>
      </c>
      <c r="I1660" s="154">
        <f t="shared" si="96"/>
        <v>0</v>
      </c>
      <c r="J1660" s="154">
        <f t="shared" si="97"/>
        <v>0</v>
      </c>
    </row>
    <row r="1661" spans="1:11" s="59" customFormat="1" ht="12.75">
      <c r="A1661"/>
      <c r="B1661" t="s">
        <v>2832</v>
      </c>
      <c r="C1661" s="178"/>
      <c r="D1661" t="s">
        <v>2833</v>
      </c>
      <c r="E1661" s="145">
        <v>3.99</v>
      </c>
      <c r="F1661" s="114">
        <v>0.35</v>
      </c>
      <c r="G1661" s="145">
        <v>2.59</v>
      </c>
      <c r="H1661" s="86">
        <v>1</v>
      </c>
      <c r="I1661" s="154">
        <f t="shared" si="96"/>
        <v>0</v>
      </c>
      <c r="J1661" s="154">
        <f t="shared" si="97"/>
        <v>0</v>
      </c>
      <c r="K1661" s="90"/>
    </row>
    <row r="1662" spans="1:11" s="59" customFormat="1" ht="12.75">
      <c r="A1662"/>
      <c r="B1662" t="s">
        <v>2834</v>
      </c>
      <c r="C1662" s="178"/>
      <c r="D1662" t="s">
        <v>2835</v>
      </c>
      <c r="E1662" s="145">
        <v>3.99</v>
      </c>
      <c r="F1662" s="114">
        <v>0.35</v>
      </c>
      <c r="G1662" s="145">
        <v>2.59</v>
      </c>
      <c r="H1662" s="86">
        <v>1</v>
      </c>
      <c r="I1662" s="154">
        <f t="shared" si="96"/>
        <v>0</v>
      </c>
      <c r="J1662" s="154">
        <f t="shared" si="97"/>
        <v>0</v>
      </c>
      <c r="K1662" s="90"/>
    </row>
    <row r="1663" spans="1:10" ht="12.75">
      <c r="A1663"/>
      <c r="B1663" t="s">
        <v>2836</v>
      </c>
      <c r="C1663" s="178"/>
      <c r="D1663" t="s">
        <v>2837</v>
      </c>
      <c r="E1663" s="145">
        <v>3.99</v>
      </c>
      <c r="F1663" s="114">
        <v>0.35</v>
      </c>
      <c r="G1663" s="145">
        <v>2.59</v>
      </c>
      <c r="H1663" s="86">
        <v>1</v>
      </c>
      <c r="I1663" s="154">
        <f t="shared" si="96"/>
        <v>0</v>
      </c>
      <c r="J1663" s="154">
        <f t="shared" si="97"/>
        <v>0</v>
      </c>
    </row>
    <row r="1664" spans="1:11" s="59" customFormat="1" ht="12.75">
      <c r="A1664" t="s">
        <v>2838</v>
      </c>
      <c r="B1664"/>
      <c r="C1664" s="178"/>
      <c r="D1664"/>
      <c r="E1664" s="145"/>
      <c r="F1664" s="114"/>
      <c r="G1664" s="145"/>
      <c r="H1664" s="86"/>
      <c r="I1664" s="154"/>
      <c r="J1664" s="154"/>
      <c r="K1664" s="90"/>
    </row>
    <row r="1665" spans="1:10" ht="12.75">
      <c r="A1665"/>
      <c r="B1665" t="s">
        <v>2839</v>
      </c>
      <c r="C1665" s="178"/>
      <c r="D1665" t="s">
        <v>2840</v>
      </c>
      <c r="E1665" s="145">
        <v>3.99</v>
      </c>
      <c r="F1665" s="114">
        <v>0.35</v>
      </c>
      <c r="G1665" s="145">
        <v>2.59</v>
      </c>
      <c r="H1665" s="86">
        <v>1</v>
      </c>
      <c r="I1665" s="154">
        <f aca="true" t="shared" si="98" ref="I1665:I1672">C1665*E1665</f>
        <v>0</v>
      </c>
      <c r="J1665" s="154">
        <f aca="true" t="shared" si="99" ref="J1665:J1672">C1665*G1665</f>
        <v>0</v>
      </c>
    </row>
    <row r="1666" spans="1:11" s="59" customFormat="1" ht="12.75">
      <c r="A1666"/>
      <c r="B1666" t="s">
        <v>2841</v>
      </c>
      <c r="C1666" s="178"/>
      <c r="D1666" t="s">
        <v>2842</v>
      </c>
      <c r="E1666" s="145">
        <v>3.99</v>
      </c>
      <c r="F1666" s="114">
        <v>0.35</v>
      </c>
      <c r="G1666" s="145">
        <v>2.59</v>
      </c>
      <c r="H1666" s="86">
        <v>1</v>
      </c>
      <c r="I1666" s="154">
        <f t="shared" si="98"/>
        <v>0</v>
      </c>
      <c r="J1666" s="154">
        <f t="shared" si="99"/>
        <v>0</v>
      </c>
      <c r="K1666" s="90"/>
    </row>
    <row r="1667" spans="1:11" s="59" customFormat="1" ht="12.75">
      <c r="A1667"/>
      <c r="B1667" t="s">
        <v>2843</v>
      </c>
      <c r="C1667" s="178"/>
      <c r="D1667" t="s">
        <v>2844</v>
      </c>
      <c r="E1667" s="145">
        <v>15</v>
      </c>
      <c r="F1667" s="114" t="s">
        <v>39</v>
      </c>
      <c r="G1667" s="145">
        <v>15</v>
      </c>
      <c r="H1667" s="86">
        <v>1</v>
      </c>
      <c r="I1667" s="154">
        <f t="shared" si="98"/>
        <v>0</v>
      </c>
      <c r="J1667" s="154">
        <f t="shared" si="99"/>
        <v>0</v>
      </c>
      <c r="K1667" s="90"/>
    </row>
    <row r="1668" spans="1:11" s="59" customFormat="1" ht="12.75">
      <c r="A1668"/>
      <c r="B1668" t="s">
        <v>2845</v>
      </c>
      <c r="C1668" s="178"/>
      <c r="D1668" t="s">
        <v>2846</v>
      </c>
      <c r="E1668" s="145">
        <v>3.99</v>
      </c>
      <c r="F1668" s="114">
        <v>0.35</v>
      </c>
      <c r="G1668" s="145">
        <v>2.59</v>
      </c>
      <c r="H1668" s="86">
        <v>1</v>
      </c>
      <c r="I1668" s="154">
        <f t="shared" si="98"/>
        <v>0</v>
      </c>
      <c r="J1668" s="154">
        <f t="shared" si="99"/>
        <v>0</v>
      </c>
      <c r="K1668" s="90"/>
    </row>
    <row r="1669" spans="1:11" s="59" customFormat="1" ht="12.75">
      <c r="A1669"/>
      <c r="B1669" t="s">
        <v>2847</v>
      </c>
      <c r="C1669" s="178"/>
      <c r="D1669" t="s">
        <v>2848</v>
      </c>
      <c r="E1669" s="145">
        <v>3.99</v>
      </c>
      <c r="F1669" s="114">
        <v>0.35</v>
      </c>
      <c r="G1669" s="145">
        <v>2.59</v>
      </c>
      <c r="H1669" s="86">
        <v>1</v>
      </c>
      <c r="I1669" s="154">
        <f t="shared" si="98"/>
        <v>0</v>
      </c>
      <c r="J1669" s="154">
        <f t="shared" si="99"/>
        <v>0</v>
      </c>
      <c r="K1669" s="90"/>
    </row>
    <row r="1670" spans="1:10" ht="12.75">
      <c r="A1670"/>
      <c r="B1670" t="s">
        <v>2849</v>
      </c>
      <c r="C1670" s="178"/>
      <c r="D1670" t="s">
        <v>2850</v>
      </c>
      <c r="E1670" s="145">
        <v>15</v>
      </c>
      <c r="F1670" s="114" t="s">
        <v>39</v>
      </c>
      <c r="G1670" s="145">
        <v>15</v>
      </c>
      <c r="H1670" s="86">
        <v>1</v>
      </c>
      <c r="I1670" s="154">
        <f t="shared" si="98"/>
        <v>0</v>
      </c>
      <c r="J1670" s="154">
        <f t="shared" si="99"/>
        <v>0</v>
      </c>
    </row>
    <row r="1671" spans="1:10" ht="12.75">
      <c r="A1671"/>
      <c r="B1671" t="s">
        <v>2851</v>
      </c>
      <c r="C1671" s="178"/>
      <c r="D1671" t="s">
        <v>2852</v>
      </c>
      <c r="E1671" s="145">
        <v>3.99</v>
      </c>
      <c r="F1671" s="114">
        <v>0.35</v>
      </c>
      <c r="G1671" s="145">
        <v>2.59</v>
      </c>
      <c r="H1671" s="86">
        <v>1</v>
      </c>
      <c r="I1671" s="154">
        <f t="shared" si="98"/>
        <v>0</v>
      </c>
      <c r="J1671" s="154">
        <f t="shared" si="99"/>
        <v>0</v>
      </c>
    </row>
    <row r="1672" spans="1:10" ht="13.5" thickBot="1">
      <c r="A1672"/>
      <c r="B1672" s="152" t="s">
        <v>2853</v>
      </c>
      <c r="C1672" s="182"/>
      <c r="D1672" s="152" t="s">
        <v>2854</v>
      </c>
      <c r="E1672" s="211">
        <v>3.99</v>
      </c>
      <c r="F1672" s="212">
        <v>0.35</v>
      </c>
      <c r="G1672" s="211">
        <v>2.59</v>
      </c>
      <c r="H1672" s="157">
        <v>1</v>
      </c>
      <c r="I1672" s="155">
        <f t="shared" si="98"/>
        <v>0</v>
      </c>
      <c r="J1672" s="158">
        <f t="shared" si="99"/>
        <v>0</v>
      </c>
    </row>
    <row r="1673" spans="1:10" ht="12.75">
      <c r="A1673" t="s">
        <v>2855</v>
      </c>
      <c r="B1673"/>
      <c r="C1673" s="178"/>
      <c r="D1673"/>
      <c r="E1673" s="145"/>
      <c r="F1673" s="114"/>
      <c r="G1673" s="145"/>
      <c r="H1673" s="86"/>
      <c r="I1673" s="154"/>
      <c r="J1673" s="154"/>
    </row>
    <row r="1674" spans="1:11" s="59" customFormat="1" ht="12.75">
      <c r="A1674"/>
      <c r="B1674" t="s">
        <v>2856</v>
      </c>
      <c r="C1674" s="178"/>
      <c r="D1674" t="s">
        <v>2857</v>
      </c>
      <c r="E1674" s="145">
        <v>5.99</v>
      </c>
      <c r="F1674" s="114">
        <v>0.35</v>
      </c>
      <c r="G1674" s="145">
        <v>3.89</v>
      </c>
      <c r="H1674" s="86">
        <v>1</v>
      </c>
      <c r="I1674" s="154">
        <f>C1674*E1674</f>
        <v>0</v>
      </c>
      <c r="J1674" s="154">
        <f>C1674*G1674</f>
        <v>0</v>
      </c>
      <c r="K1674" s="90"/>
    </row>
    <row r="1675" spans="1:11" s="59" customFormat="1" ht="12.75">
      <c r="A1675"/>
      <c r="B1675" t="s">
        <v>2858</v>
      </c>
      <c r="C1675" s="178"/>
      <c r="D1675" t="s">
        <v>2859</v>
      </c>
      <c r="E1675" s="145">
        <v>5.99</v>
      </c>
      <c r="F1675" s="114">
        <v>0.35</v>
      </c>
      <c r="G1675" s="145">
        <v>3.89</v>
      </c>
      <c r="H1675" s="86">
        <v>1</v>
      </c>
      <c r="I1675" s="154">
        <f>C1675*E1675</f>
        <v>0</v>
      </c>
      <c r="J1675" s="154">
        <f>C1675*G1675</f>
        <v>0</v>
      </c>
      <c r="K1675" s="90"/>
    </row>
    <row r="1676" spans="1:10" ht="12.75">
      <c r="A1676"/>
      <c r="B1676" t="s">
        <v>2860</v>
      </c>
      <c r="C1676" s="178"/>
      <c r="D1676" t="s">
        <v>2861</v>
      </c>
      <c r="E1676" s="145">
        <v>5.99</v>
      </c>
      <c r="F1676" s="114">
        <v>0.35</v>
      </c>
      <c r="G1676" s="145">
        <v>3.89</v>
      </c>
      <c r="H1676" s="86">
        <v>1</v>
      </c>
      <c r="I1676" s="154">
        <f>C1676*E1676</f>
        <v>0</v>
      </c>
      <c r="J1676" s="154">
        <f>C1676*G1676</f>
        <v>0</v>
      </c>
    </row>
    <row r="1677" spans="1:11" s="59" customFormat="1" ht="12.75">
      <c r="A1677"/>
      <c r="B1677" t="s">
        <v>2862</v>
      </c>
      <c r="C1677" s="178"/>
      <c r="D1677" t="s">
        <v>2863</v>
      </c>
      <c r="E1677" s="145">
        <v>5.99</v>
      </c>
      <c r="F1677" s="114">
        <v>0.35</v>
      </c>
      <c r="G1677" s="145">
        <v>3.89</v>
      </c>
      <c r="H1677" s="86">
        <v>1</v>
      </c>
      <c r="I1677" s="154">
        <f>C1677*E1677</f>
        <v>0</v>
      </c>
      <c r="J1677" s="154">
        <f>C1677*G1677</f>
        <v>0</v>
      </c>
      <c r="K1677" s="90"/>
    </row>
    <row r="1678" spans="1:10" ht="12.75">
      <c r="A1678" t="s">
        <v>300</v>
      </c>
      <c r="B1678"/>
      <c r="C1678" s="178"/>
      <c r="D1678"/>
      <c r="E1678" s="145"/>
      <c r="F1678" s="114"/>
      <c r="G1678" s="145"/>
      <c r="H1678" s="86"/>
      <c r="I1678" s="154"/>
      <c r="J1678" s="154"/>
    </row>
    <row r="1679" spans="1:10" ht="12.75">
      <c r="A1679"/>
      <c r="B1679" t="s">
        <v>2864</v>
      </c>
      <c r="C1679" s="178"/>
      <c r="D1679" t="s">
        <v>2865</v>
      </c>
      <c r="E1679" s="145">
        <v>99.99</v>
      </c>
      <c r="F1679" s="114">
        <v>0.25</v>
      </c>
      <c r="G1679" s="145">
        <v>74.99</v>
      </c>
      <c r="H1679" s="86">
        <v>1</v>
      </c>
      <c r="I1679" s="154">
        <f aca="true" t="shared" si="100" ref="I1679:I1687">C1679*E1679</f>
        <v>0</v>
      </c>
      <c r="J1679" s="154">
        <f aca="true" t="shared" si="101" ref="J1679:J1687">C1679*G1679</f>
        <v>0</v>
      </c>
    </row>
    <row r="1680" spans="1:10" ht="12.75">
      <c r="A1680"/>
      <c r="B1680" t="s">
        <v>2866</v>
      </c>
      <c r="C1680" s="178"/>
      <c r="D1680" t="s">
        <v>2867</v>
      </c>
      <c r="E1680" s="145">
        <v>36.99</v>
      </c>
      <c r="F1680" s="114">
        <v>0.25</v>
      </c>
      <c r="G1680" s="145">
        <v>27.74</v>
      </c>
      <c r="H1680" s="86">
        <v>1</v>
      </c>
      <c r="I1680" s="154">
        <f t="shared" si="100"/>
        <v>0</v>
      </c>
      <c r="J1680" s="154">
        <f t="shared" si="101"/>
        <v>0</v>
      </c>
    </row>
    <row r="1681" spans="1:10" ht="12.75">
      <c r="A1681"/>
      <c r="B1681" t="s">
        <v>2868</v>
      </c>
      <c r="C1681" s="178"/>
      <c r="D1681" t="s">
        <v>2869</v>
      </c>
      <c r="E1681" s="145">
        <v>5.99</v>
      </c>
      <c r="F1681" s="114">
        <v>0.35</v>
      </c>
      <c r="G1681" s="145">
        <v>3.89</v>
      </c>
      <c r="H1681" s="86">
        <v>1</v>
      </c>
      <c r="I1681" s="154">
        <f t="shared" si="100"/>
        <v>0</v>
      </c>
      <c r="J1681" s="154">
        <f t="shared" si="101"/>
        <v>0</v>
      </c>
    </row>
    <row r="1682" spans="1:10" ht="12.75">
      <c r="A1682"/>
      <c r="B1682" t="s">
        <v>2870</v>
      </c>
      <c r="C1682" s="178"/>
      <c r="D1682" t="s">
        <v>2871</v>
      </c>
      <c r="E1682" s="145">
        <v>24.99</v>
      </c>
      <c r="F1682" s="114">
        <v>0.25</v>
      </c>
      <c r="G1682" s="145">
        <v>18.74</v>
      </c>
      <c r="H1682" s="86">
        <v>1</v>
      </c>
      <c r="I1682" s="154">
        <f t="shared" si="100"/>
        <v>0</v>
      </c>
      <c r="J1682" s="154">
        <f t="shared" si="101"/>
        <v>0</v>
      </c>
    </row>
    <row r="1683" spans="1:10" ht="12.75">
      <c r="A1683"/>
      <c r="B1683" t="s">
        <v>2872</v>
      </c>
      <c r="C1683" s="178"/>
      <c r="D1683" t="s">
        <v>2873</v>
      </c>
      <c r="E1683" s="145">
        <v>5.5</v>
      </c>
      <c r="F1683" s="114" t="s">
        <v>39</v>
      </c>
      <c r="G1683" s="145">
        <v>5.5</v>
      </c>
      <c r="H1683" s="86">
        <v>1</v>
      </c>
      <c r="I1683" s="154">
        <f t="shared" si="100"/>
        <v>0</v>
      </c>
      <c r="J1683" s="154">
        <f t="shared" si="101"/>
        <v>0</v>
      </c>
    </row>
    <row r="1684" spans="1:11" s="59" customFormat="1" ht="12.75">
      <c r="A1684"/>
      <c r="B1684" t="s">
        <v>2874</v>
      </c>
      <c r="C1684" s="178"/>
      <c r="D1684" t="s">
        <v>2875</v>
      </c>
      <c r="E1684" s="145">
        <v>7.99</v>
      </c>
      <c r="F1684" s="114">
        <v>0.25</v>
      </c>
      <c r="G1684" s="145">
        <v>5.99</v>
      </c>
      <c r="H1684" s="86">
        <v>1</v>
      </c>
      <c r="I1684" s="154">
        <f t="shared" si="100"/>
        <v>0</v>
      </c>
      <c r="J1684" s="154">
        <f t="shared" si="101"/>
        <v>0</v>
      </c>
      <c r="K1684" s="90"/>
    </row>
    <row r="1685" spans="1:11" s="59" customFormat="1" ht="12.75">
      <c r="A1685"/>
      <c r="B1685" t="s">
        <v>2876</v>
      </c>
      <c r="C1685" s="178"/>
      <c r="D1685" t="s">
        <v>2877</v>
      </c>
      <c r="E1685" s="145">
        <v>7.99</v>
      </c>
      <c r="F1685" s="114">
        <v>0.25</v>
      </c>
      <c r="G1685" s="145">
        <v>5.99</v>
      </c>
      <c r="H1685" s="86">
        <v>1</v>
      </c>
      <c r="I1685" s="154">
        <f t="shared" si="100"/>
        <v>0</v>
      </c>
      <c r="J1685" s="154">
        <f t="shared" si="101"/>
        <v>0</v>
      </c>
      <c r="K1685" s="90"/>
    </row>
    <row r="1686" spans="1:10" ht="12.75">
      <c r="A1686"/>
      <c r="B1686" t="s">
        <v>2878</v>
      </c>
      <c r="C1686" s="178"/>
      <c r="D1686" t="s">
        <v>2879</v>
      </c>
      <c r="E1686" s="145">
        <v>7.99</v>
      </c>
      <c r="F1686" s="114">
        <v>0.25</v>
      </c>
      <c r="G1686" s="145">
        <v>5.99</v>
      </c>
      <c r="H1686" s="86">
        <v>1</v>
      </c>
      <c r="I1686" s="154">
        <f t="shared" si="100"/>
        <v>0</v>
      </c>
      <c r="J1686" s="154">
        <f t="shared" si="101"/>
        <v>0</v>
      </c>
    </row>
    <row r="1687" spans="1:10" ht="12.75">
      <c r="A1687"/>
      <c r="B1687" t="s">
        <v>2880</v>
      </c>
      <c r="C1687" s="178"/>
      <c r="D1687" t="s">
        <v>2881</v>
      </c>
      <c r="E1687" s="145">
        <v>7.99</v>
      </c>
      <c r="F1687" s="114">
        <v>0.25</v>
      </c>
      <c r="G1687" s="145">
        <v>5.99</v>
      </c>
      <c r="H1687" s="86">
        <v>1</v>
      </c>
      <c r="I1687" s="154">
        <f t="shared" si="100"/>
        <v>0</v>
      </c>
      <c r="J1687" s="154">
        <f t="shared" si="101"/>
        <v>0</v>
      </c>
    </row>
    <row r="1688" spans="1:10" ht="12.75">
      <c r="A1688" t="s">
        <v>462</v>
      </c>
      <c r="B1688"/>
      <c r="C1688" s="178"/>
      <c r="D1688"/>
      <c r="E1688" s="145"/>
      <c r="F1688" s="114"/>
      <c r="G1688" s="145"/>
      <c r="H1688" s="86"/>
      <c r="I1688" s="154"/>
      <c r="J1688" s="154"/>
    </row>
    <row r="1689" spans="1:10" ht="12.75">
      <c r="A1689"/>
      <c r="B1689" t="s">
        <v>2882</v>
      </c>
      <c r="C1689" s="178"/>
      <c r="D1689" t="s">
        <v>2883</v>
      </c>
      <c r="E1689" s="145">
        <v>4.99</v>
      </c>
      <c r="F1689" s="114">
        <v>0.35</v>
      </c>
      <c r="G1689" s="145">
        <v>3.24</v>
      </c>
      <c r="H1689" s="86">
        <v>1</v>
      </c>
      <c r="I1689" s="154">
        <f aca="true" t="shared" si="102" ref="I1689:I1697">C1689*E1689</f>
        <v>0</v>
      </c>
      <c r="J1689" s="154">
        <f aca="true" t="shared" si="103" ref="J1689:J1697">C1689*G1689</f>
        <v>0</v>
      </c>
    </row>
    <row r="1690" spans="1:10" ht="12.75">
      <c r="A1690"/>
      <c r="B1690" t="s">
        <v>2884</v>
      </c>
      <c r="C1690" s="178"/>
      <c r="D1690" t="s">
        <v>2885</v>
      </c>
      <c r="E1690" s="145">
        <v>7.99</v>
      </c>
      <c r="F1690" s="114">
        <v>0.25</v>
      </c>
      <c r="G1690" s="145">
        <v>5.99</v>
      </c>
      <c r="H1690" s="86">
        <v>1</v>
      </c>
      <c r="I1690" s="154">
        <f t="shared" si="102"/>
        <v>0</v>
      </c>
      <c r="J1690" s="154">
        <f t="shared" si="103"/>
        <v>0</v>
      </c>
    </row>
    <row r="1691" spans="1:10" ht="12.75">
      <c r="A1691"/>
      <c r="B1691" t="s">
        <v>2886</v>
      </c>
      <c r="C1691" s="178"/>
      <c r="D1691" t="s">
        <v>2887</v>
      </c>
      <c r="E1691" s="145">
        <v>7.99</v>
      </c>
      <c r="F1691" s="114">
        <v>0.25</v>
      </c>
      <c r="G1691" s="145">
        <v>5.99</v>
      </c>
      <c r="H1691" s="86">
        <v>1</v>
      </c>
      <c r="I1691" s="154">
        <f t="shared" si="102"/>
        <v>0</v>
      </c>
      <c r="J1691" s="154">
        <f t="shared" si="103"/>
        <v>0</v>
      </c>
    </row>
    <row r="1692" spans="1:11" s="59" customFormat="1" ht="12.75">
      <c r="A1692"/>
      <c r="B1692" t="s">
        <v>2888</v>
      </c>
      <c r="C1692" s="178"/>
      <c r="D1692" t="s">
        <v>2889</v>
      </c>
      <c r="E1692" s="145">
        <v>4.99</v>
      </c>
      <c r="F1692" s="114">
        <v>0.35</v>
      </c>
      <c r="G1692" s="145">
        <v>3.24</v>
      </c>
      <c r="H1692" s="86">
        <v>1</v>
      </c>
      <c r="I1692" s="154">
        <f t="shared" si="102"/>
        <v>0</v>
      </c>
      <c r="J1692" s="154">
        <f t="shared" si="103"/>
        <v>0</v>
      </c>
      <c r="K1692" s="90"/>
    </row>
    <row r="1693" spans="1:11" s="59" customFormat="1" ht="12.75">
      <c r="A1693"/>
      <c r="B1693" t="s">
        <v>2890</v>
      </c>
      <c r="C1693" s="178"/>
      <c r="D1693" t="s">
        <v>2891</v>
      </c>
      <c r="E1693" s="145">
        <v>4.99</v>
      </c>
      <c r="F1693" s="114">
        <v>0.35</v>
      </c>
      <c r="G1693" s="145">
        <v>3.24</v>
      </c>
      <c r="H1693" s="86">
        <v>1</v>
      </c>
      <c r="I1693" s="154">
        <f t="shared" si="102"/>
        <v>0</v>
      </c>
      <c r="J1693" s="154">
        <f t="shared" si="103"/>
        <v>0</v>
      </c>
      <c r="K1693" s="90"/>
    </row>
    <row r="1694" spans="1:10" ht="12.75">
      <c r="A1694"/>
      <c r="B1694" t="s">
        <v>2892</v>
      </c>
      <c r="C1694" s="178"/>
      <c r="D1694" t="s">
        <v>2893</v>
      </c>
      <c r="E1694" s="145">
        <v>4.99</v>
      </c>
      <c r="F1694" s="114">
        <v>0.35</v>
      </c>
      <c r="G1694" s="145">
        <v>3.24</v>
      </c>
      <c r="H1694" s="86">
        <v>1</v>
      </c>
      <c r="I1694" s="154">
        <f t="shared" si="102"/>
        <v>0</v>
      </c>
      <c r="J1694" s="154">
        <f t="shared" si="103"/>
        <v>0</v>
      </c>
    </row>
    <row r="1695" spans="1:10" ht="12.75">
      <c r="A1695"/>
      <c r="B1695" t="s">
        <v>2894</v>
      </c>
      <c r="C1695" s="178"/>
      <c r="D1695" t="s">
        <v>2895</v>
      </c>
      <c r="E1695" s="145">
        <v>4.99</v>
      </c>
      <c r="F1695" s="114">
        <v>0.35</v>
      </c>
      <c r="G1695" s="145">
        <v>3.24</v>
      </c>
      <c r="H1695" s="86">
        <v>1</v>
      </c>
      <c r="I1695" s="154">
        <f t="shared" si="102"/>
        <v>0</v>
      </c>
      <c r="J1695" s="154">
        <f t="shared" si="103"/>
        <v>0</v>
      </c>
    </row>
    <row r="1696" spans="1:10" ht="12.75">
      <c r="A1696"/>
      <c r="B1696" t="s">
        <v>2896</v>
      </c>
      <c r="C1696" s="178"/>
      <c r="D1696" t="s">
        <v>2897</v>
      </c>
      <c r="E1696" s="145">
        <v>36.99</v>
      </c>
      <c r="F1696" s="114">
        <v>0.25</v>
      </c>
      <c r="G1696" s="145">
        <v>27.74</v>
      </c>
      <c r="H1696" s="86">
        <v>1</v>
      </c>
      <c r="I1696" s="154">
        <f t="shared" si="102"/>
        <v>0</v>
      </c>
      <c r="J1696" s="154">
        <f t="shared" si="103"/>
        <v>0</v>
      </c>
    </row>
    <row r="1697" spans="1:10" ht="12.75">
      <c r="A1697"/>
      <c r="B1697" t="s">
        <v>2898</v>
      </c>
      <c r="C1697" s="178"/>
      <c r="D1697" t="s">
        <v>2899</v>
      </c>
      <c r="E1697" s="145">
        <v>5.5</v>
      </c>
      <c r="F1697" s="114" t="s">
        <v>39</v>
      </c>
      <c r="G1697" s="145">
        <v>5.5</v>
      </c>
      <c r="H1697" s="86">
        <v>1</v>
      </c>
      <c r="I1697" s="154">
        <f t="shared" si="102"/>
        <v>0</v>
      </c>
      <c r="J1697" s="154">
        <f t="shared" si="103"/>
        <v>0</v>
      </c>
    </row>
    <row r="1698" spans="1:10" ht="12.75">
      <c r="A1698" t="s">
        <v>463</v>
      </c>
      <c r="B1698"/>
      <c r="C1698" s="178"/>
      <c r="D1698"/>
      <c r="E1698" s="145"/>
      <c r="F1698" s="114"/>
      <c r="G1698" s="145"/>
      <c r="H1698" s="86"/>
      <c r="I1698" s="154"/>
      <c r="J1698" s="154"/>
    </row>
    <row r="1699" spans="1:10" ht="12.75">
      <c r="A1699"/>
      <c r="B1699" t="s">
        <v>2900</v>
      </c>
      <c r="C1699" s="178"/>
      <c r="D1699" t="s">
        <v>2901</v>
      </c>
      <c r="E1699" s="145">
        <v>79.99</v>
      </c>
      <c r="F1699" s="114">
        <v>0.25</v>
      </c>
      <c r="G1699" s="145">
        <v>59.99</v>
      </c>
      <c r="H1699" s="86">
        <v>1</v>
      </c>
      <c r="I1699" s="154">
        <f aca="true" t="shared" si="104" ref="I1699:I1704">C1699*E1699</f>
        <v>0</v>
      </c>
      <c r="J1699" s="154">
        <f aca="true" t="shared" si="105" ref="J1699:J1704">C1699*G1699</f>
        <v>0</v>
      </c>
    </row>
    <row r="1700" spans="1:10" ht="12.75">
      <c r="A1700"/>
      <c r="B1700" t="s">
        <v>2902</v>
      </c>
      <c r="C1700" s="178"/>
      <c r="D1700" t="s">
        <v>2903</v>
      </c>
      <c r="E1700" s="145">
        <v>29.99</v>
      </c>
      <c r="F1700" s="114">
        <v>0.25</v>
      </c>
      <c r="G1700" s="145">
        <v>22.49</v>
      </c>
      <c r="H1700" s="86">
        <v>1</v>
      </c>
      <c r="I1700" s="154">
        <f t="shared" si="104"/>
        <v>0</v>
      </c>
      <c r="J1700" s="154">
        <f t="shared" si="105"/>
        <v>0</v>
      </c>
    </row>
    <row r="1701" spans="1:10" ht="12.75">
      <c r="A1701"/>
      <c r="B1701" t="s">
        <v>2904</v>
      </c>
      <c r="C1701" s="178"/>
      <c r="D1701" t="s">
        <v>2905</v>
      </c>
      <c r="E1701" s="145">
        <v>19.99</v>
      </c>
      <c r="F1701" s="114">
        <v>0.25</v>
      </c>
      <c r="G1701" s="145">
        <v>14.99</v>
      </c>
      <c r="H1701" s="86">
        <v>1</v>
      </c>
      <c r="I1701" s="154">
        <f t="shared" si="104"/>
        <v>0</v>
      </c>
      <c r="J1701" s="154">
        <f t="shared" si="105"/>
        <v>0</v>
      </c>
    </row>
    <row r="1702" spans="1:10" ht="12.75">
      <c r="A1702"/>
      <c r="B1702" t="s">
        <v>2906</v>
      </c>
      <c r="C1702" s="178"/>
      <c r="D1702" t="s">
        <v>2907</v>
      </c>
      <c r="E1702" s="145">
        <v>99.99</v>
      </c>
      <c r="F1702" s="114">
        <v>0.25</v>
      </c>
      <c r="G1702" s="145">
        <v>74.99</v>
      </c>
      <c r="H1702" s="86">
        <v>1</v>
      </c>
      <c r="I1702" s="154">
        <f t="shared" si="104"/>
        <v>0</v>
      </c>
      <c r="J1702" s="154">
        <f t="shared" si="105"/>
        <v>0</v>
      </c>
    </row>
    <row r="1703" spans="1:11" s="59" customFormat="1" ht="12.75">
      <c r="A1703"/>
      <c r="B1703" t="s">
        <v>2908</v>
      </c>
      <c r="C1703" s="178"/>
      <c r="D1703" t="s">
        <v>2909</v>
      </c>
      <c r="E1703" s="145">
        <v>5.99</v>
      </c>
      <c r="F1703" s="114">
        <v>0.25</v>
      </c>
      <c r="G1703" s="145">
        <v>4.49</v>
      </c>
      <c r="H1703" s="86">
        <v>1</v>
      </c>
      <c r="I1703" s="154">
        <f t="shared" si="104"/>
        <v>0</v>
      </c>
      <c r="J1703" s="154">
        <f t="shared" si="105"/>
        <v>0</v>
      </c>
      <c r="K1703" s="90"/>
    </row>
    <row r="1704" spans="1:11" s="59" customFormat="1" ht="12.75">
      <c r="A1704"/>
      <c r="B1704" t="s">
        <v>2910</v>
      </c>
      <c r="C1704" s="178"/>
      <c r="D1704" t="s">
        <v>2911</v>
      </c>
      <c r="E1704" s="145">
        <v>199.99</v>
      </c>
      <c r="F1704" s="114">
        <v>0.25</v>
      </c>
      <c r="G1704" s="145">
        <v>149.99</v>
      </c>
      <c r="H1704" s="86">
        <v>1</v>
      </c>
      <c r="I1704" s="154">
        <f t="shared" si="104"/>
        <v>0</v>
      </c>
      <c r="J1704" s="154">
        <f t="shared" si="105"/>
        <v>0</v>
      </c>
      <c r="K1704" s="90"/>
    </row>
    <row r="1705" spans="1:10" ht="12.75">
      <c r="A1705" t="s">
        <v>2912</v>
      </c>
      <c r="B1705"/>
      <c r="C1705" s="178"/>
      <c r="D1705"/>
      <c r="E1705" s="145"/>
      <c r="F1705" s="114"/>
      <c r="G1705" s="145"/>
      <c r="H1705" s="86"/>
      <c r="I1705" s="154"/>
      <c r="J1705" s="154"/>
    </row>
    <row r="1706" spans="1:10" ht="12.75">
      <c r="A1706"/>
      <c r="B1706" t="s">
        <v>2913</v>
      </c>
      <c r="C1706" s="178"/>
      <c r="D1706" t="s">
        <v>2914</v>
      </c>
      <c r="E1706" s="145">
        <v>2.95</v>
      </c>
      <c r="F1706" s="114">
        <v>0.3</v>
      </c>
      <c r="G1706" s="145">
        <v>2.07</v>
      </c>
      <c r="H1706" s="86">
        <v>1</v>
      </c>
      <c r="I1706" s="154">
        <f aca="true" t="shared" si="106" ref="I1706:I1714">C1706*E1706</f>
        <v>0</v>
      </c>
      <c r="J1706" s="154">
        <f aca="true" t="shared" si="107" ref="J1706:J1714">C1706*G1706</f>
        <v>0</v>
      </c>
    </row>
    <row r="1707" spans="1:10" ht="12.75">
      <c r="A1707"/>
      <c r="B1707" t="s">
        <v>2915</v>
      </c>
      <c r="C1707" s="178"/>
      <c r="D1707" t="s">
        <v>2916</v>
      </c>
      <c r="E1707" s="145">
        <v>10</v>
      </c>
      <c r="F1707" s="114" t="s">
        <v>39</v>
      </c>
      <c r="G1707" s="145">
        <v>10</v>
      </c>
      <c r="H1707" s="86">
        <v>1</v>
      </c>
      <c r="I1707" s="154">
        <f t="shared" si="106"/>
        <v>0</v>
      </c>
      <c r="J1707" s="154">
        <f t="shared" si="107"/>
        <v>0</v>
      </c>
    </row>
    <row r="1708" spans="1:10" ht="12.75">
      <c r="A1708"/>
      <c r="B1708" t="s">
        <v>2917</v>
      </c>
      <c r="C1708" s="178"/>
      <c r="D1708" t="s">
        <v>2918</v>
      </c>
      <c r="E1708" s="145">
        <v>19.99</v>
      </c>
      <c r="F1708" s="114">
        <v>0.3</v>
      </c>
      <c r="G1708" s="145">
        <v>13.99</v>
      </c>
      <c r="H1708" s="86">
        <v>1</v>
      </c>
      <c r="I1708" s="154">
        <f t="shared" si="106"/>
        <v>0</v>
      </c>
      <c r="J1708" s="154">
        <f t="shared" si="107"/>
        <v>0</v>
      </c>
    </row>
    <row r="1709" spans="1:10" ht="12.75">
      <c r="A1709"/>
      <c r="B1709" t="s">
        <v>2919</v>
      </c>
      <c r="C1709" s="178"/>
      <c r="D1709" t="s">
        <v>2920</v>
      </c>
      <c r="E1709" s="145">
        <v>19.99</v>
      </c>
      <c r="F1709" s="114">
        <v>0.3</v>
      </c>
      <c r="G1709" s="145">
        <v>13.99</v>
      </c>
      <c r="H1709" s="86">
        <v>1</v>
      </c>
      <c r="I1709" s="154">
        <f t="shared" si="106"/>
        <v>0</v>
      </c>
      <c r="J1709" s="154">
        <f t="shared" si="107"/>
        <v>0</v>
      </c>
    </row>
    <row r="1710" spans="2:11" ht="12.75">
      <c r="B1710" t="s">
        <v>2921</v>
      </c>
      <c r="C1710" s="178"/>
      <c r="D1710" t="s">
        <v>2922</v>
      </c>
      <c r="E1710" s="145">
        <v>24.95</v>
      </c>
      <c r="F1710" s="114">
        <v>0.25</v>
      </c>
      <c r="G1710" s="145">
        <v>18.71</v>
      </c>
      <c r="H1710" s="86">
        <v>3</v>
      </c>
      <c r="I1710" s="154">
        <f t="shared" si="106"/>
        <v>0</v>
      </c>
      <c r="J1710" s="154">
        <f t="shared" si="107"/>
        <v>0</v>
      </c>
      <c r="K1710" s="1"/>
    </row>
    <row r="1711" spans="1:10" ht="12.75">
      <c r="A1711"/>
      <c r="B1711" t="s">
        <v>2923</v>
      </c>
      <c r="C1711" s="178"/>
      <c r="D1711" t="s">
        <v>2924</v>
      </c>
      <c r="E1711" s="145">
        <v>17.99</v>
      </c>
      <c r="F1711" s="114">
        <v>0.3</v>
      </c>
      <c r="G1711" s="145">
        <v>12.59</v>
      </c>
      <c r="H1711" s="86">
        <v>1</v>
      </c>
      <c r="I1711" s="154">
        <f t="shared" si="106"/>
        <v>0</v>
      </c>
      <c r="J1711" s="154">
        <f t="shared" si="107"/>
        <v>0</v>
      </c>
    </row>
    <row r="1712" spans="1:10" ht="12.75">
      <c r="A1712"/>
      <c r="B1712" t="s">
        <v>2925</v>
      </c>
      <c r="C1712" s="178"/>
      <c r="D1712" t="s">
        <v>2926</v>
      </c>
      <c r="E1712" s="145">
        <v>17.99</v>
      </c>
      <c r="F1712" s="114">
        <v>0.3</v>
      </c>
      <c r="G1712" s="145">
        <v>12.59</v>
      </c>
      <c r="H1712" s="86">
        <v>1</v>
      </c>
      <c r="I1712" s="154">
        <f t="shared" si="106"/>
        <v>0</v>
      </c>
      <c r="J1712" s="154">
        <f t="shared" si="107"/>
        <v>0</v>
      </c>
    </row>
    <row r="1713" spans="1:10" ht="12.75">
      <c r="A1713"/>
      <c r="B1713" t="s">
        <v>2927</v>
      </c>
      <c r="C1713" s="178"/>
      <c r="D1713" t="s">
        <v>2928</v>
      </c>
      <c r="E1713" s="145">
        <v>14.99</v>
      </c>
      <c r="F1713" s="114">
        <v>0.3</v>
      </c>
      <c r="G1713" s="145">
        <v>10.49</v>
      </c>
      <c r="H1713" s="86">
        <v>1</v>
      </c>
      <c r="I1713" s="154">
        <f t="shared" si="106"/>
        <v>0</v>
      </c>
      <c r="J1713" s="154">
        <f t="shared" si="107"/>
        <v>0</v>
      </c>
    </row>
    <row r="1714" spans="1:10" ht="12.75">
      <c r="A1714"/>
      <c r="B1714" t="s">
        <v>2929</v>
      </c>
      <c r="C1714" s="178"/>
      <c r="D1714" t="s">
        <v>2930</v>
      </c>
      <c r="E1714" s="145">
        <v>14.99</v>
      </c>
      <c r="F1714" s="114">
        <v>0.3</v>
      </c>
      <c r="G1714" s="145">
        <v>10.49</v>
      </c>
      <c r="H1714" s="86">
        <v>1</v>
      </c>
      <c r="I1714" s="154">
        <f t="shared" si="106"/>
        <v>0</v>
      </c>
      <c r="J1714" s="154">
        <f t="shared" si="107"/>
        <v>0</v>
      </c>
    </row>
    <row r="1715" spans="1:10" ht="12.75">
      <c r="A1715" t="s">
        <v>464</v>
      </c>
      <c r="B1715"/>
      <c r="C1715" s="178"/>
      <c r="D1715"/>
      <c r="E1715" s="145"/>
      <c r="F1715" s="114"/>
      <c r="G1715" s="145"/>
      <c r="H1715" s="86"/>
      <c r="I1715" s="154"/>
      <c r="J1715" s="154"/>
    </row>
    <row r="1716" spans="1:11" s="59" customFormat="1" ht="12.75">
      <c r="A1716"/>
      <c r="B1716" t="s">
        <v>2931</v>
      </c>
      <c r="C1716" s="178"/>
      <c r="D1716" t="s">
        <v>2932</v>
      </c>
      <c r="E1716" s="145">
        <v>39.95</v>
      </c>
      <c r="F1716" s="114">
        <v>0.25</v>
      </c>
      <c r="G1716" s="145">
        <v>29.96</v>
      </c>
      <c r="H1716" s="86">
        <v>3</v>
      </c>
      <c r="I1716" s="154">
        <f aca="true" t="shared" si="108" ref="I1716:I1725">C1716*E1716</f>
        <v>0</v>
      </c>
      <c r="J1716" s="154">
        <f aca="true" t="shared" si="109" ref="J1716:J1725">C1716*G1716</f>
        <v>0</v>
      </c>
      <c r="K1716" s="90"/>
    </row>
    <row r="1717" spans="1:11" s="59" customFormat="1" ht="12.75">
      <c r="A1717" s="57"/>
      <c r="B1717" s="57" t="s">
        <v>2933</v>
      </c>
      <c r="C1717" s="181"/>
      <c r="D1717" s="57" t="s">
        <v>2934</v>
      </c>
      <c r="E1717" s="151">
        <v>3.99</v>
      </c>
      <c r="F1717" s="113">
        <v>0.45</v>
      </c>
      <c r="G1717" s="151">
        <v>2.19</v>
      </c>
      <c r="H1717" s="85">
        <v>1</v>
      </c>
      <c r="I1717" s="151">
        <f t="shared" si="108"/>
        <v>0</v>
      </c>
      <c r="J1717" s="151">
        <f t="shared" si="109"/>
        <v>0</v>
      </c>
      <c r="K1717" s="90"/>
    </row>
    <row r="1718" spans="1:10" ht="12.75">
      <c r="A1718"/>
      <c r="B1718" t="s">
        <v>2935</v>
      </c>
      <c r="C1718" s="178"/>
      <c r="D1718" t="s">
        <v>2936</v>
      </c>
      <c r="E1718" s="145">
        <v>4.99</v>
      </c>
      <c r="F1718" s="114">
        <v>0.3</v>
      </c>
      <c r="G1718" s="145">
        <v>3.49</v>
      </c>
      <c r="H1718" s="86">
        <v>1</v>
      </c>
      <c r="I1718" s="154">
        <f t="shared" si="108"/>
        <v>0</v>
      </c>
      <c r="J1718" s="154">
        <f t="shared" si="109"/>
        <v>0</v>
      </c>
    </row>
    <row r="1719" spans="1:11" s="59" customFormat="1" ht="12.75">
      <c r="A1719"/>
      <c r="B1719" t="s">
        <v>2937</v>
      </c>
      <c r="C1719" s="178"/>
      <c r="D1719" t="s">
        <v>2938</v>
      </c>
      <c r="E1719" s="145">
        <v>8</v>
      </c>
      <c r="F1719" s="114" t="s">
        <v>39</v>
      </c>
      <c r="G1719" s="145">
        <v>8</v>
      </c>
      <c r="H1719" s="86">
        <v>1</v>
      </c>
      <c r="I1719" s="154">
        <f t="shared" si="108"/>
        <v>0</v>
      </c>
      <c r="J1719" s="154">
        <f t="shared" si="109"/>
        <v>0</v>
      </c>
      <c r="K1719" s="90"/>
    </row>
    <row r="1720" spans="1:10" ht="12.75">
      <c r="A1720"/>
      <c r="B1720" t="s">
        <v>2939</v>
      </c>
      <c r="C1720" s="178"/>
      <c r="D1720" t="s">
        <v>2940</v>
      </c>
      <c r="E1720" s="145">
        <v>3.99</v>
      </c>
      <c r="F1720" s="114">
        <v>0.3</v>
      </c>
      <c r="G1720" s="145">
        <v>2.79</v>
      </c>
      <c r="H1720" s="86">
        <v>1</v>
      </c>
      <c r="I1720" s="154">
        <f t="shared" si="108"/>
        <v>0</v>
      </c>
      <c r="J1720" s="154">
        <f t="shared" si="109"/>
        <v>0</v>
      </c>
    </row>
    <row r="1721" spans="1:10" ht="12.75">
      <c r="A1721"/>
      <c r="B1721" t="s">
        <v>2941</v>
      </c>
      <c r="C1721" s="178"/>
      <c r="D1721" t="s">
        <v>2942</v>
      </c>
      <c r="E1721" s="145">
        <v>3.99</v>
      </c>
      <c r="F1721" s="114">
        <v>0.3</v>
      </c>
      <c r="G1721" s="145">
        <v>2.79</v>
      </c>
      <c r="H1721" s="86">
        <v>1</v>
      </c>
      <c r="I1721" s="154">
        <f t="shared" si="108"/>
        <v>0</v>
      </c>
      <c r="J1721" s="154">
        <f t="shared" si="109"/>
        <v>0</v>
      </c>
    </row>
    <row r="1722" spans="1:11" s="59" customFormat="1" ht="12.75">
      <c r="A1722"/>
      <c r="B1722" t="s">
        <v>2943</v>
      </c>
      <c r="C1722" s="178"/>
      <c r="D1722" t="s">
        <v>2944</v>
      </c>
      <c r="E1722" s="145">
        <v>2.99</v>
      </c>
      <c r="F1722" s="114">
        <v>0.3</v>
      </c>
      <c r="G1722" s="145">
        <v>2.09</v>
      </c>
      <c r="H1722" s="86">
        <v>1</v>
      </c>
      <c r="I1722" s="154">
        <f t="shared" si="108"/>
        <v>0</v>
      </c>
      <c r="J1722" s="154">
        <f t="shared" si="109"/>
        <v>0</v>
      </c>
      <c r="K1722" s="90"/>
    </row>
    <row r="1723" spans="1:10" ht="12.75">
      <c r="A1723"/>
      <c r="B1723" t="s">
        <v>2945</v>
      </c>
      <c r="C1723" s="178"/>
      <c r="D1723" t="s">
        <v>2946</v>
      </c>
      <c r="E1723" s="145">
        <v>3.99</v>
      </c>
      <c r="F1723" s="114">
        <v>0.3</v>
      </c>
      <c r="G1723" s="145">
        <v>2.79</v>
      </c>
      <c r="H1723" s="86">
        <v>1</v>
      </c>
      <c r="I1723" s="154">
        <f t="shared" si="108"/>
        <v>0</v>
      </c>
      <c r="J1723" s="154">
        <f t="shared" si="109"/>
        <v>0</v>
      </c>
    </row>
    <row r="1724" spans="1:11" s="59" customFormat="1" ht="12.75">
      <c r="A1724"/>
      <c r="B1724" t="s">
        <v>2947</v>
      </c>
      <c r="C1724" s="178"/>
      <c r="D1724" t="s">
        <v>2948</v>
      </c>
      <c r="E1724" s="145">
        <v>19.95</v>
      </c>
      <c r="F1724" s="114">
        <v>0.3</v>
      </c>
      <c r="G1724" s="145">
        <v>13.97</v>
      </c>
      <c r="H1724" s="86">
        <v>3</v>
      </c>
      <c r="I1724" s="154">
        <f t="shared" si="108"/>
        <v>0</v>
      </c>
      <c r="J1724" s="154">
        <f t="shared" si="109"/>
        <v>0</v>
      </c>
      <c r="K1724" s="90"/>
    </row>
    <row r="1725" spans="1:11" s="59" customFormat="1" ht="12.75">
      <c r="A1725"/>
      <c r="B1725" t="s">
        <v>2949</v>
      </c>
      <c r="C1725" s="178"/>
      <c r="D1725" t="s">
        <v>2950</v>
      </c>
      <c r="E1725" s="145">
        <v>15.95</v>
      </c>
      <c r="F1725" s="114">
        <v>0.3</v>
      </c>
      <c r="G1725" s="145">
        <v>11.17</v>
      </c>
      <c r="H1725" s="86">
        <v>3</v>
      </c>
      <c r="I1725" s="154">
        <f t="shared" si="108"/>
        <v>0</v>
      </c>
      <c r="J1725" s="154">
        <f t="shared" si="109"/>
        <v>0</v>
      </c>
      <c r="K1725" s="90"/>
    </row>
    <row r="1726" spans="1:11" s="59" customFormat="1" ht="12.75">
      <c r="A1726" t="s">
        <v>465</v>
      </c>
      <c r="B1726"/>
      <c r="C1726" s="178"/>
      <c r="D1726"/>
      <c r="E1726" s="145"/>
      <c r="F1726" s="114"/>
      <c r="G1726" s="145"/>
      <c r="H1726" s="86"/>
      <c r="I1726" s="154"/>
      <c r="J1726" s="154"/>
      <c r="K1726" s="90"/>
    </row>
    <row r="1727" spans="1:10" ht="12.75">
      <c r="A1727"/>
      <c r="B1727" t="s">
        <v>2951</v>
      </c>
      <c r="C1727" s="178"/>
      <c r="D1727" t="s">
        <v>2952</v>
      </c>
      <c r="E1727" s="145">
        <v>13.95</v>
      </c>
      <c r="F1727" s="114">
        <v>0.3</v>
      </c>
      <c r="G1727" s="145">
        <v>9.77</v>
      </c>
      <c r="H1727" s="86">
        <v>3</v>
      </c>
      <c r="I1727" s="154">
        <f aca="true" t="shared" si="110" ref="I1727:I1735">C1727*E1727</f>
        <v>0</v>
      </c>
      <c r="J1727" s="154">
        <f aca="true" t="shared" si="111" ref="J1727:J1735">C1727*G1727</f>
        <v>0</v>
      </c>
    </row>
    <row r="1728" spans="1:10" ht="12.75">
      <c r="A1728"/>
      <c r="B1728" t="s">
        <v>2953</v>
      </c>
      <c r="C1728" s="178"/>
      <c r="D1728" t="s">
        <v>2954</v>
      </c>
      <c r="E1728" s="145">
        <v>11.95</v>
      </c>
      <c r="F1728" s="114">
        <v>0.3</v>
      </c>
      <c r="G1728" s="145">
        <v>8.37</v>
      </c>
      <c r="H1728" s="86">
        <v>3</v>
      </c>
      <c r="I1728" s="154">
        <f t="shared" si="110"/>
        <v>0</v>
      </c>
      <c r="J1728" s="154">
        <f t="shared" si="111"/>
        <v>0</v>
      </c>
    </row>
    <row r="1729" spans="1:10" ht="12.75">
      <c r="A1729"/>
      <c r="B1729" t="s">
        <v>2955</v>
      </c>
      <c r="C1729" s="178"/>
      <c r="D1729" t="s">
        <v>2956</v>
      </c>
      <c r="E1729" s="145">
        <v>11.95</v>
      </c>
      <c r="F1729" s="114">
        <v>0.3</v>
      </c>
      <c r="G1729" s="145">
        <v>8.37</v>
      </c>
      <c r="H1729" s="86">
        <v>3</v>
      </c>
      <c r="I1729" s="154">
        <f t="shared" si="110"/>
        <v>0</v>
      </c>
      <c r="J1729" s="154">
        <f t="shared" si="111"/>
        <v>0</v>
      </c>
    </row>
    <row r="1730" spans="1:11" s="59" customFormat="1" ht="12.75">
      <c r="A1730"/>
      <c r="B1730" t="s">
        <v>2957</v>
      </c>
      <c r="C1730" s="178"/>
      <c r="D1730" t="s">
        <v>2958</v>
      </c>
      <c r="E1730" s="145">
        <v>9.95</v>
      </c>
      <c r="F1730" s="114">
        <v>0.3</v>
      </c>
      <c r="G1730" s="145">
        <v>6.97</v>
      </c>
      <c r="H1730" s="86">
        <v>3</v>
      </c>
      <c r="I1730" s="154">
        <f t="shared" si="110"/>
        <v>0</v>
      </c>
      <c r="J1730" s="154">
        <f t="shared" si="111"/>
        <v>0</v>
      </c>
      <c r="K1730" s="90"/>
    </row>
    <row r="1731" spans="1:11" s="59" customFormat="1" ht="12.75">
      <c r="A1731"/>
      <c r="B1731" t="s">
        <v>2959</v>
      </c>
      <c r="C1731" s="178"/>
      <c r="D1731" t="s">
        <v>2960</v>
      </c>
      <c r="E1731" s="145">
        <v>9.95</v>
      </c>
      <c r="F1731" s="114">
        <v>0.3</v>
      </c>
      <c r="G1731" s="145">
        <v>6.97</v>
      </c>
      <c r="H1731" s="86">
        <v>3</v>
      </c>
      <c r="I1731" s="154">
        <f t="shared" si="110"/>
        <v>0</v>
      </c>
      <c r="J1731" s="154">
        <f t="shared" si="111"/>
        <v>0</v>
      </c>
      <c r="K1731" s="90"/>
    </row>
    <row r="1732" spans="1:10" ht="12.75">
      <c r="A1732"/>
      <c r="B1732" t="s">
        <v>2961</v>
      </c>
      <c r="C1732" s="178"/>
      <c r="D1732" t="s">
        <v>2962</v>
      </c>
      <c r="E1732" s="145">
        <v>9.95</v>
      </c>
      <c r="F1732" s="114">
        <v>0.3</v>
      </c>
      <c r="G1732" s="145">
        <v>6.97</v>
      </c>
      <c r="H1732" s="86">
        <v>3</v>
      </c>
      <c r="I1732" s="154">
        <f t="shared" si="110"/>
        <v>0</v>
      </c>
      <c r="J1732" s="154">
        <f t="shared" si="111"/>
        <v>0</v>
      </c>
    </row>
    <row r="1733" spans="1:10" ht="12.75">
      <c r="A1733"/>
      <c r="B1733" t="s">
        <v>2963</v>
      </c>
      <c r="C1733" s="178"/>
      <c r="D1733" t="s">
        <v>2964</v>
      </c>
      <c r="E1733" s="145">
        <v>9.95</v>
      </c>
      <c r="F1733" s="114">
        <v>0.3</v>
      </c>
      <c r="G1733" s="145">
        <v>6.97</v>
      </c>
      <c r="H1733" s="86">
        <v>3</v>
      </c>
      <c r="I1733" s="154">
        <f t="shared" si="110"/>
        <v>0</v>
      </c>
      <c r="J1733" s="154">
        <f t="shared" si="111"/>
        <v>0</v>
      </c>
    </row>
    <row r="1734" spans="1:11" s="59" customFormat="1" ht="12.75">
      <c r="A1734"/>
      <c r="B1734" t="s">
        <v>2965</v>
      </c>
      <c r="C1734" s="178"/>
      <c r="D1734" t="s">
        <v>2966</v>
      </c>
      <c r="E1734" s="145">
        <v>19.95</v>
      </c>
      <c r="F1734" s="114">
        <v>0.3</v>
      </c>
      <c r="G1734" s="145">
        <v>13.97</v>
      </c>
      <c r="H1734" s="86">
        <v>3</v>
      </c>
      <c r="I1734" s="154">
        <f t="shared" si="110"/>
        <v>0</v>
      </c>
      <c r="J1734" s="154">
        <f t="shared" si="111"/>
        <v>0</v>
      </c>
      <c r="K1734" s="90"/>
    </row>
    <row r="1735" spans="1:10" ht="12.75">
      <c r="A1735"/>
      <c r="B1735" t="s">
        <v>2967</v>
      </c>
      <c r="C1735" s="178"/>
      <c r="D1735" t="s">
        <v>2968</v>
      </c>
      <c r="E1735" s="145">
        <v>19.95</v>
      </c>
      <c r="F1735" s="114">
        <v>0.3</v>
      </c>
      <c r="G1735" s="145">
        <v>13.97</v>
      </c>
      <c r="H1735" s="86">
        <v>3</v>
      </c>
      <c r="I1735" s="154">
        <f t="shared" si="110"/>
        <v>0</v>
      </c>
      <c r="J1735" s="154">
        <f t="shared" si="111"/>
        <v>0</v>
      </c>
    </row>
    <row r="1736" spans="1:10" ht="12.75">
      <c r="A1736" t="s">
        <v>466</v>
      </c>
      <c r="B1736"/>
      <c r="C1736" s="178"/>
      <c r="D1736"/>
      <c r="E1736" s="145"/>
      <c r="F1736" s="114"/>
      <c r="G1736" s="145"/>
      <c r="H1736" s="86"/>
      <c r="I1736" s="154"/>
      <c r="J1736" s="154"/>
    </row>
    <row r="1737" spans="1:10" ht="12.75">
      <c r="A1737"/>
      <c r="B1737" t="s">
        <v>2969</v>
      </c>
      <c r="C1737" s="178"/>
      <c r="D1737" t="s">
        <v>2970</v>
      </c>
      <c r="E1737" s="145">
        <v>12.81</v>
      </c>
      <c r="F1737" s="114" t="s">
        <v>39</v>
      </c>
      <c r="G1737" s="145">
        <v>12.81</v>
      </c>
      <c r="H1737" s="86">
        <v>1</v>
      </c>
      <c r="I1737" s="154">
        <f aca="true" t="shared" si="112" ref="I1737:I1742">C1737*E1737</f>
        <v>0</v>
      </c>
      <c r="J1737" s="154">
        <f aca="true" t="shared" si="113" ref="J1737:J1742">C1737*G1737</f>
        <v>0</v>
      </c>
    </row>
    <row r="1738" spans="1:11" s="59" customFormat="1" ht="12.75">
      <c r="A1738"/>
      <c r="B1738" t="s">
        <v>2971</v>
      </c>
      <c r="C1738" s="178"/>
      <c r="D1738" t="s">
        <v>2972</v>
      </c>
      <c r="E1738" s="145">
        <v>15</v>
      </c>
      <c r="F1738" s="114">
        <v>0.3</v>
      </c>
      <c r="G1738" s="145">
        <v>10.5</v>
      </c>
      <c r="H1738" s="86">
        <v>3</v>
      </c>
      <c r="I1738" s="154">
        <f t="shared" si="112"/>
        <v>0</v>
      </c>
      <c r="J1738" s="154">
        <f t="shared" si="113"/>
        <v>0</v>
      </c>
      <c r="K1738" s="90"/>
    </row>
    <row r="1739" spans="1:11" s="59" customFormat="1" ht="12.75">
      <c r="A1739"/>
      <c r="B1739" t="s">
        <v>2973</v>
      </c>
      <c r="C1739" s="178"/>
      <c r="D1739" t="s">
        <v>2974</v>
      </c>
      <c r="E1739" s="145">
        <v>3.99</v>
      </c>
      <c r="F1739" s="114">
        <v>0.3</v>
      </c>
      <c r="G1739" s="145">
        <v>2.79</v>
      </c>
      <c r="H1739" s="86">
        <v>1</v>
      </c>
      <c r="I1739" s="154">
        <f t="shared" si="112"/>
        <v>0</v>
      </c>
      <c r="J1739" s="154">
        <f t="shared" si="113"/>
        <v>0</v>
      </c>
      <c r="K1739" s="90"/>
    </row>
    <row r="1740" spans="1:11" s="59" customFormat="1" ht="12.75">
      <c r="A1740"/>
      <c r="B1740" t="s">
        <v>2975</v>
      </c>
      <c r="C1740" s="178"/>
      <c r="D1740" t="s">
        <v>2976</v>
      </c>
      <c r="E1740" s="145">
        <v>3.99</v>
      </c>
      <c r="F1740" s="114">
        <v>0.3</v>
      </c>
      <c r="G1740" s="145">
        <v>2.79</v>
      </c>
      <c r="H1740" s="86">
        <v>1</v>
      </c>
      <c r="I1740" s="154">
        <f t="shared" si="112"/>
        <v>0</v>
      </c>
      <c r="J1740" s="154">
        <f t="shared" si="113"/>
        <v>0</v>
      </c>
      <c r="K1740" s="90"/>
    </row>
    <row r="1741" spans="1:11" s="59" customFormat="1" ht="12.75">
      <c r="A1741"/>
      <c r="B1741" t="s">
        <v>2977</v>
      </c>
      <c r="C1741" s="178"/>
      <c r="D1741" t="s">
        <v>2978</v>
      </c>
      <c r="E1741" s="145">
        <v>6</v>
      </c>
      <c r="F1741" s="114" t="s">
        <v>39</v>
      </c>
      <c r="G1741" s="145">
        <v>6</v>
      </c>
      <c r="H1741" s="86">
        <v>1</v>
      </c>
      <c r="I1741" s="154">
        <f t="shared" si="112"/>
        <v>0</v>
      </c>
      <c r="J1741" s="154">
        <f t="shared" si="113"/>
        <v>0</v>
      </c>
      <c r="K1741" s="90"/>
    </row>
    <row r="1742" spans="1:11" s="59" customFormat="1" ht="12.75">
      <c r="A1742"/>
      <c r="B1742" t="s">
        <v>2979</v>
      </c>
      <c r="C1742" s="178"/>
      <c r="D1742" t="s">
        <v>2980</v>
      </c>
      <c r="E1742" s="145">
        <v>6</v>
      </c>
      <c r="F1742" s="114" t="s">
        <v>39</v>
      </c>
      <c r="G1742" s="145">
        <v>6</v>
      </c>
      <c r="H1742" s="86">
        <v>1</v>
      </c>
      <c r="I1742" s="154">
        <f t="shared" si="112"/>
        <v>0</v>
      </c>
      <c r="J1742" s="154">
        <f t="shared" si="113"/>
        <v>0</v>
      </c>
      <c r="K1742" s="90"/>
    </row>
    <row r="1743" spans="1:11" s="205" customFormat="1" ht="12.75">
      <c r="A1743"/>
      <c r="B1743" s="198" t="s">
        <v>137</v>
      </c>
      <c r="C1743" s="199"/>
      <c r="D1743" s="200"/>
      <c r="E1743" s="199"/>
      <c r="F1743" s="48"/>
      <c r="G1743" s="110"/>
      <c r="H1743" s="48"/>
      <c r="I1743" s="84"/>
      <c r="J1743" s="132"/>
      <c r="K1743" s="192"/>
    </row>
    <row r="1744" spans="1:11" s="59" customFormat="1" ht="12.75">
      <c r="A1744" t="s">
        <v>351</v>
      </c>
      <c r="B1744"/>
      <c r="C1744" s="178"/>
      <c r="D1744"/>
      <c r="E1744" s="145"/>
      <c r="F1744" s="114"/>
      <c r="G1744" s="145"/>
      <c r="H1744" s="86"/>
      <c r="I1744" s="154"/>
      <c r="J1744" s="154"/>
      <c r="K1744" s="90"/>
    </row>
    <row r="1745" spans="1:11" s="59" customFormat="1" ht="12.75">
      <c r="A1745" s="57"/>
      <c r="B1745" s="57" t="s">
        <v>2981</v>
      </c>
      <c r="C1745" s="181"/>
      <c r="D1745" s="57" t="s">
        <v>2982</v>
      </c>
      <c r="E1745" s="151">
        <v>3.99</v>
      </c>
      <c r="F1745" s="113">
        <v>0.5</v>
      </c>
      <c r="G1745" s="151">
        <v>1.99</v>
      </c>
      <c r="H1745" s="85">
        <v>1</v>
      </c>
      <c r="I1745" s="151">
        <f>C1745*E1745</f>
        <v>0</v>
      </c>
      <c r="J1745" s="151">
        <f>C1745*G1745</f>
        <v>0</v>
      </c>
      <c r="K1745" s="90"/>
    </row>
    <row r="1746" spans="1:10" ht="12.75">
      <c r="A1746"/>
      <c r="B1746" t="s">
        <v>2983</v>
      </c>
      <c r="C1746" s="178"/>
      <c r="D1746" t="s">
        <v>2984</v>
      </c>
      <c r="E1746" s="145">
        <v>3.99</v>
      </c>
      <c r="F1746" s="114">
        <v>0.35</v>
      </c>
      <c r="G1746" s="145">
        <v>2.59</v>
      </c>
      <c r="H1746" s="86">
        <v>1</v>
      </c>
      <c r="I1746" s="154">
        <f>C1746*E1746</f>
        <v>0</v>
      </c>
      <c r="J1746" s="154">
        <f>C1746*G1746</f>
        <v>0</v>
      </c>
    </row>
    <row r="1747" spans="1:10" ht="12.75">
      <c r="A1747"/>
      <c r="B1747" t="s">
        <v>2985</v>
      </c>
      <c r="C1747" s="178"/>
      <c r="D1747" t="s">
        <v>2986</v>
      </c>
      <c r="E1747" s="145">
        <v>3.99</v>
      </c>
      <c r="F1747" s="114">
        <v>0.35</v>
      </c>
      <c r="G1747" s="145">
        <v>2.59</v>
      </c>
      <c r="H1747" s="86">
        <v>1</v>
      </c>
      <c r="I1747" s="154">
        <f>C1747*E1747</f>
        <v>0</v>
      </c>
      <c r="J1747" s="154">
        <f>C1747*G1747</f>
        <v>0</v>
      </c>
    </row>
    <row r="1748" spans="1:10" ht="12.75">
      <c r="A1748"/>
      <c r="B1748" t="s">
        <v>2987</v>
      </c>
      <c r="C1748" s="178"/>
      <c r="D1748" t="s">
        <v>2988</v>
      </c>
      <c r="E1748" s="145">
        <v>3.99</v>
      </c>
      <c r="F1748" s="114">
        <v>0.35</v>
      </c>
      <c r="G1748" s="145">
        <v>2.59</v>
      </c>
      <c r="H1748" s="86">
        <v>1</v>
      </c>
      <c r="I1748" s="154">
        <f>C1748*E1748</f>
        <v>0</v>
      </c>
      <c r="J1748" s="154">
        <f>C1748*G1748</f>
        <v>0</v>
      </c>
    </row>
    <row r="1749" spans="1:11" s="59" customFormat="1" ht="12.75">
      <c r="A1749" t="s">
        <v>223</v>
      </c>
      <c r="B1749"/>
      <c r="C1749" s="178"/>
      <c r="D1749"/>
      <c r="E1749" s="145"/>
      <c r="F1749" s="114"/>
      <c r="G1749" s="145"/>
      <c r="H1749" s="86"/>
      <c r="I1749" s="154"/>
      <c r="J1749" s="154"/>
      <c r="K1749" s="90"/>
    </row>
    <row r="1750" spans="1:10" ht="12.75">
      <c r="A1750"/>
      <c r="B1750" t="s">
        <v>2989</v>
      </c>
      <c r="C1750" s="178"/>
      <c r="D1750" t="s">
        <v>2990</v>
      </c>
      <c r="E1750" s="145">
        <v>10</v>
      </c>
      <c r="F1750" s="114">
        <v>0.35</v>
      </c>
      <c r="G1750" s="145">
        <v>6.5</v>
      </c>
      <c r="H1750" s="86">
        <v>1</v>
      </c>
      <c r="I1750" s="154">
        <f aca="true" t="shared" si="114" ref="I1750:I1767">C1750*E1750</f>
        <v>0</v>
      </c>
      <c r="J1750" s="154">
        <f aca="true" t="shared" si="115" ref="J1750:J1767">C1750*G1750</f>
        <v>0</v>
      </c>
    </row>
    <row r="1751" spans="1:11" s="59" customFormat="1" ht="12.75">
      <c r="A1751"/>
      <c r="B1751" t="s">
        <v>2991</v>
      </c>
      <c r="C1751" s="178"/>
      <c r="D1751" t="s">
        <v>2992</v>
      </c>
      <c r="E1751" s="145">
        <v>8</v>
      </c>
      <c r="F1751" s="114" t="s">
        <v>39</v>
      </c>
      <c r="G1751" s="145">
        <v>8</v>
      </c>
      <c r="H1751" s="86">
        <v>1</v>
      </c>
      <c r="I1751" s="154">
        <f t="shared" si="114"/>
        <v>0</v>
      </c>
      <c r="J1751" s="154">
        <f t="shared" si="115"/>
        <v>0</v>
      </c>
      <c r="K1751" s="90"/>
    </row>
    <row r="1752" spans="1:10" ht="12.75">
      <c r="A1752"/>
      <c r="B1752" t="s">
        <v>2993</v>
      </c>
      <c r="C1752" s="178"/>
      <c r="D1752" t="s">
        <v>2994</v>
      </c>
      <c r="E1752" s="145">
        <v>14</v>
      </c>
      <c r="F1752" s="114" t="s">
        <v>39</v>
      </c>
      <c r="G1752" s="145">
        <v>14</v>
      </c>
      <c r="H1752" s="86">
        <v>1</v>
      </c>
      <c r="I1752" s="154">
        <f t="shared" si="114"/>
        <v>0</v>
      </c>
      <c r="J1752" s="154">
        <f t="shared" si="115"/>
        <v>0</v>
      </c>
    </row>
    <row r="1753" spans="1:11" s="59" customFormat="1" ht="12.75">
      <c r="A1753"/>
      <c r="B1753" t="s">
        <v>2995</v>
      </c>
      <c r="C1753" s="178"/>
      <c r="D1753" t="s">
        <v>2996</v>
      </c>
      <c r="E1753" s="145">
        <v>3.99</v>
      </c>
      <c r="F1753" s="114">
        <v>0.35</v>
      </c>
      <c r="G1753" s="145">
        <v>2.59</v>
      </c>
      <c r="H1753" s="86">
        <v>1</v>
      </c>
      <c r="I1753" s="154">
        <f t="shared" si="114"/>
        <v>0</v>
      </c>
      <c r="J1753" s="154">
        <f t="shared" si="115"/>
        <v>0</v>
      </c>
      <c r="K1753" s="90"/>
    </row>
    <row r="1754" spans="1:11" s="59" customFormat="1" ht="12.75">
      <c r="A1754"/>
      <c r="B1754" t="s">
        <v>2997</v>
      </c>
      <c r="C1754" s="178"/>
      <c r="D1754" t="s">
        <v>2998</v>
      </c>
      <c r="E1754" s="145">
        <v>20</v>
      </c>
      <c r="F1754" s="114">
        <v>0.35</v>
      </c>
      <c r="G1754" s="145">
        <v>13</v>
      </c>
      <c r="H1754" s="86">
        <v>9</v>
      </c>
      <c r="I1754" s="154">
        <f t="shared" si="114"/>
        <v>0</v>
      </c>
      <c r="J1754" s="154">
        <f t="shared" si="115"/>
        <v>0</v>
      </c>
      <c r="K1754" s="90"/>
    </row>
    <row r="1755" spans="1:11" s="59" customFormat="1" ht="12.75">
      <c r="A1755"/>
      <c r="B1755" t="s">
        <v>2999</v>
      </c>
      <c r="C1755" s="178"/>
      <c r="D1755" t="s">
        <v>3000</v>
      </c>
      <c r="E1755" s="145">
        <v>20</v>
      </c>
      <c r="F1755" s="114">
        <v>0.35</v>
      </c>
      <c r="G1755" s="145">
        <v>13</v>
      </c>
      <c r="H1755" s="86">
        <v>9</v>
      </c>
      <c r="I1755" s="154">
        <f t="shared" si="114"/>
        <v>0</v>
      </c>
      <c r="J1755" s="154">
        <f t="shared" si="115"/>
        <v>0</v>
      </c>
      <c r="K1755" s="90"/>
    </row>
    <row r="1756" spans="1:10" ht="12.75">
      <c r="A1756"/>
      <c r="B1756" t="s">
        <v>3001</v>
      </c>
      <c r="C1756" s="178"/>
      <c r="D1756" t="s">
        <v>3002</v>
      </c>
      <c r="E1756" s="145">
        <v>20</v>
      </c>
      <c r="F1756" s="114">
        <v>0.35</v>
      </c>
      <c r="G1756" s="145">
        <v>13</v>
      </c>
      <c r="H1756" s="86">
        <v>9</v>
      </c>
      <c r="I1756" s="154">
        <f t="shared" si="114"/>
        <v>0</v>
      </c>
      <c r="J1756" s="154">
        <f t="shared" si="115"/>
        <v>0</v>
      </c>
    </row>
    <row r="1757" spans="1:10" ht="12.75">
      <c r="A1757"/>
      <c r="B1757" t="s">
        <v>3003</v>
      </c>
      <c r="C1757" s="178"/>
      <c r="D1757" t="s">
        <v>3004</v>
      </c>
      <c r="E1757" s="145">
        <v>20</v>
      </c>
      <c r="F1757" s="114">
        <v>0.35</v>
      </c>
      <c r="G1757" s="145">
        <v>13</v>
      </c>
      <c r="H1757" s="86">
        <v>9</v>
      </c>
      <c r="I1757" s="154">
        <f t="shared" si="114"/>
        <v>0</v>
      </c>
      <c r="J1757" s="154">
        <f t="shared" si="115"/>
        <v>0</v>
      </c>
    </row>
    <row r="1758" spans="1:10" ht="12.75">
      <c r="A1758"/>
      <c r="B1758" t="s">
        <v>3005</v>
      </c>
      <c r="C1758" s="178"/>
      <c r="D1758" t="s">
        <v>3006</v>
      </c>
      <c r="E1758" s="145">
        <v>20</v>
      </c>
      <c r="F1758" s="114">
        <v>0.35</v>
      </c>
      <c r="G1758" s="145">
        <v>13</v>
      </c>
      <c r="H1758" s="86">
        <v>9</v>
      </c>
      <c r="I1758" s="154">
        <f t="shared" si="114"/>
        <v>0</v>
      </c>
      <c r="J1758" s="154">
        <f t="shared" si="115"/>
        <v>0</v>
      </c>
    </row>
    <row r="1759" spans="1:10" ht="12.75">
      <c r="A1759"/>
      <c r="B1759" t="s">
        <v>3007</v>
      </c>
      <c r="C1759" s="178"/>
      <c r="D1759" t="s">
        <v>3008</v>
      </c>
      <c r="E1759" s="145">
        <v>20</v>
      </c>
      <c r="F1759" s="114">
        <v>0.35</v>
      </c>
      <c r="G1759" s="145">
        <v>13</v>
      </c>
      <c r="H1759" s="86">
        <v>9</v>
      </c>
      <c r="I1759" s="154">
        <f t="shared" si="114"/>
        <v>0</v>
      </c>
      <c r="J1759" s="154">
        <f t="shared" si="115"/>
        <v>0</v>
      </c>
    </row>
    <row r="1760" spans="1:11" s="59" customFormat="1" ht="12.75">
      <c r="A1760"/>
      <c r="B1760" t="s">
        <v>3009</v>
      </c>
      <c r="C1760" s="178"/>
      <c r="D1760" t="s">
        <v>3010</v>
      </c>
      <c r="E1760" s="145">
        <v>20</v>
      </c>
      <c r="F1760" s="114">
        <v>0.35</v>
      </c>
      <c r="G1760" s="145">
        <v>13</v>
      </c>
      <c r="H1760" s="86">
        <v>9</v>
      </c>
      <c r="I1760" s="154">
        <f t="shared" si="114"/>
        <v>0</v>
      </c>
      <c r="J1760" s="154">
        <f t="shared" si="115"/>
        <v>0</v>
      </c>
      <c r="K1760" s="90"/>
    </row>
    <row r="1761" spans="1:10" ht="12.75">
      <c r="A1761"/>
      <c r="B1761" t="s">
        <v>3011</v>
      </c>
      <c r="C1761" s="178"/>
      <c r="D1761" t="s">
        <v>3012</v>
      </c>
      <c r="E1761" s="145">
        <v>20</v>
      </c>
      <c r="F1761" s="114">
        <v>0.35</v>
      </c>
      <c r="G1761" s="145">
        <v>13</v>
      </c>
      <c r="H1761" s="86">
        <v>9</v>
      </c>
      <c r="I1761" s="154">
        <f t="shared" si="114"/>
        <v>0</v>
      </c>
      <c r="J1761" s="154">
        <f t="shared" si="115"/>
        <v>0</v>
      </c>
    </row>
    <row r="1762" spans="1:10" ht="12.75">
      <c r="A1762"/>
      <c r="B1762" t="s">
        <v>3013</v>
      </c>
      <c r="C1762" s="178"/>
      <c r="D1762" t="s">
        <v>3014</v>
      </c>
      <c r="E1762" s="145">
        <v>20</v>
      </c>
      <c r="F1762" s="114">
        <v>0.35</v>
      </c>
      <c r="G1762" s="145">
        <v>13</v>
      </c>
      <c r="H1762" s="86">
        <v>9</v>
      </c>
      <c r="I1762" s="154">
        <f t="shared" si="114"/>
        <v>0</v>
      </c>
      <c r="J1762" s="154">
        <f t="shared" si="115"/>
        <v>0</v>
      </c>
    </row>
    <row r="1763" spans="1:11" s="59" customFormat="1" ht="12.75">
      <c r="A1763"/>
      <c r="B1763" t="s">
        <v>3015</v>
      </c>
      <c r="C1763" s="178"/>
      <c r="D1763" t="s">
        <v>3016</v>
      </c>
      <c r="E1763" s="145">
        <v>20</v>
      </c>
      <c r="F1763" s="114">
        <v>0.35</v>
      </c>
      <c r="G1763" s="145">
        <v>13</v>
      </c>
      <c r="H1763" s="86">
        <v>9</v>
      </c>
      <c r="I1763" s="154">
        <f t="shared" si="114"/>
        <v>0</v>
      </c>
      <c r="J1763" s="154">
        <f t="shared" si="115"/>
        <v>0</v>
      </c>
      <c r="K1763" s="90"/>
    </row>
    <row r="1764" spans="1:11" s="59" customFormat="1" ht="12.75">
      <c r="A1764"/>
      <c r="B1764" t="s">
        <v>3017</v>
      </c>
      <c r="C1764" s="178"/>
      <c r="D1764" t="s">
        <v>3018</v>
      </c>
      <c r="E1764" s="145">
        <v>20</v>
      </c>
      <c r="F1764" s="114">
        <v>0.35</v>
      </c>
      <c r="G1764" s="145">
        <v>13</v>
      </c>
      <c r="H1764" s="86">
        <v>9</v>
      </c>
      <c r="I1764" s="154">
        <f t="shared" si="114"/>
        <v>0</v>
      </c>
      <c r="J1764" s="154">
        <f t="shared" si="115"/>
        <v>0</v>
      </c>
      <c r="K1764" s="90"/>
    </row>
    <row r="1765" spans="1:11" s="59" customFormat="1" ht="12.75">
      <c r="A1765"/>
      <c r="B1765" t="s">
        <v>3019</v>
      </c>
      <c r="C1765" s="178"/>
      <c r="D1765" t="s">
        <v>3020</v>
      </c>
      <c r="E1765" s="145">
        <v>20</v>
      </c>
      <c r="F1765" s="114">
        <v>0.35</v>
      </c>
      <c r="G1765" s="145">
        <v>13</v>
      </c>
      <c r="H1765" s="86">
        <v>9</v>
      </c>
      <c r="I1765" s="154">
        <f t="shared" si="114"/>
        <v>0</v>
      </c>
      <c r="J1765" s="154">
        <f t="shared" si="115"/>
        <v>0</v>
      </c>
      <c r="K1765" s="90"/>
    </row>
    <row r="1766" spans="1:11" s="59" customFormat="1" ht="12.75">
      <c r="A1766"/>
      <c r="B1766" t="s">
        <v>3021</v>
      </c>
      <c r="C1766" s="178"/>
      <c r="D1766" t="s">
        <v>3022</v>
      </c>
      <c r="E1766" s="145">
        <v>20</v>
      </c>
      <c r="F1766" s="114">
        <v>0.35</v>
      </c>
      <c r="G1766" s="145">
        <v>13</v>
      </c>
      <c r="H1766" s="86">
        <v>9</v>
      </c>
      <c r="I1766" s="154">
        <f t="shared" si="114"/>
        <v>0</v>
      </c>
      <c r="J1766" s="154">
        <f t="shared" si="115"/>
        <v>0</v>
      </c>
      <c r="K1766" s="90"/>
    </row>
    <row r="1767" spans="1:11" s="59" customFormat="1" ht="12.75">
      <c r="A1767"/>
      <c r="B1767" t="s">
        <v>3023</v>
      </c>
      <c r="C1767" s="178"/>
      <c r="D1767" t="s">
        <v>3024</v>
      </c>
      <c r="E1767" s="145">
        <v>20</v>
      </c>
      <c r="F1767" s="114">
        <v>0.35</v>
      </c>
      <c r="G1767" s="145">
        <v>13</v>
      </c>
      <c r="H1767" s="86">
        <v>9</v>
      </c>
      <c r="I1767" s="154">
        <f t="shared" si="114"/>
        <v>0</v>
      </c>
      <c r="J1767" s="154">
        <f t="shared" si="115"/>
        <v>0</v>
      </c>
      <c r="K1767" s="90"/>
    </row>
    <row r="1768" spans="1:10" ht="12.75">
      <c r="A1768" t="s">
        <v>3025</v>
      </c>
      <c r="B1768"/>
      <c r="C1768" s="178"/>
      <c r="D1768"/>
      <c r="E1768" s="145"/>
      <c r="F1768" s="114"/>
      <c r="G1768" s="145"/>
      <c r="H1768" s="86"/>
      <c r="I1768" s="154"/>
      <c r="J1768" s="154"/>
    </row>
    <row r="1769" spans="1:10" ht="12.75">
      <c r="A1769"/>
      <c r="B1769" t="s">
        <v>3026</v>
      </c>
      <c r="C1769" s="178"/>
      <c r="D1769" t="s">
        <v>3027</v>
      </c>
      <c r="E1769" s="145">
        <v>150</v>
      </c>
      <c r="F1769" s="114">
        <v>0.35</v>
      </c>
      <c r="G1769" s="145">
        <v>97.5</v>
      </c>
      <c r="H1769" s="86">
        <v>3</v>
      </c>
      <c r="I1769" s="154">
        <f>C1769*E1769</f>
        <v>0</v>
      </c>
      <c r="J1769" s="154">
        <f>C1769*G1769</f>
        <v>0</v>
      </c>
    </row>
    <row r="1770" spans="1:10" ht="12.75">
      <c r="A1770" t="s">
        <v>467</v>
      </c>
      <c r="B1770"/>
      <c r="C1770" s="178"/>
      <c r="D1770"/>
      <c r="E1770" s="145"/>
      <c r="F1770" s="114"/>
      <c r="G1770" s="145"/>
      <c r="H1770" s="86"/>
      <c r="I1770" s="154"/>
      <c r="J1770" s="154"/>
    </row>
    <row r="1771" spans="1:11" s="59" customFormat="1" ht="12.75">
      <c r="A1771" s="57"/>
      <c r="B1771" s="57" t="s">
        <v>3028</v>
      </c>
      <c r="C1771" s="181"/>
      <c r="D1771" s="57" t="s">
        <v>3029</v>
      </c>
      <c r="E1771" s="151">
        <v>3.99</v>
      </c>
      <c r="F1771" s="113">
        <v>0.5</v>
      </c>
      <c r="G1771" s="151">
        <v>1.99</v>
      </c>
      <c r="H1771" s="85">
        <v>1</v>
      </c>
      <c r="I1771" s="151">
        <f aca="true" t="shared" si="116" ref="I1771:I1778">C1771*E1771</f>
        <v>0</v>
      </c>
      <c r="J1771" s="151">
        <f aca="true" t="shared" si="117" ref="J1771:J1778">C1771*G1771</f>
        <v>0</v>
      </c>
      <c r="K1771" s="90"/>
    </row>
    <row r="1772" spans="1:11" s="59" customFormat="1" ht="12.75">
      <c r="A1772"/>
      <c r="B1772" t="s">
        <v>3030</v>
      </c>
      <c r="C1772" s="178"/>
      <c r="D1772" t="s">
        <v>3031</v>
      </c>
      <c r="E1772" s="145">
        <v>3.99</v>
      </c>
      <c r="F1772" s="114">
        <v>0.35</v>
      </c>
      <c r="G1772" s="145">
        <v>2.59</v>
      </c>
      <c r="H1772" s="86">
        <v>1</v>
      </c>
      <c r="I1772" s="154">
        <f t="shared" si="116"/>
        <v>0</v>
      </c>
      <c r="J1772" s="154">
        <f t="shared" si="117"/>
        <v>0</v>
      </c>
      <c r="K1772" s="90"/>
    </row>
    <row r="1773" spans="1:10" ht="12.75">
      <c r="A1773"/>
      <c r="B1773" t="s">
        <v>3032</v>
      </c>
      <c r="C1773" s="178"/>
      <c r="D1773" t="s">
        <v>3033</v>
      </c>
      <c r="E1773" s="145">
        <v>3.99</v>
      </c>
      <c r="F1773" s="114">
        <v>0.35</v>
      </c>
      <c r="G1773" s="145">
        <v>2.59</v>
      </c>
      <c r="H1773" s="86">
        <v>1</v>
      </c>
      <c r="I1773" s="154">
        <f t="shared" si="116"/>
        <v>0</v>
      </c>
      <c r="J1773" s="154">
        <f t="shared" si="117"/>
        <v>0</v>
      </c>
    </row>
    <row r="1774" spans="1:10" ht="12.75">
      <c r="A1774"/>
      <c r="B1774" t="s">
        <v>3034</v>
      </c>
      <c r="C1774" s="178"/>
      <c r="D1774" t="s">
        <v>3035</v>
      </c>
      <c r="E1774" s="145">
        <v>3.99</v>
      </c>
      <c r="F1774" s="114">
        <v>0.35</v>
      </c>
      <c r="G1774" s="145">
        <v>2.59</v>
      </c>
      <c r="H1774" s="86">
        <v>1</v>
      </c>
      <c r="I1774" s="154">
        <f t="shared" si="116"/>
        <v>0</v>
      </c>
      <c r="J1774" s="154">
        <f t="shared" si="117"/>
        <v>0</v>
      </c>
    </row>
    <row r="1775" spans="1:11" s="59" customFormat="1" ht="12.75">
      <c r="A1775"/>
      <c r="B1775" t="s">
        <v>3036</v>
      </c>
      <c r="C1775" s="178"/>
      <c r="D1775" t="s">
        <v>3037</v>
      </c>
      <c r="E1775" s="145">
        <v>3.99</v>
      </c>
      <c r="F1775" s="114">
        <v>0.35</v>
      </c>
      <c r="G1775" s="145">
        <v>2.59</v>
      </c>
      <c r="H1775" s="86">
        <v>1</v>
      </c>
      <c r="I1775" s="154">
        <f t="shared" si="116"/>
        <v>0</v>
      </c>
      <c r="J1775" s="154">
        <f t="shared" si="117"/>
        <v>0</v>
      </c>
      <c r="K1775" s="90"/>
    </row>
    <row r="1776" spans="1:11" s="59" customFormat="1" ht="12.75">
      <c r="A1776"/>
      <c r="B1776" t="s">
        <v>3038</v>
      </c>
      <c r="C1776" s="178"/>
      <c r="D1776" t="s">
        <v>3039</v>
      </c>
      <c r="E1776" s="145">
        <v>8</v>
      </c>
      <c r="F1776" s="114" t="s">
        <v>39</v>
      </c>
      <c r="G1776" s="145">
        <v>8</v>
      </c>
      <c r="H1776" s="86">
        <v>1</v>
      </c>
      <c r="I1776" s="154">
        <f t="shared" si="116"/>
        <v>0</v>
      </c>
      <c r="J1776" s="154">
        <f t="shared" si="117"/>
        <v>0</v>
      </c>
      <c r="K1776" s="90"/>
    </row>
    <row r="1777" spans="1:11" s="59" customFormat="1" ht="12.75">
      <c r="A1777"/>
      <c r="B1777" t="s">
        <v>3040</v>
      </c>
      <c r="C1777" s="178"/>
      <c r="D1777" t="s">
        <v>3041</v>
      </c>
      <c r="E1777" s="145">
        <v>12</v>
      </c>
      <c r="F1777" s="114" t="s">
        <v>39</v>
      </c>
      <c r="G1777" s="145">
        <v>12</v>
      </c>
      <c r="H1777" s="86">
        <v>1</v>
      </c>
      <c r="I1777" s="154">
        <f t="shared" si="116"/>
        <v>0</v>
      </c>
      <c r="J1777" s="154">
        <f t="shared" si="117"/>
        <v>0</v>
      </c>
      <c r="K1777" s="90"/>
    </row>
    <row r="1778" spans="1:10" ht="12.75">
      <c r="A1778"/>
      <c r="B1778" t="s">
        <v>3042</v>
      </c>
      <c r="C1778" s="178"/>
      <c r="D1778" t="s">
        <v>3043</v>
      </c>
      <c r="E1778" s="145">
        <v>14</v>
      </c>
      <c r="F1778" s="114" t="s">
        <v>39</v>
      </c>
      <c r="G1778" s="145">
        <v>14</v>
      </c>
      <c r="H1778" s="86">
        <v>1</v>
      </c>
      <c r="I1778" s="154">
        <f t="shared" si="116"/>
        <v>0</v>
      </c>
      <c r="J1778" s="154">
        <f t="shared" si="117"/>
        <v>0</v>
      </c>
    </row>
    <row r="1779" spans="1:10" ht="12.75">
      <c r="A1779" t="s">
        <v>401</v>
      </c>
      <c r="B1779"/>
      <c r="C1779" s="178"/>
      <c r="D1779"/>
      <c r="E1779" s="145"/>
      <c r="F1779" s="114"/>
      <c r="G1779" s="145"/>
      <c r="H1779" s="86"/>
      <c r="I1779" s="154"/>
      <c r="J1779" s="154"/>
    </row>
    <row r="1780" spans="1:11" s="59" customFormat="1" ht="12.75">
      <c r="A1780" s="57"/>
      <c r="B1780" s="57" t="s">
        <v>3044</v>
      </c>
      <c r="C1780" s="181"/>
      <c r="D1780" s="57" t="s">
        <v>3045</v>
      </c>
      <c r="E1780" s="151">
        <v>3.99</v>
      </c>
      <c r="F1780" s="113">
        <v>0.5</v>
      </c>
      <c r="G1780" s="151">
        <v>1.99</v>
      </c>
      <c r="H1780" s="85">
        <v>1</v>
      </c>
      <c r="I1780" s="151">
        <f>C1780*E1780</f>
        <v>0</v>
      </c>
      <c r="J1780" s="151">
        <f>C1780*G1780</f>
        <v>0</v>
      </c>
      <c r="K1780" s="90"/>
    </row>
    <row r="1781" spans="1:11" s="59" customFormat="1" ht="12.75">
      <c r="A1781" s="57"/>
      <c r="B1781" s="57" t="s">
        <v>3046</v>
      </c>
      <c r="C1781" s="181"/>
      <c r="D1781" s="57" t="s">
        <v>3047</v>
      </c>
      <c r="E1781" s="151">
        <v>3.99</v>
      </c>
      <c r="F1781" s="113">
        <v>0.5</v>
      </c>
      <c r="G1781" s="151">
        <v>1.99</v>
      </c>
      <c r="H1781" s="85">
        <v>1</v>
      </c>
      <c r="I1781" s="151">
        <f>C1781*E1781</f>
        <v>0</v>
      </c>
      <c r="J1781" s="151">
        <f>C1781*G1781</f>
        <v>0</v>
      </c>
      <c r="K1781" s="90"/>
    </row>
    <row r="1782" spans="1:10" ht="12.75">
      <c r="A1782" t="s">
        <v>3048</v>
      </c>
      <c r="B1782"/>
      <c r="C1782" s="178"/>
      <c r="D1782"/>
      <c r="E1782" s="145"/>
      <c r="F1782" s="114"/>
      <c r="G1782" s="145"/>
      <c r="H1782" s="86"/>
      <c r="I1782" s="154"/>
      <c r="J1782" s="154"/>
    </row>
    <row r="1783" spans="1:10" ht="12.75">
      <c r="A1783"/>
      <c r="B1783" t="s">
        <v>3049</v>
      </c>
      <c r="C1783" s="178"/>
      <c r="D1783" t="s">
        <v>3050</v>
      </c>
      <c r="E1783" s="145">
        <v>10</v>
      </c>
      <c r="F1783" s="114">
        <v>0.35</v>
      </c>
      <c r="G1783" s="145">
        <v>6.5</v>
      </c>
      <c r="H1783" s="86">
        <v>1</v>
      </c>
      <c r="I1783" s="154">
        <f>C1783*E1783</f>
        <v>0</v>
      </c>
      <c r="J1783" s="154">
        <f>C1783*G1783</f>
        <v>0</v>
      </c>
    </row>
    <row r="1784" spans="1:10" ht="12.75">
      <c r="A1784"/>
      <c r="B1784" t="s">
        <v>3051</v>
      </c>
      <c r="C1784" s="178"/>
      <c r="D1784" t="s">
        <v>3052</v>
      </c>
      <c r="E1784" s="145">
        <v>8</v>
      </c>
      <c r="F1784" s="114" t="s">
        <v>39</v>
      </c>
      <c r="G1784" s="145">
        <v>8</v>
      </c>
      <c r="H1784" s="86">
        <v>1</v>
      </c>
      <c r="I1784" s="154">
        <f>C1784*E1784</f>
        <v>0</v>
      </c>
      <c r="J1784" s="154">
        <f>C1784*G1784</f>
        <v>0</v>
      </c>
    </row>
    <row r="1785" spans="1:11" s="59" customFormat="1" ht="12.75">
      <c r="A1785"/>
      <c r="B1785" t="s">
        <v>3053</v>
      </c>
      <c r="C1785" s="178"/>
      <c r="D1785" t="s">
        <v>3054</v>
      </c>
      <c r="E1785" s="145">
        <v>14</v>
      </c>
      <c r="F1785" s="114" t="s">
        <v>39</v>
      </c>
      <c r="G1785" s="145">
        <v>14</v>
      </c>
      <c r="H1785" s="86">
        <v>1</v>
      </c>
      <c r="I1785" s="154">
        <f>C1785*E1785</f>
        <v>0</v>
      </c>
      <c r="J1785" s="154">
        <f>C1785*G1785</f>
        <v>0</v>
      </c>
      <c r="K1785" s="90"/>
    </row>
    <row r="1786" spans="1:11" s="59" customFormat="1" ht="12.75">
      <c r="A1786" t="s">
        <v>3055</v>
      </c>
      <c r="B1786"/>
      <c r="C1786" s="178"/>
      <c r="D1786"/>
      <c r="E1786" s="145"/>
      <c r="F1786" s="114"/>
      <c r="G1786" s="145"/>
      <c r="H1786" s="86"/>
      <c r="I1786" s="154"/>
      <c r="J1786" s="154"/>
      <c r="K1786" s="90"/>
    </row>
    <row r="1787" spans="2:11" ht="12.75">
      <c r="B1787" t="s">
        <v>3056</v>
      </c>
      <c r="C1787" s="178"/>
      <c r="D1787" t="s">
        <v>3057</v>
      </c>
      <c r="E1787" s="145">
        <v>19.99</v>
      </c>
      <c r="F1787" s="114">
        <v>0.35</v>
      </c>
      <c r="G1787" s="145">
        <v>12.99</v>
      </c>
      <c r="H1787" s="86">
        <v>3</v>
      </c>
      <c r="I1787" s="154">
        <f>C1787*E1787</f>
        <v>0</v>
      </c>
      <c r="J1787" s="154">
        <f>C1787*G1787</f>
        <v>0</v>
      </c>
      <c r="K1787" s="1"/>
    </row>
    <row r="1788" spans="1:10" ht="12.75">
      <c r="A1788" t="s">
        <v>3058</v>
      </c>
      <c r="B1788"/>
      <c r="C1788" s="178"/>
      <c r="D1788"/>
      <c r="E1788" s="145"/>
      <c r="F1788" s="114"/>
      <c r="G1788" s="145"/>
      <c r="H1788" s="86"/>
      <c r="I1788" s="154"/>
      <c r="J1788" s="154"/>
    </row>
    <row r="1789" spans="1:10" ht="12.75">
      <c r="A1789"/>
      <c r="B1789" t="s">
        <v>3059</v>
      </c>
      <c r="C1789" s="178"/>
      <c r="D1789" t="s">
        <v>3060</v>
      </c>
      <c r="E1789" s="145">
        <v>3.99</v>
      </c>
      <c r="F1789" s="114">
        <v>0.35</v>
      </c>
      <c r="G1789" s="145">
        <v>2.59</v>
      </c>
      <c r="H1789" s="86">
        <v>1</v>
      </c>
      <c r="I1789" s="154">
        <f>C1789*E1789</f>
        <v>0</v>
      </c>
      <c r="J1789" s="154">
        <f>C1789*G1789</f>
        <v>0</v>
      </c>
    </row>
    <row r="1790" spans="1:10" ht="12.75">
      <c r="A1790"/>
      <c r="B1790" t="s">
        <v>3061</v>
      </c>
      <c r="C1790" s="178"/>
      <c r="D1790" t="s">
        <v>3062</v>
      </c>
      <c r="E1790" s="145">
        <v>8</v>
      </c>
      <c r="F1790" s="114" t="s">
        <v>39</v>
      </c>
      <c r="G1790" s="145">
        <v>8</v>
      </c>
      <c r="H1790" s="86">
        <v>1</v>
      </c>
      <c r="I1790" s="154">
        <f>C1790*E1790</f>
        <v>0</v>
      </c>
      <c r="J1790" s="154">
        <f>C1790*G1790</f>
        <v>0</v>
      </c>
    </row>
    <row r="1791" spans="1:10" ht="12.75">
      <c r="A1791"/>
      <c r="B1791" t="s">
        <v>3063</v>
      </c>
      <c r="C1791" s="178"/>
      <c r="D1791" t="s">
        <v>3064</v>
      </c>
      <c r="E1791" s="145">
        <v>3.99</v>
      </c>
      <c r="F1791" s="114">
        <v>0.35</v>
      </c>
      <c r="G1791" s="145">
        <v>2.59</v>
      </c>
      <c r="H1791" s="86">
        <v>1</v>
      </c>
      <c r="I1791" s="154">
        <f>C1791*E1791</f>
        <v>0</v>
      </c>
      <c r="J1791" s="154">
        <f>C1791*G1791</f>
        <v>0</v>
      </c>
    </row>
    <row r="1792" spans="1:10" ht="12.75">
      <c r="A1792"/>
      <c r="B1792" t="s">
        <v>3065</v>
      </c>
      <c r="C1792" s="178"/>
      <c r="D1792" t="s">
        <v>3066</v>
      </c>
      <c r="E1792" s="145">
        <v>8</v>
      </c>
      <c r="F1792" s="114" t="s">
        <v>39</v>
      </c>
      <c r="G1792" s="145">
        <v>8</v>
      </c>
      <c r="H1792" s="86">
        <v>1</v>
      </c>
      <c r="I1792" s="154">
        <f>C1792*E1792</f>
        <v>0</v>
      </c>
      <c r="J1792" s="154">
        <f>C1792*G1792</f>
        <v>0</v>
      </c>
    </row>
    <row r="1793" spans="1:10" ht="12.75">
      <c r="A1793" t="s">
        <v>3067</v>
      </c>
      <c r="B1793"/>
      <c r="C1793" s="178"/>
      <c r="D1793"/>
      <c r="E1793" s="145"/>
      <c r="F1793" s="114"/>
      <c r="G1793" s="145"/>
      <c r="H1793" s="86"/>
      <c r="I1793" s="154"/>
      <c r="J1793" s="154"/>
    </row>
    <row r="1794" spans="1:10" ht="12.75">
      <c r="A1794"/>
      <c r="B1794" t="s">
        <v>3068</v>
      </c>
      <c r="C1794" s="178"/>
      <c r="D1794" t="s">
        <v>3069</v>
      </c>
      <c r="E1794" s="145">
        <v>3.99</v>
      </c>
      <c r="F1794" s="114">
        <v>0.35</v>
      </c>
      <c r="G1794" s="145">
        <v>2.59</v>
      </c>
      <c r="H1794" s="86">
        <v>1</v>
      </c>
      <c r="I1794" s="154">
        <f>C1794*E1794</f>
        <v>0</v>
      </c>
      <c r="J1794" s="154">
        <f>C1794*G1794</f>
        <v>0</v>
      </c>
    </row>
    <row r="1795" spans="1:11" s="59" customFormat="1" ht="12.75">
      <c r="A1795"/>
      <c r="B1795" t="s">
        <v>3070</v>
      </c>
      <c r="C1795" s="178"/>
      <c r="D1795" t="s">
        <v>3071</v>
      </c>
      <c r="E1795" s="145">
        <v>3.99</v>
      </c>
      <c r="F1795" s="114">
        <v>0.35</v>
      </c>
      <c r="G1795" s="145">
        <v>2.59</v>
      </c>
      <c r="H1795" s="86">
        <v>1</v>
      </c>
      <c r="I1795" s="154">
        <f>C1795*E1795</f>
        <v>0</v>
      </c>
      <c r="J1795" s="154">
        <f>C1795*G1795</f>
        <v>0</v>
      </c>
      <c r="K1795" s="90"/>
    </row>
    <row r="1796" spans="1:10" ht="12.75">
      <c r="A1796"/>
      <c r="B1796" t="s">
        <v>3072</v>
      </c>
      <c r="C1796" s="178"/>
      <c r="D1796" t="s">
        <v>3073</v>
      </c>
      <c r="E1796" s="145">
        <v>14.99</v>
      </c>
      <c r="F1796" s="114">
        <v>0.35</v>
      </c>
      <c r="G1796" s="145">
        <v>9.74</v>
      </c>
      <c r="H1796" s="86">
        <v>3</v>
      </c>
      <c r="I1796" s="154">
        <f>C1796*E1796</f>
        <v>0</v>
      </c>
      <c r="J1796" s="154">
        <f>C1796*G1796</f>
        <v>0</v>
      </c>
    </row>
    <row r="1797" spans="1:11" s="59" customFormat="1" ht="12.75">
      <c r="A1797" t="s">
        <v>3074</v>
      </c>
      <c r="B1797"/>
      <c r="C1797" s="178"/>
      <c r="D1797"/>
      <c r="E1797" s="145"/>
      <c r="F1797" s="114"/>
      <c r="G1797" s="145"/>
      <c r="H1797" s="86"/>
      <c r="I1797" s="154"/>
      <c r="J1797" s="154"/>
      <c r="K1797" s="90"/>
    </row>
    <row r="1798" spans="1:11" s="59" customFormat="1" ht="12.75">
      <c r="A1798"/>
      <c r="B1798" t="s">
        <v>3075</v>
      </c>
      <c r="C1798" s="178"/>
      <c r="D1798" t="s">
        <v>3076</v>
      </c>
      <c r="E1798" s="145">
        <v>3.99</v>
      </c>
      <c r="F1798" s="114">
        <v>0.35</v>
      </c>
      <c r="G1798" s="145">
        <v>2.59</v>
      </c>
      <c r="H1798" s="86">
        <v>1</v>
      </c>
      <c r="I1798" s="154">
        <f aca="true" t="shared" si="118" ref="I1798:I1803">C1798*E1798</f>
        <v>0</v>
      </c>
      <c r="J1798" s="154">
        <f aca="true" t="shared" si="119" ref="J1798:J1803">C1798*G1798</f>
        <v>0</v>
      </c>
      <c r="K1798" s="90"/>
    </row>
    <row r="1799" spans="1:11" s="59" customFormat="1" ht="12.75">
      <c r="A1799"/>
      <c r="B1799" t="s">
        <v>3077</v>
      </c>
      <c r="C1799" s="178"/>
      <c r="D1799" t="s">
        <v>3078</v>
      </c>
      <c r="E1799" s="145">
        <v>8</v>
      </c>
      <c r="F1799" s="114" t="s">
        <v>39</v>
      </c>
      <c r="G1799" s="145">
        <v>8</v>
      </c>
      <c r="H1799" s="86">
        <v>1</v>
      </c>
      <c r="I1799" s="154">
        <f t="shared" si="118"/>
        <v>0</v>
      </c>
      <c r="J1799" s="154">
        <f t="shared" si="119"/>
        <v>0</v>
      </c>
      <c r="K1799" s="90"/>
    </row>
    <row r="1800" spans="1:10" ht="12.75">
      <c r="A1800"/>
      <c r="B1800" t="s">
        <v>3079</v>
      </c>
      <c r="C1800" s="178"/>
      <c r="D1800" t="s">
        <v>3080</v>
      </c>
      <c r="E1800" s="145">
        <v>3.99</v>
      </c>
      <c r="F1800" s="114">
        <v>0.35</v>
      </c>
      <c r="G1800" s="145">
        <v>2.59</v>
      </c>
      <c r="H1800" s="86">
        <v>1</v>
      </c>
      <c r="I1800" s="154">
        <f t="shared" si="118"/>
        <v>0</v>
      </c>
      <c r="J1800" s="154">
        <f t="shared" si="119"/>
        <v>0</v>
      </c>
    </row>
    <row r="1801" spans="1:10" ht="12.75">
      <c r="A1801"/>
      <c r="B1801" t="s">
        <v>3081</v>
      </c>
      <c r="C1801" s="178"/>
      <c r="D1801" t="s">
        <v>3082</v>
      </c>
      <c r="E1801" s="145">
        <v>3.99</v>
      </c>
      <c r="F1801" s="114">
        <v>0.35</v>
      </c>
      <c r="G1801" s="145">
        <v>2.59</v>
      </c>
      <c r="H1801" s="86">
        <v>1</v>
      </c>
      <c r="I1801" s="154">
        <f t="shared" si="118"/>
        <v>0</v>
      </c>
      <c r="J1801" s="154">
        <f t="shared" si="119"/>
        <v>0</v>
      </c>
    </row>
    <row r="1802" spans="1:10" ht="12.75">
      <c r="A1802"/>
      <c r="B1802" t="s">
        <v>3083</v>
      </c>
      <c r="C1802" s="178"/>
      <c r="D1802" t="s">
        <v>3084</v>
      </c>
      <c r="E1802" s="145">
        <v>8</v>
      </c>
      <c r="F1802" s="114" t="s">
        <v>39</v>
      </c>
      <c r="G1802" s="145">
        <v>8</v>
      </c>
      <c r="H1802" s="86">
        <v>1</v>
      </c>
      <c r="I1802" s="154">
        <f t="shared" si="118"/>
        <v>0</v>
      </c>
      <c r="J1802" s="154">
        <f t="shared" si="119"/>
        <v>0</v>
      </c>
    </row>
    <row r="1803" spans="1:10" ht="12.75">
      <c r="A1803"/>
      <c r="B1803" t="s">
        <v>3085</v>
      </c>
      <c r="C1803" s="178"/>
      <c r="D1803" t="s">
        <v>3086</v>
      </c>
      <c r="E1803" s="145">
        <v>12</v>
      </c>
      <c r="F1803" s="114" t="s">
        <v>39</v>
      </c>
      <c r="G1803" s="145">
        <v>12</v>
      </c>
      <c r="H1803" s="86">
        <v>1</v>
      </c>
      <c r="I1803" s="154">
        <f t="shared" si="118"/>
        <v>0</v>
      </c>
      <c r="J1803" s="154">
        <f t="shared" si="119"/>
        <v>0</v>
      </c>
    </row>
    <row r="1804" spans="1:10" ht="12.75">
      <c r="A1804" t="s">
        <v>402</v>
      </c>
      <c r="B1804"/>
      <c r="C1804" s="178"/>
      <c r="D1804"/>
      <c r="E1804" s="145"/>
      <c r="F1804" s="114"/>
      <c r="G1804" s="145"/>
      <c r="H1804" s="86"/>
      <c r="I1804" s="154"/>
      <c r="J1804" s="154"/>
    </row>
    <row r="1805" spans="1:10" ht="12.75">
      <c r="A1805"/>
      <c r="B1805" t="s">
        <v>3087</v>
      </c>
      <c r="C1805" s="178"/>
      <c r="D1805" t="s">
        <v>3088</v>
      </c>
      <c r="E1805" s="145">
        <v>3.99</v>
      </c>
      <c r="F1805" s="114">
        <v>0.35</v>
      </c>
      <c r="G1805" s="145">
        <v>2.59</v>
      </c>
      <c r="H1805" s="86">
        <v>1</v>
      </c>
      <c r="I1805" s="154">
        <f aca="true" t="shared" si="120" ref="I1805:I1810">C1805*E1805</f>
        <v>0</v>
      </c>
      <c r="J1805" s="154">
        <f aca="true" t="shared" si="121" ref="J1805:J1810">C1805*G1805</f>
        <v>0</v>
      </c>
    </row>
    <row r="1806" spans="1:10" ht="12.75">
      <c r="A1806"/>
      <c r="B1806" t="s">
        <v>3089</v>
      </c>
      <c r="C1806" s="178"/>
      <c r="D1806" t="s">
        <v>3090</v>
      </c>
      <c r="E1806" s="145">
        <v>8</v>
      </c>
      <c r="F1806" s="114" t="s">
        <v>39</v>
      </c>
      <c r="G1806" s="145">
        <v>8</v>
      </c>
      <c r="H1806" s="86">
        <v>1</v>
      </c>
      <c r="I1806" s="154">
        <f t="shared" si="120"/>
        <v>0</v>
      </c>
      <c r="J1806" s="154">
        <f t="shared" si="121"/>
        <v>0</v>
      </c>
    </row>
    <row r="1807" spans="1:10" ht="12.75">
      <c r="A1807"/>
      <c r="B1807" t="s">
        <v>3091</v>
      </c>
      <c r="C1807" s="178"/>
      <c r="D1807" t="s">
        <v>3092</v>
      </c>
      <c r="E1807" s="145">
        <v>3.99</v>
      </c>
      <c r="F1807" s="114">
        <v>0.35</v>
      </c>
      <c r="G1807" s="145">
        <v>2.59</v>
      </c>
      <c r="H1807" s="86">
        <v>1</v>
      </c>
      <c r="I1807" s="154">
        <f t="shared" si="120"/>
        <v>0</v>
      </c>
      <c r="J1807" s="154">
        <f t="shared" si="121"/>
        <v>0</v>
      </c>
    </row>
    <row r="1808" spans="1:10" ht="12.75">
      <c r="A1808"/>
      <c r="B1808" t="s">
        <v>3093</v>
      </c>
      <c r="C1808" s="178"/>
      <c r="D1808" t="s">
        <v>3094</v>
      </c>
      <c r="E1808" s="145">
        <v>3.99</v>
      </c>
      <c r="F1808" s="114">
        <v>0.35</v>
      </c>
      <c r="G1808" s="145">
        <v>2.59</v>
      </c>
      <c r="H1808" s="86">
        <v>1</v>
      </c>
      <c r="I1808" s="154">
        <f t="shared" si="120"/>
        <v>0</v>
      </c>
      <c r="J1808" s="154">
        <f t="shared" si="121"/>
        <v>0</v>
      </c>
    </row>
    <row r="1809" spans="1:10" ht="12.75">
      <c r="A1809"/>
      <c r="B1809" t="s">
        <v>3095</v>
      </c>
      <c r="C1809" s="178"/>
      <c r="D1809" t="s">
        <v>3096</v>
      </c>
      <c r="E1809" s="145">
        <v>3.99</v>
      </c>
      <c r="F1809" s="114">
        <v>0.35</v>
      </c>
      <c r="G1809" s="145">
        <v>2.59</v>
      </c>
      <c r="H1809" s="86">
        <v>1</v>
      </c>
      <c r="I1809" s="154">
        <f t="shared" si="120"/>
        <v>0</v>
      </c>
      <c r="J1809" s="154">
        <f t="shared" si="121"/>
        <v>0</v>
      </c>
    </row>
    <row r="1810" spans="1:10" ht="12.75">
      <c r="A1810"/>
      <c r="B1810" t="s">
        <v>3097</v>
      </c>
      <c r="C1810" s="178"/>
      <c r="D1810" t="s">
        <v>3098</v>
      </c>
      <c r="E1810" s="145">
        <v>3.99</v>
      </c>
      <c r="F1810" s="114">
        <v>0.35</v>
      </c>
      <c r="G1810" s="145">
        <v>2.59</v>
      </c>
      <c r="H1810" s="86">
        <v>1</v>
      </c>
      <c r="I1810" s="154">
        <f t="shared" si="120"/>
        <v>0</v>
      </c>
      <c r="J1810" s="154">
        <f t="shared" si="121"/>
        <v>0</v>
      </c>
    </row>
    <row r="1811" spans="1:10" ht="12.75">
      <c r="A1811" t="s">
        <v>3099</v>
      </c>
      <c r="B1811"/>
      <c r="C1811" s="178"/>
      <c r="D1811"/>
      <c r="E1811" s="145"/>
      <c r="F1811" s="114"/>
      <c r="G1811" s="145"/>
      <c r="H1811" s="86"/>
      <c r="I1811" s="154"/>
      <c r="J1811" s="154"/>
    </row>
    <row r="1812" spans="1:11" s="59" customFormat="1" ht="12.75">
      <c r="A1812"/>
      <c r="B1812" t="s">
        <v>3100</v>
      </c>
      <c r="C1812" s="178"/>
      <c r="D1812" t="s">
        <v>3101</v>
      </c>
      <c r="E1812" s="145">
        <v>4.99</v>
      </c>
      <c r="F1812" s="114">
        <v>0.35</v>
      </c>
      <c r="G1812" s="145">
        <v>3.24</v>
      </c>
      <c r="H1812" s="86">
        <v>1</v>
      </c>
      <c r="I1812" s="154">
        <f aca="true" t="shared" si="122" ref="I1812:I1818">C1812*E1812</f>
        <v>0</v>
      </c>
      <c r="J1812" s="154">
        <f aca="true" t="shared" si="123" ref="J1812:J1818">C1812*G1812</f>
        <v>0</v>
      </c>
      <c r="K1812" s="90"/>
    </row>
    <row r="1813" spans="1:10" ht="12.75">
      <c r="A1813"/>
      <c r="B1813" t="s">
        <v>3102</v>
      </c>
      <c r="C1813" s="178"/>
      <c r="D1813" t="s">
        <v>3103</v>
      </c>
      <c r="E1813" s="145">
        <v>4.99</v>
      </c>
      <c r="F1813" s="114">
        <v>0.35</v>
      </c>
      <c r="G1813" s="145">
        <v>3.24</v>
      </c>
      <c r="H1813" s="86">
        <v>1</v>
      </c>
      <c r="I1813" s="154">
        <f t="shared" si="122"/>
        <v>0</v>
      </c>
      <c r="J1813" s="154">
        <f t="shared" si="123"/>
        <v>0</v>
      </c>
    </row>
    <row r="1814" spans="1:10" ht="12.75">
      <c r="A1814"/>
      <c r="B1814" t="s">
        <v>3104</v>
      </c>
      <c r="C1814" s="178"/>
      <c r="D1814" t="s">
        <v>3105</v>
      </c>
      <c r="E1814" s="145">
        <v>4.99</v>
      </c>
      <c r="F1814" s="114">
        <v>0.35</v>
      </c>
      <c r="G1814" s="145">
        <v>3.24</v>
      </c>
      <c r="H1814" s="86">
        <v>1</v>
      </c>
      <c r="I1814" s="154">
        <f t="shared" si="122"/>
        <v>0</v>
      </c>
      <c r="J1814" s="154">
        <f t="shared" si="123"/>
        <v>0</v>
      </c>
    </row>
    <row r="1815" spans="1:11" s="59" customFormat="1" ht="12.75">
      <c r="A1815"/>
      <c r="B1815" t="s">
        <v>3106</v>
      </c>
      <c r="C1815" s="178"/>
      <c r="D1815" t="s">
        <v>3107</v>
      </c>
      <c r="E1815" s="145">
        <v>4.99</v>
      </c>
      <c r="F1815" s="114">
        <v>0.35</v>
      </c>
      <c r="G1815" s="145">
        <v>3.24</v>
      </c>
      <c r="H1815" s="86">
        <v>1</v>
      </c>
      <c r="I1815" s="154">
        <f t="shared" si="122"/>
        <v>0</v>
      </c>
      <c r="J1815" s="154">
        <f t="shared" si="123"/>
        <v>0</v>
      </c>
      <c r="K1815" s="90"/>
    </row>
    <row r="1816" spans="1:11" s="59" customFormat="1" ht="12.75">
      <c r="A1816"/>
      <c r="B1816" t="s">
        <v>3108</v>
      </c>
      <c r="C1816" s="178"/>
      <c r="D1816" t="s">
        <v>3109</v>
      </c>
      <c r="E1816" s="145">
        <v>19.99</v>
      </c>
      <c r="F1816" s="114">
        <v>0.35</v>
      </c>
      <c r="G1816" s="145">
        <v>12.99</v>
      </c>
      <c r="H1816" s="86">
        <v>1</v>
      </c>
      <c r="I1816" s="154">
        <f t="shared" si="122"/>
        <v>0</v>
      </c>
      <c r="J1816" s="154">
        <f t="shared" si="123"/>
        <v>0</v>
      </c>
      <c r="K1816" s="90"/>
    </row>
    <row r="1817" spans="1:10" ht="12.75">
      <c r="A1817"/>
      <c r="B1817" t="s">
        <v>3110</v>
      </c>
      <c r="C1817" s="178"/>
      <c r="D1817" t="s">
        <v>3111</v>
      </c>
      <c r="E1817" s="145">
        <v>3.99</v>
      </c>
      <c r="F1817" s="114">
        <v>0.35</v>
      </c>
      <c r="G1817" s="145">
        <v>2.59</v>
      </c>
      <c r="H1817" s="86">
        <v>1</v>
      </c>
      <c r="I1817" s="154">
        <f t="shared" si="122"/>
        <v>0</v>
      </c>
      <c r="J1817" s="154">
        <f t="shared" si="123"/>
        <v>0</v>
      </c>
    </row>
    <row r="1818" spans="1:10" ht="12.75">
      <c r="A1818"/>
      <c r="B1818" t="s">
        <v>3112</v>
      </c>
      <c r="C1818" s="178"/>
      <c r="D1818" t="s">
        <v>3113</v>
      </c>
      <c r="E1818" s="145">
        <v>8</v>
      </c>
      <c r="F1818" s="114" t="s">
        <v>39</v>
      </c>
      <c r="G1818" s="145">
        <v>8</v>
      </c>
      <c r="H1818" s="86">
        <v>1</v>
      </c>
      <c r="I1818" s="154">
        <f t="shared" si="122"/>
        <v>0</v>
      </c>
      <c r="J1818" s="154">
        <f t="shared" si="123"/>
        <v>0</v>
      </c>
    </row>
    <row r="1819" spans="1:10" ht="12.75">
      <c r="A1819" t="s">
        <v>403</v>
      </c>
      <c r="B1819"/>
      <c r="C1819" s="178"/>
      <c r="D1819"/>
      <c r="E1819" s="145"/>
      <c r="F1819" s="114"/>
      <c r="G1819" s="145"/>
      <c r="H1819" s="86"/>
      <c r="I1819" s="154"/>
      <c r="J1819" s="154"/>
    </row>
    <row r="1820" spans="1:11" s="59" customFormat="1" ht="12.75">
      <c r="A1820"/>
      <c r="B1820" t="s">
        <v>3114</v>
      </c>
      <c r="C1820" s="178"/>
      <c r="D1820" t="s">
        <v>3115</v>
      </c>
      <c r="E1820" s="145">
        <v>3.99</v>
      </c>
      <c r="F1820" s="114">
        <v>0.35</v>
      </c>
      <c r="G1820" s="145">
        <v>2.59</v>
      </c>
      <c r="H1820" s="86">
        <v>1</v>
      </c>
      <c r="I1820" s="154">
        <f>C1820*E1820</f>
        <v>0</v>
      </c>
      <c r="J1820" s="154">
        <f>C1820*G1820</f>
        <v>0</v>
      </c>
      <c r="K1820" s="90"/>
    </row>
    <row r="1821" spans="1:11" s="59" customFormat="1" ht="12.75">
      <c r="A1821"/>
      <c r="B1821" t="s">
        <v>3116</v>
      </c>
      <c r="C1821" s="178"/>
      <c r="D1821" t="s">
        <v>3117</v>
      </c>
      <c r="E1821" s="145">
        <v>3.99</v>
      </c>
      <c r="F1821" s="114">
        <v>0.35</v>
      </c>
      <c r="G1821" s="145">
        <v>2.59</v>
      </c>
      <c r="H1821" s="86">
        <v>1</v>
      </c>
      <c r="I1821" s="154">
        <f>C1821*E1821</f>
        <v>0</v>
      </c>
      <c r="J1821" s="154">
        <f>C1821*G1821</f>
        <v>0</v>
      </c>
      <c r="K1821" s="90"/>
    </row>
    <row r="1822" spans="1:11" s="59" customFormat="1" ht="12.75">
      <c r="A1822"/>
      <c r="B1822" t="s">
        <v>3118</v>
      </c>
      <c r="C1822" s="178"/>
      <c r="D1822" t="s">
        <v>3119</v>
      </c>
      <c r="E1822" s="145">
        <v>3.99</v>
      </c>
      <c r="F1822" s="114">
        <v>0.35</v>
      </c>
      <c r="G1822" s="145">
        <v>2.59</v>
      </c>
      <c r="H1822" s="86">
        <v>1</v>
      </c>
      <c r="I1822" s="154">
        <f>C1822*E1822</f>
        <v>0</v>
      </c>
      <c r="J1822" s="154">
        <f>C1822*G1822</f>
        <v>0</v>
      </c>
      <c r="K1822" s="90"/>
    </row>
    <row r="1823" spans="1:11" s="59" customFormat="1" ht="12.75">
      <c r="A1823"/>
      <c r="B1823" t="s">
        <v>3120</v>
      </c>
      <c r="C1823" s="178"/>
      <c r="D1823" t="s">
        <v>3121</v>
      </c>
      <c r="E1823" s="145">
        <v>8</v>
      </c>
      <c r="F1823" s="114" t="s">
        <v>39</v>
      </c>
      <c r="G1823" s="145">
        <v>8</v>
      </c>
      <c r="H1823" s="86">
        <v>1</v>
      </c>
      <c r="I1823" s="154">
        <f>C1823*E1823</f>
        <v>0</v>
      </c>
      <c r="J1823" s="154">
        <f>C1823*G1823</f>
        <v>0</v>
      </c>
      <c r="K1823" s="90"/>
    </row>
    <row r="1824" spans="1:10" ht="12.75">
      <c r="A1824" t="s">
        <v>404</v>
      </c>
      <c r="B1824"/>
      <c r="C1824" s="178"/>
      <c r="D1824"/>
      <c r="E1824" s="145"/>
      <c r="F1824" s="114"/>
      <c r="G1824" s="145"/>
      <c r="H1824" s="86"/>
      <c r="I1824" s="154"/>
      <c r="J1824" s="154"/>
    </row>
    <row r="1825" spans="1:10" ht="12.75">
      <c r="A1825"/>
      <c r="B1825" t="s">
        <v>3122</v>
      </c>
      <c r="C1825" s="178"/>
      <c r="D1825" t="s">
        <v>3123</v>
      </c>
      <c r="E1825" s="145">
        <v>50</v>
      </c>
      <c r="F1825" s="114">
        <v>0.25</v>
      </c>
      <c r="G1825" s="145">
        <v>37.5</v>
      </c>
      <c r="H1825" s="86">
        <v>1</v>
      </c>
      <c r="I1825" s="154">
        <f aca="true" t="shared" si="124" ref="I1825:I1830">C1825*E1825</f>
        <v>0</v>
      </c>
      <c r="J1825" s="154">
        <f aca="true" t="shared" si="125" ref="J1825:J1830">C1825*G1825</f>
        <v>0</v>
      </c>
    </row>
    <row r="1826" spans="1:11" s="59" customFormat="1" ht="12.75">
      <c r="A1826"/>
      <c r="B1826" t="s">
        <v>3124</v>
      </c>
      <c r="C1826" s="178"/>
      <c r="D1826" t="s">
        <v>3125</v>
      </c>
      <c r="E1826" s="145">
        <v>50</v>
      </c>
      <c r="F1826" s="114">
        <v>0.25</v>
      </c>
      <c r="G1826" s="145">
        <v>37.5</v>
      </c>
      <c r="H1826" s="86">
        <v>1</v>
      </c>
      <c r="I1826" s="154">
        <f t="shared" si="124"/>
        <v>0</v>
      </c>
      <c r="J1826" s="154">
        <f t="shared" si="125"/>
        <v>0</v>
      </c>
      <c r="K1826" s="90"/>
    </row>
    <row r="1827" spans="1:11" s="59" customFormat="1" ht="12.75">
      <c r="A1827"/>
      <c r="B1827" t="s">
        <v>3126</v>
      </c>
      <c r="C1827" s="178"/>
      <c r="D1827" t="s">
        <v>3127</v>
      </c>
      <c r="E1827" s="145">
        <v>50</v>
      </c>
      <c r="F1827" s="114">
        <v>0.25</v>
      </c>
      <c r="G1827" s="145">
        <v>37.5</v>
      </c>
      <c r="H1827" s="86">
        <v>1</v>
      </c>
      <c r="I1827" s="154">
        <f t="shared" si="124"/>
        <v>0</v>
      </c>
      <c r="J1827" s="154">
        <f t="shared" si="125"/>
        <v>0</v>
      </c>
      <c r="K1827" s="90"/>
    </row>
    <row r="1828" spans="1:10" ht="12.75">
      <c r="A1828"/>
      <c r="B1828" t="s">
        <v>3128</v>
      </c>
      <c r="C1828" s="178"/>
      <c r="D1828" t="s">
        <v>3129</v>
      </c>
      <c r="E1828" s="145">
        <v>50</v>
      </c>
      <c r="F1828" s="114">
        <v>0.25</v>
      </c>
      <c r="G1828" s="145">
        <v>37.5</v>
      </c>
      <c r="H1828" s="86">
        <v>1</v>
      </c>
      <c r="I1828" s="154">
        <f t="shared" si="124"/>
        <v>0</v>
      </c>
      <c r="J1828" s="154">
        <f t="shared" si="125"/>
        <v>0</v>
      </c>
    </row>
    <row r="1829" spans="1:11" s="59" customFormat="1" ht="12.75">
      <c r="A1829"/>
      <c r="B1829" t="s">
        <v>3130</v>
      </c>
      <c r="C1829" s="178"/>
      <c r="D1829" t="s">
        <v>3131</v>
      </c>
      <c r="E1829" s="145">
        <v>50</v>
      </c>
      <c r="F1829" s="114">
        <v>0.25</v>
      </c>
      <c r="G1829" s="145">
        <v>37.5</v>
      </c>
      <c r="H1829" s="86">
        <v>1</v>
      </c>
      <c r="I1829" s="154">
        <f t="shared" si="124"/>
        <v>0</v>
      </c>
      <c r="J1829" s="154">
        <f t="shared" si="125"/>
        <v>0</v>
      </c>
      <c r="K1829" s="90"/>
    </row>
    <row r="1830" spans="1:11" s="59" customFormat="1" ht="13.5" thickBot="1">
      <c r="A1830"/>
      <c r="B1830" s="152" t="s">
        <v>3132</v>
      </c>
      <c r="C1830" s="182"/>
      <c r="D1830" s="152" t="s">
        <v>3133</v>
      </c>
      <c r="E1830" s="211">
        <v>50</v>
      </c>
      <c r="F1830" s="212">
        <v>0.25</v>
      </c>
      <c r="G1830" s="211">
        <v>37.5</v>
      </c>
      <c r="H1830" s="157">
        <v>1</v>
      </c>
      <c r="I1830" s="155">
        <f t="shared" si="124"/>
        <v>0</v>
      </c>
      <c r="J1830" s="158">
        <f t="shared" si="125"/>
        <v>0</v>
      </c>
      <c r="K1830" s="90"/>
    </row>
    <row r="1831" spans="1:11" s="59" customFormat="1" ht="12.75">
      <c r="A1831" t="s">
        <v>468</v>
      </c>
      <c r="B1831"/>
      <c r="C1831" s="178"/>
      <c r="D1831"/>
      <c r="E1831" s="145"/>
      <c r="F1831" s="114"/>
      <c r="G1831" s="145"/>
      <c r="H1831" s="86"/>
      <c r="I1831" s="154"/>
      <c r="J1831" s="154"/>
      <c r="K1831" s="90"/>
    </row>
    <row r="1832" spans="1:10" ht="12.75">
      <c r="A1832"/>
      <c r="B1832" t="s">
        <v>3134</v>
      </c>
      <c r="C1832" s="178"/>
      <c r="D1832" t="s">
        <v>3135</v>
      </c>
      <c r="E1832" s="145">
        <v>3.99</v>
      </c>
      <c r="F1832" s="114">
        <v>0.3</v>
      </c>
      <c r="G1832" s="145">
        <v>2.79</v>
      </c>
      <c r="H1832" s="86">
        <v>1</v>
      </c>
      <c r="I1832" s="154">
        <f aca="true" t="shared" si="126" ref="I1832:I1840">C1832*E1832</f>
        <v>0</v>
      </c>
      <c r="J1832" s="154">
        <f aca="true" t="shared" si="127" ref="J1832:J1840">C1832*G1832</f>
        <v>0</v>
      </c>
    </row>
    <row r="1833" spans="1:10" ht="12.75">
      <c r="A1833"/>
      <c r="B1833" t="s">
        <v>3136</v>
      </c>
      <c r="C1833" s="178"/>
      <c r="D1833" t="s">
        <v>3137</v>
      </c>
      <c r="E1833" s="145">
        <v>11</v>
      </c>
      <c r="F1833" s="114" t="s">
        <v>39</v>
      </c>
      <c r="G1833" s="145">
        <v>11</v>
      </c>
      <c r="H1833" s="86">
        <v>1</v>
      </c>
      <c r="I1833" s="154">
        <f t="shared" si="126"/>
        <v>0</v>
      </c>
      <c r="J1833" s="154">
        <f t="shared" si="127"/>
        <v>0</v>
      </c>
    </row>
    <row r="1834" spans="1:11" s="59" customFormat="1" ht="12.75">
      <c r="A1834" s="57"/>
      <c r="B1834" s="57" t="s">
        <v>3138</v>
      </c>
      <c r="C1834" s="181"/>
      <c r="D1834" s="57" t="s">
        <v>3139</v>
      </c>
      <c r="E1834" s="151">
        <v>4.99</v>
      </c>
      <c r="F1834" s="113">
        <v>0.45</v>
      </c>
      <c r="G1834" s="151">
        <v>2.74</v>
      </c>
      <c r="H1834" s="85">
        <v>1</v>
      </c>
      <c r="I1834" s="151">
        <f t="shared" si="126"/>
        <v>0</v>
      </c>
      <c r="J1834" s="151">
        <f t="shared" si="127"/>
        <v>0</v>
      </c>
      <c r="K1834" s="90"/>
    </row>
    <row r="1835" spans="1:10" ht="12.75">
      <c r="A1835"/>
      <c r="B1835" t="s">
        <v>3140</v>
      </c>
      <c r="C1835" s="178"/>
      <c r="D1835" t="s">
        <v>3141</v>
      </c>
      <c r="E1835" s="145">
        <v>18.25</v>
      </c>
      <c r="F1835" s="114" t="s">
        <v>39</v>
      </c>
      <c r="G1835" s="145">
        <v>18.25</v>
      </c>
      <c r="H1835" s="86">
        <v>1</v>
      </c>
      <c r="I1835" s="154">
        <f t="shared" si="126"/>
        <v>0</v>
      </c>
      <c r="J1835" s="154">
        <f t="shared" si="127"/>
        <v>0</v>
      </c>
    </row>
    <row r="1836" spans="1:10" ht="12.75">
      <c r="A1836"/>
      <c r="B1836" t="s">
        <v>3142</v>
      </c>
      <c r="C1836" s="178"/>
      <c r="D1836" t="s">
        <v>3143</v>
      </c>
      <c r="E1836" s="145">
        <v>19.99</v>
      </c>
      <c r="F1836" s="114">
        <v>0.3</v>
      </c>
      <c r="G1836" s="145">
        <v>13.99</v>
      </c>
      <c r="H1836" s="86">
        <v>3</v>
      </c>
      <c r="I1836" s="154">
        <f t="shared" si="126"/>
        <v>0</v>
      </c>
      <c r="J1836" s="154">
        <f t="shared" si="127"/>
        <v>0</v>
      </c>
    </row>
    <row r="1837" spans="1:10" ht="12.75">
      <c r="A1837"/>
      <c r="B1837" t="s">
        <v>3144</v>
      </c>
      <c r="C1837" s="178"/>
      <c r="D1837" t="s">
        <v>3145</v>
      </c>
      <c r="E1837" s="145">
        <v>3.99</v>
      </c>
      <c r="F1837" s="114">
        <v>0.3</v>
      </c>
      <c r="G1837" s="145">
        <v>2.79</v>
      </c>
      <c r="H1837" s="86">
        <v>1</v>
      </c>
      <c r="I1837" s="154">
        <f t="shared" si="126"/>
        <v>0</v>
      </c>
      <c r="J1837" s="154">
        <f t="shared" si="127"/>
        <v>0</v>
      </c>
    </row>
    <row r="1838" spans="1:10" ht="12.75">
      <c r="A1838"/>
      <c r="B1838" t="s">
        <v>3146</v>
      </c>
      <c r="C1838" s="178"/>
      <c r="D1838" t="s">
        <v>3147</v>
      </c>
      <c r="E1838" s="145">
        <v>3.99</v>
      </c>
      <c r="F1838" s="114">
        <v>0.3</v>
      </c>
      <c r="G1838" s="145">
        <v>2.79</v>
      </c>
      <c r="H1838" s="86">
        <v>1</v>
      </c>
      <c r="I1838" s="154">
        <f t="shared" si="126"/>
        <v>0</v>
      </c>
      <c r="J1838" s="154">
        <f t="shared" si="127"/>
        <v>0</v>
      </c>
    </row>
    <row r="1839" spans="1:10" ht="12.75">
      <c r="A1839"/>
      <c r="B1839" t="s">
        <v>3148</v>
      </c>
      <c r="C1839" s="178"/>
      <c r="D1839" t="s">
        <v>3149</v>
      </c>
      <c r="E1839" s="145">
        <v>3.99</v>
      </c>
      <c r="F1839" s="114">
        <v>0.3</v>
      </c>
      <c r="G1839" s="145">
        <v>2.79</v>
      </c>
      <c r="H1839" s="86">
        <v>1</v>
      </c>
      <c r="I1839" s="154">
        <f t="shared" si="126"/>
        <v>0</v>
      </c>
      <c r="J1839" s="154">
        <f t="shared" si="127"/>
        <v>0</v>
      </c>
    </row>
    <row r="1840" spans="1:11" s="59" customFormat="1" ht="12.75">
      <c r="A1840"/>
      <c r="B1840" t="s">
        <v>3150</v>
      </c>
      <c r="C1840" s="178"/>
      <c r="D1840" t="s">
        <v>3151</v>
      </c>
      <c r="E1840" s="145">
        <v>19.99</v>
      </c>
      <c r="F1840" s="114">
        <v>0.3</v>
      </c>
      <c r="G1840" s="145">
        <v>13.99</v>
      </c>
      <c r="H1840" s="86">
        <v>3</v>
      </c>
      <c r="I1840" s="154">
        <f t="shared" si="126"/>
        <v>0</v>
      </c>
      <c r="J1840" s="154">
        <f t="shared" si="127"/>
        <v>0</v>
      </c>
      <c r="K1840" s="90"/>
    </row>
    <row r="1841" spans="1:10" ht="12.75">
      <c r="A1841" t="s">
        <v>3152</v>
      </c>
      <c r="B1841"/>
      <c r="C1841" s="178"/>
      <c r="D1841"/>
      <c r="E1841" s="145"/>
      <c r="F1841" s="114"/>
      <c r="G1841" s="145"/>
      <c r="H1841" s="86"/>
      <c r="I1841" s="154"/>
      <c r="J1841" s="154"/>
    </row>
    <row r="1842" spans="1:10" ht="12.75">
      <c r="A1842"/>
      <c r="B1842" t="s">
        <v>3153</v>
      </c>
      <c r="C1842" s="178"/>
      <c r="D1842" t="s">
        <v>3154</v>
      </c>
      <c r="E1842" s="145">
        <v>4.99</v>
      </c>
      <c r="F1842" s="114">
        <v>0.3</v>
      </c>
      <c r="G1842" s="145">
        <v>3.49</v>
      </c>
      <c r="H1842" s="86">
        <v>1</v>
      </c>
      <c r="I1842" s="154">
        <f>C1842*E1842</f>
        <v>0</v>
      </c>
      <c r="J1842" s="154">
        <f>C1842*G1842</f>
        <v>0</v>
      </c>
    </row>
    <row r="1843" spans="1:11" s="59" customFormat="1" ht="12.75">
      <c r="A1843"/>
      <c r="B1843" t="s">
        <v>3155</v>
      </c>
      <c r="C1843" s="178"/>
      <c r="D1843" t="s">
        <v>3156</v>
      </c>
      <c r="E1843" s="145">
        <v>12.25</v>
      </c>
      <c r="F1843" s="114" t="s">
        <v>39</v>
      </c>
      <c r="G1843" s="145">
        <v>12.25</v>
      </c>
      <c r="H1843" s="86">
        <v>1</v>
      </c>
      <c r="I1843" s="154">
        <f>C1843*E1843</f>
        <v>0</v>
      </c>
      <c r="J1843" s="154">
        <f>C1843*G1843</f>
        <v>0</v>
      </c>
      <c r="K1843" s="90"/>
    </row>
    <row r="1844" spans="1:11" s="59" customFormat="1" ht="12.75">
      <c r="A1844"/>
      <c r="B1844" t="s">
        <v>3157</v>
      </c>
      <c r="C1844" s="178"/>
      <c r="D1844" t="s">
        <v>3158</v>
      </c>
      <c r="E1844" s="145">
        <v>3.99</v>
      </c>
      <c r="F1844" s="114">
        <v>0.3</v>
      </c>
      <c r="G1844" s="145">
        <v>2.79</v>
      </c>
      <c r="H1844" s="86">
        <v>1</v>
      </c>
      <c r="I1844" s="154">
        <f>C1844*E1844</f>
        <v>0</v>
      </c>
      <c r="J1844" s="154">
        <f>C1844*G1844</f>
        <v>0</v>
      </c>
      <c r="K1844" s="90"/>
    </row>
    <row r="1845" spans="1:10" ht="12.75">
      <c r="A1845"/>
      <c r="B1845" t="s">
        <v>3159</v>
      </c>
      <c r="C1845" s="178"/>
      <c r="D1845" t="s">
        <v>3160</v>
      </c>
      <c r="E1845" s="145">
        <v>3.99</v>
      </c>
      <c r="F1845" s="114">
        <v>0.3</v>
      </c>
      <c r="G1845" s="145">
        <v>2.79</v>
      </c>
      <c r="H1845" s="86">
        <v>1</v>
      </c>
      <c r="I1845" s="154">
        <f>C1845*E1845</f>
        <v>0</v>
      </c>
      <c r="J1845" s="154">
        <f>C1845*G1845</f>
        <v>0</v>
      </c>
    </row>
    <row r="1846" spans="1:11" s="59" customFormat="1" ht="12.75">
      <c r="A1846"/>
      <c r="B1846" t="s">
        <v>3161</v>
      </c>
      <c r="C1846" s="178"/>
      <c r="D1846" t="s">
        <v>3162</v>
      </c>
      <c r="E1846" s="145">
        <v>19.99</v>
      </c>
      <c r="F1846" s="114">
        <v>0.3</v>
      </c>
      <c r="G1846" s="145">
        <v>13.99</v>
      </c>
      <c r="H1846" s="86">
        <v>3</v>
      </c>
      <c r="I1846" s="154">
        <f>C1846*E1846</f>
        <v>0</v>
      </c>
      <c r="J1846" s="154">
        <f>C1846*G1846</f>
        <v>0</v>
      </c>
      <c r="K1846" s="90"/>
    </row>
    <row r="1847" spans="1:10" ht="12.75">
      <c r="A1847" t="s">
        <v>405</v>
      </c>
      <c r="B1847"/>
      <c r="C1847" s="178"/>
      <c r="D1847"/>
      <c r="E1847" s="145"/>
      <c r="F1847" s="114"/>
      <c r="G1847" s="145"/>
      <c r="H1847" s="86"/>
      <c r="I1847" s="154"/>
      <c r="J1847" s="154"/>
    </row>
    <row r="1848" spans="1:10" ht="12.75">
      <c r="A1848"/>
      <c r="B1848" t="s">
        <v>3163</v>
      </c>
      <c r="C1848" s="178"/>
      <c r="D1848" t="s">
        <v>3164</v>
      </c>
      <c r="E1848" s="145">
        <v>12.95</v>
      </c>
      <c r="F1848" s="114">
        <v>0.3</v>
      </c>
      <c r="G1848" s="145">
        <v>9.07</v>
      </c>
      <c r="H1848" s="86">
        <v>3</v>
      </c>
      <c r="I1848" s="154">
        <f>C1848*E1848</f>
        <v>0</v>
      </c>
      <c r="J1848" s="154">
        <f>C1848*G1848</f>
        <v>0</v>
      </c>
    </row>
    <row r="1849" spans="1:10" ht="12.75">
      <c r="A1849" t="s">
        <v>3165</v>
      </c>
      <c r="B1849"/>
      <c r="C1849" s="178"/>
      <c r="D1849"/>
      <c r="E1849" s="145"/>
      <c r="F1849" s="114"/>
      <c r="G1849" s="145"/>
      <c r="H1849" s="86"/>
      <c r="I1849" s="154"/>
      <c r="J1849" s="154"/>
    </row>
    <row r="1850" spans="1:11" s="59" customFormat="1" ht="12.75">
      <c r="A1850"/>
      <c r="B1850" t="s">
        <v>3166</v>
      </c>
      <c r="C1850" s="178"/>
      <c r="D1850" t="s">
        <v>3167</v>
      </c>
      <c r="E1850" s="145">
        <v>13.95</v>
      </c>
      <c r="F1850" s="114">
        <v>0.3</v>
      </c>
      <c r="G1850" s="145">
        <v>9.77</v>
      </c>
      <c r="H1850" s="86">
        <v>3</v>
      </c>
      <c r="I1850" s="154">
        <f>C1850*E1850</f>
        <v>0</v>
      </c>
      <c r="J1850" s="154">
        <f>C1850*G1850</f>
        <v>0</v>
      </c>
      <c r="K1850" s="90"/>
    </row>
    <row r="1851" spans="1:11" s="59" customFormat="1" ht="12.75">
      <c r="A1851"/>
      <c r="B1851" t="s">
        <v>3168</v>
      </c>
      <c r="C1851" s="178"/>
      <c r="D1851" t="s">
        <v>3169</v>
      </c>
      <c r="E1851" s="145">
        <v>13.95</v>
      </c>
      <c r="F1851" s="114">
        <v>0.3</v>
      </c>
      <c r="G1851" s="145">
        <v>9.77</v>
      </c>
      <c r="H1851" s="86">
        <v>3</v>
      </c>
      <c r="I1851" s="154">
        <f>C1851*E1851</f>
        <v>0</v>
      </c>
      <c r="J1851" s="154">
        <f>C1851*G1851</f>
        <v>0</v>
      </c>
      <c r="K1851" s="90"/>
    </row>
    <row r="1852" spans="1:11" s="59" customFormat="1" ht="12.75">
      <c r="A1852" t="s">
        <v>3170</v>
      </c>
      <c r="B1852"/>
      <c r="C1852" s="178"/>
      <c r="D1852"/>
      <c r="E1852" s="145"/>
      <c r="F1852" s="114"/>
      <c r="G1852" s="145"/>
      <c r="H1852" s="86"/>
      <c r="I1852" s="154"/>
      <c r="J1852" s="154"/>
      <c r="K1852" s="90"/>
    </row>
    <row r="1853" spans="1:11" s="59" customFormat="1" ht="12.75">
      <c r="A1853"/>
      <c r="B1853" t="s">
        <v>3171</v>
      </c>
      <c r="C1853" s="178"/>
      <c r="D1853" t="s">
        <v>3172</v>
      </c>
      <c r="E1853" s="145">
        <v>29.95</v>
      </c>
      <c r="F1853" s="114">
        <v>0.3</v>
      </c>
      <c r="G1853" s="145">
        <v>20.97</v>
      </c>
      <c r="H1853" s="86">
        <v>3</v>
      </c>
      <c r="I1853" s="154">
        <f>C1853*E1853</f>
        <v>0</v>
      </c>
      <c r="J1853" s="154">
        <f>C1853*G1853</f>
        <v>0</v>
      </c>
      <c r="K1853" s="90"/>
    </row>
    <row r="1854" spans="1:11" s="59" customFormat="1" ht="12.75">
      <c r="A1854"/>
      <c r="B1854" t="s">
        <v>3173</v>
      </c>
      <c r="C1854" s="178"/>
      <c r="D1854" t="s">
        <v>3174</v>
      </c>
      <c r="E1854" s="145">
        <v>19.95</v>
      </c>
      <c r="F1854" s="114">
        <v>0.3</v>
      </c>
      <c r="G1854" s="145">
        <v>13.97</v>
      </c>
      <c r="H1854" s="86">
        <v>3</v>
      </c>
      <c r="I1854" s="154">
        <f>C1854*E1854</f>
        <v>0</v>
      </c>
      <c r="J1854" s="154">
        <f>C1854*G1854</f>
        <v>0</v>
      </c>
      <c r="K1854" s="90"/>
    </row>
    <row r="1855" spans="1:10" ht="12.75">
      <c r="A1855"/>
      <c r="B1855" t="s">
        <v>3175</v>
      </c>
      <c r="C1855" s="178"/>
      <c r="D1855" t="s">
        <v>3176</v>
      </c>
      <c r="E1855" s="145">
        <v>12.95</v>
      </c>
      <c r="F1855" s="114">
        <v>0.3</v>
      </c>
      <c r="G1855" s="145">
        <v>9.07</v>
      </c>
      <c r="H1855" s="86">
        <v>3</v>
      </c>
      <c r="I1855" s="154">
        <f>C1855*E1855</f>
        <v>0</v>
      </c>
      <c r="J1855" s="154">
        <f>C1855*G1855</f>
        <v>0</v>
      </c>
    </row>
    <row r="1856" spans="1:10" ht="12.75">
      <c r="A1856"/>
      <c r="B1856" t="s">
        <v>3177</v>
      </c>
      <c r="C1856" s="178"/>
      <c r="D1856" t="s">
        <v>3178</v>
      </c>
      <c r="E1856" s="145">
        <v>15.95</v>
      </c>
      <c r="F1856" s="114">
        <v>0.3</v>
      </c>
      <c r="G1856" s="145">
        <v>11.17</v>
      </c>
      <c r="H1856" s="86">
        <v>3</v>
      </c>
      <c r="I1856" s="154">
        <f>C1856*E1856</f>
        <v>0</v>
      </c>
      <c r="J1856" s="154">
        <f>C1856*G1856</f>
        <v>0</v>
      </c>
    </row>
    <row r="1857" spans="1:11" s="59" customFormat="1" ht="12.75">
      <c r="A1857"/>
      <c r="B1857" t="s">
        <v>3179</v>
      </c>
      <c r="C1857" s="178"/>
      <c r="D1857" t="s">
        <v>3180</v>
      </c>
      <c r="E1857" s="145">
        <v>29.95</v>
      </c>
      <c r="F1857" s="114">
        <v>0.3</v>
      </c>
      <c r="G1857" s="145">
        <v>20.97</v>
      </c>
      <c r="H1857" s="86">
        <v>3</v>
      </c>
      <c r="I1857" s="154">
        <f>C1857*E1857</f>
        <v>0</v>
      </c>
      <c r="J1857" s="154">
        <f>C1857*G1857</f>
        <v>0</v>
      </c>
      <c r="K1857" s="90"/>
    </row>
    <row r="1858" spans="1:11" s="59" customFormat="1" ht="12.75">
      <c r="A1858" t="s">
        <v>469</v>
      </c>
      <c r="B1858"/>
      <c r="C1858" s="178"/>
      <c r="D1858"/>
      <c r="E1858" s="145"/>
      <c r="F1858" s="114"/>
      <c r="G1858" s="145"/>
      <c r="H1858" s="86"/>
      <c r="I1858" s="154"/>
      <c r="J1858" s="154"/>
      <c r="K1858" s="90"/>
    </row>
    <row r="1859" spans="1:10" ht="12.75">
      <c r="A1859"/>
      <c r="B1859" t="s">
        <v>3181</v>
      </c>
      <c r="C1859" s="178"/>
      <c r="D1859" t="s">
        <v>3182</v>
      </c>
      <c r="E1859" s="145">
        <v>24.95</v>
      </c>
      <c r="F1859" s="114">
        <v>0.3</v>
      </c>
      <c r="G1859" s="145">
        <v>17.47</v>
      </c>
      <c r="H1859" s="86">
        <v>3</v>
      </c>
      <c r="I1859" s="154">
        <f aca="true" t="shared" si="128" ref="I1859:I1864">C1859*E1859</f>
        <v>0</v>
      </c>
      <c r="J1859" s="154">
        <f aca="true" t="shared" si="129" ref="J1859:J1864">C1859*G1859</f>
        <v>0</v>
      </c>
    </row>
    <row r="1860" spans="1:11" s="59" customFormat="1" ht="12.75">
      <c r="A1860"/>
      <c r="B1860" t="s">
        <v>3183</v>
      </c>
      <c r="C1860" s="178"/>
      <c r="D1860" t="s">
        <v>3184</v>
      </c>
      <c r="E1860" s="145">
        <v>19.95</v>
      </c>
      <c r="F1860" s="114">
        <v>0.3</v>
      </c>
      <c r="G1860" s="145">
        <v>13.97</v>
      </c>
      <c r="H1860" s="86">
        <v>3</v>
      </c>
      <c r="I1860" s="154">
        <f t="shared" si="128"/>
        <v>0</v>
      </c>
      <c r="J1860" s="154">
        <f t="shared" si="129"/>
        <v>0</v>
      </c>
      <c r="K1860" s="90"/>
    </row>
    <row r="1861" spans="1:11" s="59" customFormat="1" ht="12.75">
      <c r="A1861"/>
      <c r="B1861" t="s">
        <v>3185</v>
      </c>
      <c r="C1861" s="178"/>
      <c r="D1861" t="s">
        <v>3186</v>
      </c>
      <c r="E1861" s="145">
        <v>16.95</v>
      </c>
      <c r="F1861" s="114">
        <v>0.3</v>
      </c>
      <c r="G1861" s="145">
        <v>11.87</v>
      </c>
      <c r="H1861" s="86">
        <v>3</v>
      </c>
      <c r="I1861" s="154">
        <f t="shared" si="128"/>
        <v>0</v>
      </c>
      <c r="J1861" s="154">
        <f t="shared" si="129"/>
        <v>0</v>
      </c>
      <c r="K1861" s="90"/>
    </row>
    <row r="1862" spans="1:10" ht="12.75">
      <c r="A1862"/>
      <c r="B1862" t="s">
        <v>3187</v>
      </c>
      <c r="C1862" s="178"/>
      <c r="D1862" t="s">
        <v>3188</v>
      </c>
      <c r="E1862" s="145">
        <v>29.95</v>
      </c>
      <c r="F1862" s="114">
        <v>0.3</v>
      </c>
      <c r="G1862" s="145">
        <v>20.97</v>
      </c>
      <c r="H1862" s="86">
        <v>3</v>
      </c>
      <c r="I1862" s="154">
        <f t="shared" si="128"/>
        <v>0</v>
      </c>
      <c r="J1862" s="154">
        <f t="shared" si="129"/>
        <v>0</v>
      </c>
    </row>
    <row r="1863" spans="1:10" ht="12.75">
      <c r="A1863"/>
      <c r="B1863" t="s">
        <v>3189</v>
      </c>
      <c r="C1863" s="178"/>
      <c r="D1863" t="s">
        <v>3190</v>
      </c>
      <c r="E1863" s="145">
        <v>19.95</v>
      </c>
      <c r="F1863" s="114">
        <v>0.3</v>
      </c>
      <c r="G1863" s="145">
        <v>13.97</v>
      </c>
      <c r="H1863" s="86">
        <v>4</v>
      </c>
      <c r="I1863" s="154">
        <f t="shared" si="128"/>
        <v>0</v>
      </c>
      <c r="J1863" s="154">
        <f t="shared" si="129"/>
        <v>0</v>
      </c>
    </row>
    <row r="1864" spans="1:10" ht="12.75">
      <c r="A1864"/>
      <c r="B1864" t="s">
        <v>3191</v>
      </c>
      <c r="C1864" s="178"/>
      <c r="D1864" t="s">
        <v>3192</v>
      </c>
      <c r="E1864" s="145">
        <v>24.95</v>
      </c>
      <c r="F1864" s="114">
        <v>0.3</v>
      </c>
      <c r="G1864" s="145">
        <v>17.47</v>
      </c>
      <c r="H1864" s="86">
        <v>3</v>
      </c>
      <c r="I1864" s="154">
        <f t="shared" si="128"/>
        <v>0</v>
      </c>
      <c r="J1864" s="154">
        <f t="shared" si="129"/>
        <v>0</v>
      </c>
    </row>
    <row r="1865" spans="1:11" s="59" customFormat="1" ht="12.75">
      <c r="A1865" t="s">
        <v>406</v>
      </c>
      <c r="B1865"/>
      <c r="C1865" s="178"/>
      <c r="D1865"/>
      <c r="E1865" s="145"/>
      <c r="F1865" s="114"/>
      <c r="G1865" s="145"/>
      <c r="H1865" s="86"/>
      <c r="I1865" s="154"/>
      <c r="J1865" s="154"/>
      <c r="K1865" s="90"/>
    </row>
    <row r="1866" spans="1:10" ht="12.75">
      <c r="A1866"/>
      <c r="B1866" t="s">
        <v>3193</v>
      </c>
      <c r="C1866" s="178"/>
      <c r="D1866" t="s">
        <v>395</v>
      </c>
      <c r="E1866" s="145">
        <v>49.95</v>
      </c>
      <c r="F1866" s="114">
        <v>0.35</v>
      </c>
      <c r="G1866" s="145">
        <v>32.47</v>
      </c>
      <c r="H1866" s="86">
        <v>3</v>
      </c>
      <c r="I1866" s="154">
        <f aca="true" t="shared" si="130" ref="I1866:I1875">C1866*E1866</f>
        <v>0</v>
      </c>
      <c r="J1866" s="154">
        <f aca="true" t="shared" si="131" ref="J1866:J1875">C1866*G1866</f>
        <v>0</v>
      </c>
    </row>
    <row r="1867" spans="1:11" s="59" customFormat="1" ht="12.75">
      <c r="A1867"/>
      <c r="B1867" t="s">
        <v>3194</v>
      </c>
      <c r="C1867" s="178"/>
      <c r="D1867" t="s">
        <v>352</v>
      </c>
      <c r="E1867" s="145">
        <v>49.95</v>
      </c>
      <c r="F1867" s="114">
        <v>0.35</v>
      </c>
      <c r="G1867" s="145">
        <v>32.47</v>
      </c>
      <c r="H1867" s="86">
        <v>3</v>
      </c>
      <c r="I1867" s="154">
        <f t="shared" si="130"/>
        <v>0</v>
      </c>
      <c r="J1867" s="154">
        <f t="shared" si="131"/>
        <v>0</v>
      </c>
      <c r="K1867" s="90"/>
    </row>
    <row r="1868" spans="1:10" ht="12.75">
      <c r="A1868"/>
      <c r="B1868" t="s">
        <v>3195</v>
      </c>
      <c r="C1868" s="178"/>
      <c r="D1868" t="s">
        <v>396</v>
      </c>
      <c r="E1868" s="145">
        <v>49.95</v>
      </c>
      <c r="F1868" s="114">
        <v>0.35</v>
      </c>
      <c r="G1868" s="145">
        <v>32.47</v>
      </c>
      <c r="H1868" s="86">
        <v>3</v>
      </c>
      <c r="I1868" s="154">
        <f t="shared" si="130"/>
        <v>0</v>
      </c>
      <c r="J1868" s="154">
        <f t="shared" si="131"/>
        <v>0</v>
      </c>
    </row>
    <row r="1869" spans="1:11" s="59" customFormat="1" ht="12.75">
      <c r="A1869"/>
      <c r="B1869" t="s">
        <v>3196</v>
      </c>
      <c r="C1869" s="178"/>
      <c r="D1869" t="s">
        <v>397</v>
      </c>
      <c r="E1869" s="145">
        <v>49.95</v>
      </c>
      <c r="F1869" s="114">
        <v>0.35</v>
      </c>
      <c r="G1869" s="145">
        <v>32.47</v>
      </c>
      <c r="H1869" s="86">
        <v>3</v>
      </c>
      <c r="I1869" s="154">
        <f t="shared" si="130"/>
        <v>0</v>
      </c>
      <c r="J1869" s="154">
        <f t="shared" si="131"/>
        <v>0</v>
      </c>
      <c r="K1869" s="90"/>
    </row>
    <row r="1870" spans="1:11" s="59" customFormat="1" ht="12.75">
      <c r="A1870"/>
      <c r="B1870" t="s">
        <v>3197</v>
      </c>
      <c r="C1870" s="178"/>
      <c r="D1870" t="s">
        <v>353</v>
      </c>
      <c r="E1870" s="145">
        <v>49.95</v>
      </c>
      <c r="F1870" s="114">
        <v>0.35</v>
      </c>
      <c r="G1870" s="145">
        <v>32.47</v>
      </c>
      <c r="H1870" s="86">
        <v>3</v>
      </c>
      <c r="I1870" s="154">
        <f t="shared" si="130"/>
        <v>0</v>
      </c>
      <c r="J1870" s="154">
        <f t="shared" si="131"/>
        <v>0</v>
      </c>
      <c r="K1870" s="90"/>
    </row>
    <row r="1871" spans="1:11" s="59" customFormat="1" ht="12.75">
      <c r="A1871"/>
      <c r="B1871" t="s">
        <v>3198</v>
      </c>
      <c r="C1871" s="178"/>
      <c r="D1871" t="s">
        <v>354</v>
      </c>
      <c r="E1871" s="145">
        <v>49.95</v>
      </c>
      <c r="F1871" s="114">
        <v>0.35</v>
      </c>
      <c r="G1871" s="145">
        <v>32.47</v>
      </c>
      <c r="H1871" s="86">
        <v>3</v>
      </c>
      <c r="I1871" s="154">
        <f t="shared" si="130"/>
        <v>0</v>
      </c>
      <c r="J1871" s="154">
        <f t="shared" si="131"/>
        <v>0</v>
      </c>
      <c r="K1871" s="90"/>
    </row>
    <row r="1872" spans="1:11" s="59" customFormat="1" ht="12.75">
      <c r="A1872"/>
      <c r="B1872" t="s">
        <v>3199</v>
      </c>
      <c r="C1872" s="178"/>
      <c r="D1872" t="s">
        <v>398</v>
      </c>
      <c r="E1872" s="145">
        <v>49.95</v>
      </c>
      <c r="F1872" s="114">
        <v>0.35</v>
      </c>
      <c r="G1872" s="145">
        <v>32.47</v>
      </c>
      <c r="H1872" s="86">
        <v>3</v>
      </c>
      <c r="I1872" s="154">
        <f t="shared" si="130"/>
        <v>0</v>
      </c>
      <c r="J1872" s="154">
        <f t="shared" si="131"/>
        <v>0</v>
      </c>
      <c r="K1872" s="90"/>
    </row>
    <row r="1873" spans="1:11" s="59" customFormat="1" ht="12.75">
      <c r="A1873"/>
      <c r="B1873" t="s">
        <v>3200</v>
      </c>
      <c r="C1873" s="178"/>
      <c r="D1873" t="s">
        <v>355</v>
      </c>
      <c r="E1873" s="145">
        <v>49.95</v>
      </c>
      <c r="F1873" s="114">
        <v>0.35</v>
      </c>
      <c r="G1873" s="145">
        <v>32.47</v>
      </c>
      <c r="H1873" s="86">
        <v>3</v>
      </c>
      <c r="I1873" s="154">
        <f t="shared" si="130"/>
        <v>0</v>
      </c>
      <c r="J1873" s="154">
        <f t="shared" si="131"/>
        <v>0</v>
      </c>
      <c r="K1873" s="90"/>
    </row>
    <row r="1874" spans="1:10" ht="12.75">
      <c r="A1874"/>
      <c r="B1874" t="s">
        <v>3201</v>
      </c>
      <c r="C1874" s="178"/>
      <c r="D1874" t="s">
        <v>356</v>
      </c>
      <c r="E1874" s="145">
        <v>49.95</v>
      </c>
      <c r="F1874" s="114">
        <v>0.35</v>
      </c>
      <c r="G1874" s="145">
        <v>32.47</v>
      </c>
      <c r="H1874" s="86">
        <v>3</v>
      </c>
      <c r="I1874" s="154">
        <f t="shared" si="130"/>
        <v>0</v>
      </c>
      <c r="J1874" s="154">
        <f t="shared" si="131"/>
        <v>0</v>
      </c>
    </row>
    <row r="1875" spans="1:11" s="59" customFormat="1" ht="12.75">
      <c r="A1875"/>
      <c r="B1875" t="s">
        <v>3202</v>
      </c>
      <c r="C1875" s="178"/>
      <c r="D1875" t="s">
        <v>399</v>
      </c>
      <c r="E1875" s="145">
        <v>150</v>
      </c>
      <c r="F1875" s="114">
        <v>0.35</v>
      </c>
      <c r="G1875" s="145">
        <v>97.5</v>
      </c>
      <c r="H1875" s="86">
        <v>3</v>
      </c>
      <c r="I1875" s="154">
        <f t="shared" si="130"/>
        <v>0</v>
      </c>
      <c r="J1875" s="154">
        <f t="shared" si="131"/>
        <v>0</v>
      </c>
      <c r="K1875" s="90"/>
    </row>
    <row r="1876" spans="1:11" s="90" customFormat="1" ht="12.75">
      <c r="A1876"/>
      <c r="B1876" s="198" t="s">
        <v>430</v>
      </c>
      <c r="C1876" s="199"/>
      <c r="D1876" s="200"/>
      <c r="E1876" s="199"/>
      <c r="F1876" s="48"/>
      <c r="G1876" s="110"/>
      <c r="H1876" s="48"/>
      <c r="I1876" s="84"/>
      <c r="J1876" s="132"/>
      <c r="K1876" s="192"/>
    </row>
    <row r="1877" spans="1:11" s="59" customFormat="1" ht="12.75">
      <c r="A1877" t="s">
        <v>302</v>
      </c>
      <c r="B1877"/>
      <c r="C1877" s="178"/>
      <c r="D1877"/>
      <c r="E1877" s="145"/>
      <c r="F1877" s="114"/>
      <c r="G1877" s="145"/>
      <c r="H1877" s="86"/>
      <c r="I1877" s="154"/>
      <c r="J1877" s="154"/>
      <c r="K1877" s="90"/>
    </row>
    <row r="1878" spans="1:10" ht="12.75">
      <c r="A1878"/>
      <c r="B1878" t="s">
        <v>3203</v>
      </c>
      <c r="C1878" s="178"/>
      <c r="D1878" t="s">
        <v>3204</v>
      </c>
      <c r="E1878" s="145">
        <v>19.91</v>
      </c>
      <c r="F1878" s="114">
        <v>0.25</v>
      </c>
      <c r="G1878" s="145">
        <v>14.93</v>
      </c>
      <c r="H1878" s="86">
        <v>1</v>
      </c>
      <c r="I1878" s="154">
        <f aca="true" t="shared" si="132" ref="I1878:I1888">C1878*E1878</f>
        <v>0</v>
      </c>
      <c r="J1878" s="154">
        <f aca="true" t="shared" si="133" ref="J1878:J1888">C1878*G1878</f>
        <v>0</v>
      </c>
    </row>
    <row r="1879" spans="1:11" s="59" customFormat="1" ht="12.75">
      <c r="A1879"/>
      <c r="B1879" t="s">
        <v>3205</v>
      </c>
      <c r="C1879" s="178"/>
      <c r="D1879" t="s">
        <v>3206</v>
      </c>
      <c r="E1879" s="145">
        <v>29.99</v>
      </c>
      <c r="F1879" s="114">
        <v>0.25</v>
      </c>
      <c r="G1879" s="145">
        <v>22.49</v>
      </c>
      <c r="H1879" s="86">
        <v>1</v>
      </c>
      <c r="I1879" s="154">
        <f t="shared" si="132"/>
        <v>0</v>
      </c>
      <c r="J1879" s="154">
        <f t="shared" si="133"/>
        <v>0</v>
      </c>
      <c r="K1879" s="90"/>
    </row>
    <row r="1880" spans="1:10" ht="12.75">
      <c r="A1880"/>
      <c r="B1880" t="s">
        <v>3207</v>
      </c>
      <c r="C1880" s="178"/>
      <c r="D1880" t="s">
        <v>3208</v>
      </c>
      <c r="E1880" s="145">
        <v>19.91</v>
      </c>
      <c r="F1880" s="114">
        <v>0.25</v>
      </c>
      <c r="G1880" s="145">
        <v>14.93</v>
      </c>
      <c r="H1880" s="86">
        <v>1</v>
      </c>
      <c r="I1880" s="154">
        <f t="shared" si="132"/>
        <v>0</v>
      </c>
      <c r="J1880" s="154">
        <f t="shared" si="133"/>
        <v>0</v>
      </c>
    </row>
    <row r="1881" spans="1:11" s="59" customFormat="1" ht="12.75">
      <c r="A1881"/>
      <c r="B1881" t="s">
        <v>3209</v>
      </c>
      <c r="C1881" s="178"/>
      <c r="D1881" t="s">
        <v>3210</v>
      </c>
      <c r="E1881" s="145">
        <v>29.99</v>
      </c>
      <c r="F1881" s="114">
        <v>0.25</v>
      </c>
      <c r="G1881" s="145">
        <v>22.49</v>
      </c>
      <c r="H1881" s="86">
        <v>1</v>
      </c>
      <c r="I1881" s="154">
        <f t="shared" si="132"/>
        <v>0</v>
      </c>
      <c r="J1881" s="154">
        <f t="shared" si="133"/>
        <v>0</v>
      </c>
      <c r="K1881" s="90"/>
    </row>
    <row r="1882" spans="1:11" s="59" customFormat="1" ht="12.75">
      <c r="A1882"/>
      <c r="B1882" t="s">
        <v>3211</v>
      </c>
      <c r="C1882" s="178"/>
      <c r="D1882" t="s">
        <v>3212</v>
      </c>
      <c r="E1882" s="145">
        <v>19.91</v>
      </c>
      <c r="F1882" s="114">
        <v>0.25</v>
      </c>
      <c r="G1882" s="145">
        <v>14.93</v>
      </c>
      <c r="H1882" s="86">
        <v>1</v>
      </c>
      <c r="I1882" s="154">
        <f t="shared" si="132"/>
        <v>0</v>
      </c>
      <c r="J1882" s="154">
        <f t="shared" si="133"/>
        <v>0</v>
      </c>
      <c r="K1882" s="90"/>
    </row>
    <row r="1883" spans="1:10" ht="12.75">
      <c r="A1883"/>
      <c r="B1883" t="s">
        <v>3213</v>
      </c>
      <c r="C1883" s="178"/>
      <c r="D1883" t="s">
        <v>3214</v>
      </c>
      <c r="E1883" s="145">
        <v>29.99</v>
      </c>
      <c r="F1883" s="114">
        <v>0.25</v>
      </c>
      <c r="G1883" s="145">
        <v>22.49</v>
      </c>
      <c r="H1883" s="86">
        <v>1</v>
      </c>
      <c r="I1883" s="154">
        <f t="shared" si="132"/>
        <v>0</v>
      </c>
      <c r="J1883" s="154">
        <f t="shared" si="133"/>
        <v>0</v>
      </c>
    </row>
    <row r="1884" spans="1:10" ht="12.75">
      <c r="A1884"/>
      <c r="B1884" t="s">
        <v>3215</v>
      </c>
      <c r="C1884" s="178"/>
      <c r="D1884" t="s">
        <v>3216</v>
      </c>
      <c r="E1884" s="145">
        <v>19.91</v>
      </c>
      <c r="F1884" s="114">
        <v>0.25</v>
      </c>
      <c r="G1884" s="145">
        <v>14.93</v>
      </c>
      <c r="H1884" s="86">
        <v>1</v>
      </c>
      <c r="I1884" s="154">
        <f t="shared" si="132"/>
        <v>0</v>
      </c>
      <c r="J1884" s="154">
        <f t="shared" si="133"/>
        <v>0</v>
      </c>
    </row>
    <row r="1885" spans="1:10" ht="12.75">
      <c r="A1885"/>
      <c r="B1885" t="s">
        <v>3217</v>
      </c>
      <c r="C1885" s="178"/>
      <c r="D1885" t="s">
        <v>3218</v>
      </c>
      <c r="E1885" s="145">
        <v>29.99</v>
      </c>
      <c r="F1885" s="114">
        <v>0.25</v>
      </c>
      <c r="G1885" s="145">
        <v>22.49</v>
      </c>
      <c r="H1885" s="86">
        <v>1</v>
      </c>
      <c r="I1885" s="154">
        <f t="shared" si="132"/>
        <v>0</v>
      </c>
      <c r="J1885" s="154">
        <f t="shared" si="133"/>
        <v>0</v>
      </c>
    </row>
    <row r="1886" spans="1:10" ht="12.75">
      <c r="A1886"/>
      <c r="B1886" t="s">
        <v>3219</v>
      </c>
      <c r="C1886" s="178"/>
      <c r="D1886" t="s">
        <v>3220</v>
      </c>
      <c r="E1886" s="145">
        <v>1000</v>
      </c>
      <c r="F1886" s="114">
        <v>0.25</v>
      </c>
      <c r="G1886" s="145">
        <v>750</v>
      </c>
      <c r="H1886" s="86">
        <v>1</v>
      </c>
      <c r="I1886" s="154">
        <f t="shared" si="132"/>
        <v>0</v>
      </c>
      <c r="J1886" s="154">
        <f t="shared" si="133"/>
        <v>0</v>
      </c>
    </row>
    <row r="1887" spans="1:10" ht="12.75">
      <c r="A1887"/>
      <c r="B1887" t="s">
        <v>3221</v>
      </c>
      <c r="C1887" s="178"/>
      <c r="D1887" t="s">
        <v>3222</v>
      </c>
      <c r="E1887" s="145">
        <v>499.99</v>
      </c>
      <c r="F1887" s="114">
        <v>0.25</v>
      </c>
      <c r="G1887" s="145">
        <v>374.99</v>
      </c>
      <c r="H1887" s="86">
        <v>1</v>
      </c>
      <c r="I1887" s="154">
        <f t="shared" si="132"/>
        <v>0</v>
      </c>
      <c r="J1887" s="154">
        <f t="shared" si="133"/>
        <v>0</v>
      </c>
    </row>
    <row r="1888" spans="1:10" ht="12.75">
      <c r="A1888"/>
      <c r="B1888" t="s">
        <v>3223</v>
      </c>
      <c r="C1888" s="178"/>
      <c r="D1888" t="s">
        <v>3224</v>
      </c>
      <c r="E1888" s="145">
        <v>99.99</v>
      </c>
      <c r="F1888" s="114">
        <v>0.25</v>
      </c>
      <c r="G1888" s="145">
        <v>74.99</v>
      </c>
      <c r="H1888" s="86">
        <v>1</v>
      </c>
      <c r="I1888" s="154">
        <f t="shared" si="132"/>
        <v>0</v>
      </c>
      <c r="J1888" s="154">
        <f t="shared" si="133"/>
        <v>0</v>
      </c>
    </row>
    <row r="1889" spans="1:10" ht="12.75">
      <c r="A1889" t="s">
        <v>303</v>
      </c>
      <c r="B1889"/>
      <c r="C1889" s="178"/>
      <c r="D1889"/>
      <c r="E1889" s="145"/>
      <c r="F1889" s="114"/>
      <c r="G1889" s="145"/>
      <c r="H1889" s="86"/>
      <c r="I1889" s="154"/>
      <c r="J1889" s="154"/>
    </row>
    <row r="1890" spans="1:11" s="59" customFormat="1" ht="12.75">
      <c r="A1890"/>
      <c r="B1890" t="s">
        <v>3225</v>
      </c>
      <c r="C1890" s="178"/>
      <c r="D1890" t="s">
        <v>3226</v>
      </c>
      <c r="E1890" s="145">
        <v>19.84</v>
      </c>
      <c r="F1890" s="114">
        <v>0.25</v>
      </c>
      <c r="G1890" s="145">
        <v>14.88</v>
      </c>
      <c r="H1890" s="86">
        <v>1</v>
      </c>
      <c r="I1890" s="154">
        <f aca="true" t="shared" si="134" ref="I1890:I1902">C1890*E1890</f>
        <v>0</v>
      </c>
      <c r="J1890" s="154">
        <f aca="true" t="shared" si="135" ref="J1890:J1902">C1890*G1890</f>
        <v>0</v>
      </c>
      <c r="K1890" s="90"/>
    </row>
    <row r="1891" spans="1:11" s="59" customFormat="1" ht="12.75">
      <c r="A1891"/>
      <c r="B1891" t="s">
        <v>3227</v>
      </c>
      <c r="C1891" s="178"/>
      <c r="D1891" t="s">
        <v>3228</v>
      </c>
      <c r="E1891" s="145">
        <v>32</v>
      </c>
      <c r="F1891" s="114">
        <v>0.25</v>
      </c>
      <c r="G1891" s="145">
        <v>24</v>
      </c>
      <c r="H1891" s="86">
        <v>1</v>
      </c>
      <c r="I1891" s="154">
        <f t="shared" si="134"/>
        <v>0</v>
      </c>
      <c r="J1891" s="154">
        <f t="shared" si="135"/>
        <v>0</v>
      </c>
      <c r="K1891" s="90"/>
    </row>
    <row r="1892" spans="1:11" s="59" customFormat="1" ht="12.75">
      <c r="A1892"/>
      <c r="B1892" t="s">
        <v>3229</v>
      </c>
      <c r="C1892" s="178"/>
      <c r="D1892" t="s">
        <v>3230</v>
      </c>
      <c r="E1892" s="145">
        <v>99.99</v>
      </c>
      <c r="F1892" s="114">
        <v>0.25</v>
      </c>
      <c r="G1892" s="145">
        <v>74.99</v>
      </c>
      <c r="H1892" s="86">
        <v>1</v>
      </c>
      <c r="I1892" s="154">
        <f t="shared" si="134"/>
        <v>0</v>
      </c>
      <c r="J1892" s="154">
        <f t="shared" si="135"/>
        <v>0</v>
      </c>
      <c r="K1892" s="90"/>
    </row>
    <row r="1893" spans="1:10" ht="12.75">
      <c r="A1893"/>
      <c r="B1893" t="s">
        <v>3231</v>
      </c>
      <c r="C1893" s="178"/>
      <c r="D1893" t="s">
        <v>3232</v>
      </c>
      <c r="E1893" s="145">
        <v>70</v>
      </c>
      <c r="F1893" s="114">
        <v>0.25</v>
      </c>
      <c r="G1893" s="145">
        <v>52.5</v>
      </c>
      <c r="H1893" s="86">
        <v>1</v>
      </c>
      <c r="I1893" s="154">
        <f t="shared" si="134"/>
        <v>0</v>
      </c>
      <c r="J1893" s="154">
        <f t="shared" si="135"/>
        <v>0</v>
      </c>
    </row>
    <row r="1894" spans="1:11" s="59" customFormat="1" ht="12.75">
      <c r="A1894"/>
      <c r="B1894" t="s">
        <v>3233</v>
      </c>
      <c r="C1894" s="178"/>
      <c r="D1894" t="s">
        <v>3234</v>
      </c>
      <c r="E1894" s="145">
        <v>197</v>
      </c>
      <c r="F1894" s="114">
        <v>0.25</v>
      </c>
      <c r="G1894" s="145">
        <v>147.75</v>
      </c>
      <c r="H1894" s="86">
        <v>1</v>
      </c>
      <c r="I1894" s="154">
        <f t="shared" si="134"/>
        <v>0</v>
      </c>
      <c r="J1894" s="154">
        <f t="shared" si="135"/>
        <v>0</v>
      </c>
      <c r="K1894" s="90"/>
    </row>
    <row r="1895" spans="1:10" ht="12.75">
      <c r="A1895"/>
      <c r="B1895" t="s">
        <v>3235</v>
      </c>
      <c r="C1895" s="178"/>
      <c r="D1895" t="s">
        <v>3236</v>
      </c>
      <c r="E1895" s="145">
        <v>19.84</v>
      </c>
      <c r="F1895" s="114">
        <v>0.25</v>
      </c>
      <c r="G1895" s="145">
        <v>14.88</v>
      </c>
      <c r="H1895" s="86">
        <v>1</v>
      </c>
      <c r="I1895" s="154">
        <f t="shared" si="134"/>
        <v>0</v>
      </c>
      <c r="J1895" s="154">
        <f t="shared" si="135"/>
        <v>0</v>
      </c>
    </row>
    <row r="1896" spans="1:10" ht="12.75">
      <c r="A1896"/>
      <c r="B1896" t="s">
        <v>3237</v>
      </c>
      <c r="C1896" s="178"/>
      <c r="D1896" t="s">
        <v>3238</v>
      </c>
      <c r="E1896" s="145">
        <v>32</v>
      </c>
      <c r="F1896" s="114">
        <v>0.25</v>
      </c>
      <c r="G1896" s="145">
        <v>24</v>
      </c>
      <c r="H1896" s="86">
        <v>1</v>
      </c>
      <c r="I1896" s="154">
        <f t="shared" si="134"/>
        <v>0</v>
      </c>
      <c r="J1896" s="154">
        <f t="shared" si="135"/>
        <v>0</v>
      </c>
    </row>
    <row r="1897" spans="1:11" s="59" customFormat="1" ht="12.75">
      <c r="A1897"/>
      <c r="B1897" t="s">
        <v>3239</v>
      </c>
      <c r="C1897" s="178"/>
      <c r="D1897" t="s">
        <v>3240</v>
      </c>
      <c r="E1897" s="145">
        <v>50</v>
      </c>
      <c r="F1897" s="114">
        <v>0.25</v>
      </c>
      <c r="G1897" s="145">
        <v>37.5</v>
      </c>
      <c r="H1897" s="86">
        <v>1</v>
      </c>
      <c r="I1897" s="154">
        <f t="shared" si="134"/>
        <v>0</v>
      </c>
      <c r="J1897" s="154">
        <f t="shared" si="135"/>
        <v>0</v>
      </c>
      <c r="K1897" s="90"/>
    </row>
    <row r="1898" spans="1:10" ht="12.75">
      <c r="A1898"/>
      <c r="B1898" t="s">
        <v>3241</v>
      </c>
      <c r="C1898" s="178"/>
      <c r="D1898" t="s">
        <v>3242</v>
      </c>
      <c r="E1898" s="145">
        <v>29.99</v>
      </c>
      <c r="F1898" s="114">
        <v>0.25</v>
      </c>
      <c r="G1898" s="145">
        <v>22.49</v>
      </c>
      <c r="H1898" s="86">
        <v>1</v>
      </c>
      <c r="I1898" s="154">
        <f t="shared" si="134"/>
        <v>0</v>
      </c>
      <c r="J1898" s="154">
        <f t="shared" si="135"/>
        <v>0</v>
      </c>
    </row>
    <row r="1899" spans="1:10" ht="12.75">
      <c r="A1899"/>
      <c r="B1899" t="s">
        <v>3243</v>
      </c>
      <c r="C1899" s="178"/>
      <c r="D1899" t="s">
        <v>3244</v>
      </c>
      <c r="E1899" s="145">
        <v>19.77</v>
      </c>
      <c r="F1899" s="114">
        <v>0.25</v>
      </c>
      <c r="G1899" s="145">
        <v>14.83</v>
      </c>
      <c r="H1899" s="86">
        <v>1</v>
      </c>
      <c r="I1899" s="154">
        <f t="shared" si="134"/>
        <v>0</v>
      </c>
      <c r="J1899" s="154">
        <f t="shared" si="135"/>
        <v>0</v>
      </c>
    </row>
    <row r="1900" spans="1:11" s="59" customFormat="1" ht="12.75">
      <c r="A1900"/>
      <c r="B1900" t="s">
        <v>3245</v>
      </c>
      <c r="C1900" s="178"/>
      <c r="D1900" t="s">
        <v>3246</v>
      </c>
      <c r="E1900" s="145">
        <v>89.99</v>
      </c>
      <c r="F1900" s="114">
        <v>0.25</v>
      </c>
      <c r="G1900" s="145">
        <v>67.49</v>
      </c>
      <c r="H1900" s="86">
        <v>1</v>
      </c>
      <c r="I1900" s="154">
        <f t="shared" si="134"/>
        <v>0</v>
      </c>
      <c r="J1900" s="154">
        <f t="shared" si="135"/>
        <v>0</v>
      </c>
      <c r="K1900" s="90"/>
    </row>
    <row r="1901" spans="1:11" s="59" customFormat="1" ht="12.75">
      <c r="A1901"/>
      <c r="B1901" t="s">
        <v>3247</v>
      </c>
      <c r="C1901" s="178"/>
      <c r="D1901" t="s">
        <v>3248</v>
      </c>
      <c r="E1901" s="145">
        <v>197.7</v>
      </c>
      <c r="F1901" s="114">
        <v>0.25</v>
      </c>
      <c r="G1901" s="145">
        <v>148.28</v>
      </c>
      <c r="H1901" s="86">
        <v>1</v>
      </c>
      <c r="I1901" s="154">
        <f t="shared" si="134"/>
        <v>0</v>
      </c>
      <c r="J1901" s="154">
        <f t="shared" si="135"/>
        <v>0</v>
      </c>
      <c r="K1901" s="90"/>
    </row>
    <row r="1902" spans="1:10" ht="13.5" thickBot="1">
      <c r="A1902"/>
      <c r="B1902" s="152" t="s">
        <v>3249</v>
      </c>
      <c r="C1902" s="182"/>
      <c r="D1902" s="152" t="s">
        <v>3250</v>
      </c>
      <c r="E1902" s="211">
        <v>299.99</v>
      </c>
      <c r="F1902" s="212">
        <v>0.25</v>
      </c>
      <c r="G1902" s="211">
        <v>224.99</v>
      </c>
      <c r="H1902" s="157">
        <v>1</v>
      </c>
      <c r="I1902" s="155">
        <f t="shared" si="134"/>
        <v>0</v>
      </c>
      <c r="J1902" s="158">
        <f t="shared" si="135"/>
        <v>0</v>
      </c>
    </row>
    <row r="1903" spans="1:11" s="59" customFormat="1" ht="12.75">
      <c r="A1903" t="s">
        <v>304</v>
      </c>
      <c r="B1903"/>
      <c r="C1903" s="178"/>
      <c r="D1903"/>
      <c r="E1903" s="145"/>
      <c r="F1903" s="114"/>
      <c r="G1903" s="145"/>
      <c r="H1903" s="86"/>
      <c r="I1903" s="154"/>
      <c r="J1903" s="154"/>
      <c r="K1903" s="90"/>
    </row>
    <row r="1904" spans="1:11" s="59" customFormat="1" ht="12.75">
      <c r="A1904"/>
      <c r="B1904" t="s">
        <v>3251</v>
      </c>
      <c r="C1904" s="178"/>
      <c r="D1904" t="s">
        <v>3252</v>
      </c>
      <c r="E1904" s="145">
        <v>29.99</v>
      </c>
      <c r="F1904" s="114">
        <v>0.35</v>
      </c>
      <c r="G1904" s="145">
        <v>19.49</v>
      </c>
      <c r="H1904" s="86">
        <v>3</v>
      </c>
      <c r="I1904" s="154">
        <f>C1904*E1904</f>
        <v>0</v>
      </c>
      <c r="J1904" s="154">
        <f>C1904*G1904</f>
        <v>0</v>
      </c>
      <c r="K1904" s="90"/>
    </row>
    <row r="1905" spans="1:11" s="59" customFormat="1" ht="12.75">
      <c r="A1905"/>
      <c r="B1905" t="s">
        <v>3253</v>
      </c>
      <c r="C1905" s="178"/>
      <c r="D1905" t="s">
        <v>3254</v>
      </c>
      <c r="E1905" s="145">
        <v>3.99</v>
      </c>
      <c r="F1905" s="114">
        <v>0.35</v>
      </c>
      <c r="G1905" s="145">
        <v>2.59</v>
      </c>
      <c r="H1905" s="86">
        <v>1</v>
      </c>
      <c r="I1905" s="154">
        <f>C1905*E1905</f>
        <v>0</v>
      </c>
      <c r="J1905" s="154">
        <f>C1905*G1905</f>
        <v>0</v>
      </c>
      <c r="K1905" s="90"/>
    </row>
    <row r="1906" spans="1:10" ht="12.75">
      <c r="A1906"/>
      <c r="B1906" t="s">
        <v>3255</v>
      </c>
      <c r="C1906" s="178"/>
      <c r="D1906" t="s">
        <v>3256</v>
      </c>
      <c r="E1906" s="145">
        <v>39.99</v>
      </c>
      <c r="F1906" s="114">
        <v>0.35</v>
      </c>
      <c r="G1906" s="145">
        <v>25.99</v>
      </c>
      <c r="H1906" s="86">
        <v>3</v>
      </c>
      <c r="I1906" s="154">
        <f>C1906*E1906</f>
        <v>0</v>
      </c>
      <c r="J1906" s="154">
        <f>C1906*G1906</f>
        <v>0</v>
      </c>
    </row>
    <row r="1907" spans="1:10" ht="12.75">
      <c r="A1907"/>
      <c r="B1907" t="s">
        <v>3257</v>
      </c>
      <c r="C1907" s="178"/>
      <c r="D1907" t="s">
        <v>3258</v>
      </c>
      <c r="E1907" s="145">
        <v>21.99</v>
      </c>
      <c r="F1907" s="114">
        <v>0.35</v>
      </c>
      <c r="G1907" s="145">
        <v>14.29</v>
      </c>
      <c r="H1907" s="86">
        <v>4</v>
      </c>
      <c r="I1907" s="154">
        <f>C1907*E1907</f>
        <v>0</v>
      </c>
      <c r="J1907" s="154">
        <f>C1907*G1907</f>
        <v>0</v>
      </c>
    </row>
    <row r="1908" spans="1:10" ht="12.75">
      <c r="A1908" t="s">
        <v>357</v>
      </c>
      <c r="B1908"/>
      <c r="C1908" s="178"/>
      <c r="D1908"/>
      <c r="E1908" s="145"/>
      <c r="F1908" s="114"/>
      <c r="G1908" s="145"/>
      <c r="H1908" s="86"/>
      <c r="I1908" s="154"/>
      <c r="J1908" s="154"/>
    </row>
    <row r="1909" spans="1:10" ht="12.75">
      <c r="A1909"/>
      <c r="B1909" t="s">
        <v>3259</v>
      </c>
      <c r="C1909" s="178"/>
      <c r="D1909" t="s">
        <v>3260</v>
      </c>
      <c r="E1909" s="145">
        <v>29.99</v>
      </c>
      <c r="F1909" s="114">
        <v>0.35</v>
      </c>
      <c r="G1909" s="145">
        <v>19.49</v>
      </c>
      <c r="H1909" s="86">
        <v>3</v>
      </c>
      <c r="I1909" s="154">
        <f aca="true" t="shared" si="136" ref="I1909:I1928">C1909*E1909</f>
        <v>0</v>
      </c>
      <c r="J1909" s="154">
        <f aca="true" t="shared" si="137" ref="J1909:J1928">C1909*G1909</f>
        <v>0</v>
      </c>
    </row>
    <row r="1910" spans="1:11" s="59" customFormat="1" ht="12.75">
      <c r="A1910"/>
      <c r="B1910" t="s">
        <v>3261</v>
      </c>
      <c r="C1910" s="178"/>
      <c r="D1910" t="s">
        <v>3262</v>
      </c>
      <c r="E1910" s="145">
        <v>14.99</v>
      </c>
      <c r="F1910" s="114">
        <v>0.35</v>
      </c>
      <c r="G1910" s="145">
        <v>9.74</v>
      </c>
      <c r="H1910" s="86">
        <v>3</v>
      </c>
      <c r="I1910" s="154">
        <f t="shared" si="136"/>
        <v>0</v>
      </c>
      <c r="J1910" s="154">
        <f t="shared" si="137"/>
        <v>0</v>
      </c>
      <c r="K1910" s="90"/>
    </row>
    <row r="1911" spans="1:10" ht="12.75">
      <c r="A1911"/>
      <c r="B1911" t="s">
        <v>3263</v>
      </c>
      <c r="C1911" s="178"/>
      <c r="D1911" t="s">
        <v>3264</v>
      </c>
      <c r="E1911" s="145">
        <v>119.99</v>
      </c>
      <c r="F1911" s="114">
        <v>0.35</v>
      </c>
      <c r="G1911" s="145">
        <v>77.99</v>
      </c>
      <c r="H1911" s="86">
        <v>3</v>
      </c>
      <c r="I1911" s="154">
        <f t="shared" si="136"/>
        <v>0</v>
      </c>
      <c r="J1911" s="154">
        <f t="shared" si="137"/>
        <v>0</v>
      </c>
    </row>
    <row r="1912" spans="1:10" ht="12.75">
      <c r="A1912"/>
      <c r="B1912" t="s">
        <v>3265</v>
      </c>
      <c r="C1912" s="178"/>
      <c r="D1912" t="s">
        <v>3266</v>
      </c>
      <c r="E1912" s="145">
        <v>35</v>
      </c>
      <c r="F1912" s="114">
        <v>0.35</v>
      </c>
      <c r="G1912" s="145">
        <v>22.75</v>
      </c>
      <c r="H1912" s="86">
        <v>4</v>
      </c>
      <c r="I1912" s="154">
        <f t="shared" si="136"/>
        <v>0</v>
      </c>
      <c r="J1912" s="154">
        <f t="shared" si="137"/>
        <v>0</v>
      </c>
    </row>
    <row r="1913" spans="1:10" ht="12.75">
      <c r="A1913"/>
      <c r="B1913" t="s">
        <v>3267</v>
      </c>
      <c r="C1913" s="178"/>
      <c r="D1913" t="s">
        <v>3268</v>
      </c>
      <c r="E1913" s="145">
        <v>16.95</v>
      </c>
      <c r="F1913" s="114">
        <v>0.35</v>
      </c>
      <c r="G1913" s="145">
        <v>11.02</v>
      </c>
      <c r="H1913" s="86">
        <v>3</v>
      </c>
      <c r="I1913" s="154">
        <f t="shared" si="136"/>
        <v>0</v>
      </c>
      <c r="J1913" s="154">
        <f t="shared" si="137"/>
        <v>0</v>
      </c>
    </row>
    <row r="1914" spans="1:10" ht="12.75">
      <c r="A1914"/>
      <c r="B1914" t="s">
        <v>3269</v>
      </c>
      <c r="C1914" s="178"/>
      <c r="D1914" t="s">
        <v>3270</v>
      </c>
      <c r="E1914" s="145">
        <v>40</v>
      </c>
      <c r="F1914" s="114">
        <v>0.3</v>
      </c>
      <c r="G1914" s="145">
        <v>28</v>
      </c>
      <c r="H1914" s="86">
        <v>4</v>
      </c>
      <c r="I1914" s="154">
        <f t="shared" si="136"/>
        <v>0</v>
      </c>
      <c r="J1914" s="154">
        <f t="shared" si="137"/>
        <v>0</v>
      </c>
    </row>
    <row r="1915" spans="1:11" s="59" customFormat="1" ht="12.75">
      <c r="A1915"/>
      <c r="B1915" t="s">
        <v>3271</v>
      </c>
      <c r="C1915" s="178"/>
      <c r="D1915" t="s">
        <v>3272</v>
      </c>
      <c r="E1915" s="145">
        <v>28.99</v>
      </c>
      <c r="F1915" s="114">
        <v>0.35</v>
      </c>
      <c r="G1915" s="145">
        <v>18.84</v>
      </c>
      <c r="H1915" s="86">
        <v>3</v>
      </c>
      <c r="I1915" s="154">
        <f t="shared" si="136"/>
        <v>0</v>
      </c>
      <c r="J1915" s="154">
        <f t="shared" si="137"/>
        <v>0</v>
      </c>
      <c r="K1915" s="90"/>
    </row>
    <row r="1916" spans="1:10" ht="12.75">
      <c r="A1916"/>
      <c r="B1916" t="s">
        <v>3273</v>
      </c>
      <c r="C1916" s="178"/>
      <c r="D1916" t="s">
        <v>3274</v>
      </c>
      <c r="E1916" s="145">
        <v>39.99</v>
      </c>
      <c r="F1916" s="114">
        <v>0.35</v>
      </c>
      <c r="G1916" s="145">
        <v>25.99</v>
      </c>
      <c r="H1916" s="86">
        <v>3</v>
      </c>
      <c r="I1916" s="154">
        <f t="shared" si="136"/>
        <v>0</v>
      </c>
      <c r="J1916" s="154">
        <f t="shared" si="137"/>
        <v>0</v>
      </c>
    </row>
    <row r="1917" spans="1:11" s="59" customFormat="1" ht="12.75">
      <c r="A1917"/>
      <c r="B1917" t="s">
        <v>3275</v>
      </c>
      <c r="C1917" s="178"/>
      <c r="D1917" t="s">
        <v>3276</v>
      </c>
      <c r="E1917" s="145">
        <v>39.99</v>
      </c>
      <c r="F1917" s="114">
        <v>0.35</v>
      </c>
      <c r="G1917" s="145">
        <v>25.99</v>
      </c>
      <c r="H1917" s="86">
        <v>3</v>
      </c>
      <c r="I1917" s="154">
        <f t="shared" si="136"/>
        <v>0</v>
      </c>
      <c r="J1917" s="154">
        <f t="shared" si="137"/>
        <v>0</v>
      </c>
      <c r="K1917" s="90"/>
    </row>
    <row r="1918" spans="1:10" ht="12.75">
      <c r="A1918"/>
      <c r="B1918" t="s">
        <v>3277</v>
      </c>
      <c r="C1918" s="178"/>
      <c r="D1918" t="s">
        <v>3278</v>
      </c>
      <c r="E1918" s="145">
        <v>39.99</v>
      </c>
      <c r="F1918" s="114">
        <v>0.35</v>
      </c>
      <c r="G1918" s="145">
        <v>25.99</v>
      </c>
      <c r="H1918" s="86">
        <v>3</v>
      </c>
      <c r="I1918" s="154">
        <f t="shared" si="136"/>
        <v>0</v>
      </c>
      <c r="J1918" s="154">
        <f t="shared" si="137"/>
        <v>0</v>
      </c>
    </row>
    <row r="1919" spans="1:10" ht="12.75">
      <c r="A1919"/>
      <c r="B1919" t="s">
        <v>3279</v>
      </c>
      <c r="C1919" s="178"/>
      <c r="D1919" t="s">
        <v>3280</v>
      </c>
      <c r="E1919" s="145">
        <v>39.99</v>
      </c>
      <c r="F1919" s="114">
        <v>0.35</v>
      </c>
      <c r="G1919" s="145">
        <v>25.99</v>
      </c>
      <c r="H1919" s="86">
        <v>3</v>
      </c>
      <c r="I1919" s="154">
        <f t="shared" si="136"/>
        <v>0</v>
      </c>
      <c r="J1919" s="154">
        <f t="shared" si="137"/>
        <v>0</v>
      </c>
    </row>
    <row r="1920" spans="1:10" ht="12.75">
      <c r="A1920"/>
      <c r="B1920" t="s">
        <v>3281</v>
      </c>
      <c r="C1920" s="178"/>
      <c r="D1920" t="s">
        <v>3282</v>
      </c>
      <c r="E1920" s="145">
        <v>39.99</v>
      </c>
      <c r="F1920" s="114">
        <v>0.35</v>
      </c>
      <c r="G1920" s="145">
        <v>25.99</v>
      </c>
      <c r="H1920" s="86">
        <v>4</v>
      </c>
      <c r="I1920" s="154">
        <f t="shared" si="136"/>
        <v>0</v>
      </c>
      <c r="J1920" s="154">
        <f t="shared" si="137"/>
        <v>0</v>
      </c>
    </row>
    <row r="1921" spans="1:10" ht="12.75">
      <c r="A1921"/>
      <c r="B1921" t="s">
        <v>3283</v>
      </c>
      <c r="C1921" s="178"/>
      <c r="D1921" t="s">
        <v>3284</v>
      </c>
      <c r="E1921" s="145">
        <v>29.99</v>
      </c>
      <c r="F1921" s="114">
        <v>0.35</v>
      </c>
      <c r="G1921" s="145">
        <v>19.49</v>
      </c>
      <c r="H1921" s="86">
        <v>3</v>
      </c>
      <c r="I1921" s="154">
        <f t="shared" si="136"/>
        <v>0</v>
      </c>
      <c r="J1921" s="154">
        <f t="shared" si="137"/>
        <v>0</v>
      </c>
    </row>
    <row r="1922" spans="1:11" s="59" customFormat="1" ht="12.75">
      <c r="A1922"/>
      <c r="B1922" t="s">
        <v>3285</v>
      </c>
      <c r="C1922" s="178"/>
      <c r="D1922" t="s">
        <v>3286</v>
      </c>
      <c r="E1922" s="145">
        <v>39.99</v>
      </c>
      <c r="F1922" s="114">
        <v>0.35</v>
      </c>
      <c r="G1922" s="145">
        <v>25.99</v>
      </c>
      <c r="H1922" s="86">
        <v>3</v>
      </c>
      <c r="I1922" s="154">
        <f t="shared" si="136"/>
        <v>0</v>
      </c>
      <c r="J1922" s="154">
        <f t="shared" si="137"/>
        <v>0</v>
      </c>
      <c r="K1922" s="90"/>
    </row>
    <row r="1923" spans="1:11" s="59" customFormat="1" ht="12.75">
      <c r="A1923"/>
      <c r="B1923" t="s">
        <v>3287</v>
      </c>
      <c r="C1923" s="178"/>
      <c r="D1923" t="s">
        <v>3288</v>
      </c>
      <c r="E1923" s="145">
        <v>19.99</v>
      </c>
      <c r="F1923" s="114">
        <v>0.35</v>
      </c>
      <c r="G1923" s="145">
        <v>12.99</v>
      </c>
      <c r="H1923" s="86">
        <v>3</v>
      </c>
      <c r="I1923" s="154">
        <f t="shared" si="136"/>
        <v>0</v>
      </c>
      <c r="J1923" s="154">
        <f t="shared" si="137"/>
        <v>0</v>
      </c>
      <c r="K1923" s="90"/>
    </row>
    <row r="1924" spans="1:11" s="59" customFormat="1" ht="12.75">
      <c r="A1924"/>
      <c r="B1924" t="s">
        <v>3289</v>
      </c>
      <c r="C1924" s="178"/>
      <c r="D1924" t="s">
        <v>3290</v>
      </c>
      <c r="E1924" s="145">
        <v>3.99</v>
      </c>
      <c r="F1924" s="114">
        <v>0.35</v>
      </c>
      <c r="G1924" s="145">
        <v>2.59</v>
      </c>
      <c r="H1924" s="86">
        <v>1</v>
      </c>
      <c r="I1924" s="154">
        <f t="shared" si="136"/>
        <v>0</v>
      </c>
      <c r="J1924" s="154">
        <f t="shared" si="137"/>
        <v>0</v>
      </c>
      <c r="K1924" s="90"/>
    </row>
    <row r="1925" spans="1:11" s="59" customFormat="1" ht="12.75">
      <c r="A1925"/>
      <c r="B1925" t="s">
        <v>3291</v>
      </c>
      <c r="C1925" s="178"/>
      <c r="D1925" t="s">
        <v>3292</v>
      </c>
      <c r="E1925" s="145">
        <v>9.99</v>
      </c>
      <c r="F1925" s="114">
        <v>0.35</v>
      </c>
      <c r="G1925" s="145">
        <v>6.49</v>
      </c>
      <c r="H1925" s="86">
        <v>4</v>
      </c>
      <c r="I1925" s="154">
        <f t="shared" si="136"/>
        <v>0</v>
      </c>
      <c r="J1925" s="154">
        <f t="shared" si="137"/>
        <v>0</v>
      </c>
      <c r="K1925" s="90"/>
    </row>
    <row r="1926" spans="1:10" ht="12.75">
      <c r="A1926"/>
      <c r="B1926" t="s">
        <v>3293</v>
      </c>
      <c r="C1926" s="178"/>
      <c r="D1926" t="s">
        <v>3294</v>
      </c>
      <c r="E1926" s="145">
        <v>35</v>
      </c>
      <c r="F1926" s="114">
        <v>0.35</v>
      </c>
      <c r="G1926" s="145">
        <v>22.75</v>
      </c>
      <c r="H1926" s="86">
        <v>4</v>
      </c>
      <c r="I1926" s="154">
        <f t="shared" si="136"/>
        <v>0</v>
      </c>
      <c r="J1926" s="154">
        <f t="shared" si="137"/>
        <v>0</v>
      </c>
    </row>
    <row r="1927" spans="1:10" ht="12.75">
      <c r="A1927"/>
      <c r="B1927" t="s">
        <v>3295</v>
      </c>
      <c r="C1927" s="178"/>
      <c r="D1927" t="s">
        <v>3296</v>
      </c>
      <c r="E1927" s="145">
        <v>35</v>
      </c>
      <c r="F1927" s="114">
        <v>0.35</v>
      </c>
      <c r="G1927" s="145">
        <v>22.75</v>
      </c>
      <c r="H1927" s="86">
        <v>3</v>
      </c>
      <c r="I1927" s="154">
        <f t="shared" si="136"/>
        <v>0</v>
      </c>
      <c r="J1927" s="154">
        <f t="shared" si="137"/>
        <v>0</v>
      </c>
    </row>
    <row r="1928" spans="1:11" s="59" customFormat="1" ht="12.75">
      <c r="A1928"/>
      <c r="B1928" t="s">
        <v>3297</v>
      </c>
      <c r="C1928" s="178"/>
      <c r="D1928" t="s">
        <v>3298</v>
      </c>
      <c r="E1928" s="145">
        <v>24.99</v>
      </c>
      <c r="F1928" s="114">
        <v>0.35</v>
      </c>
      <c r="G1928" s="145">
        <v>16.24</v>
      </c>
      <c r="H1928" s="86">
        <v>3</v>
      </c>
      <c r="I1928" s="154">
        <f t="shared" si="136"/>
        <v>0</v>
      </c>
      <c r="J1928" s="154">
        <f t="shared" si="137"/>
        <v>0</v>
      </c>
      <c r="K1928" s="90"/>
    </row>
    <row r="1929" spans="1:10" ht="12.75">
      <c r="A1929" t="s">
        <v>280</v>
      </c>
      <c r="B1929"/>
      <c r="C1929" s="178"/>
      <c r="D1929"/>
      <c r="E1929" s="145"/>
      <c r="F1929" s="114"/>
      <c r="G1929" s="145"/>
      <c r="H1929" s="86"/>
      <c r="I1929" s="154"/>
      <c r="J1929" s="154"/>
    </row>
    <row r="1930" spans="1:10" ht="12.75">
      <c r="A1930"/>
      <c r="B1930" t="s">
        <v>3299</v>
      </c>
      <c r="C1930" s="178"/>
      <c r="D1930" t="s">
        <v>3300</v>
      </c>
      <c r="E1930" s="145">
        <v>15.95</v>
      </c>
      <c r="F1930" s="114">
        <v>0.3</v>
      </c>
      <c r="G1930" s="145">
        <v>11.17</v>
      </c>
      <c r="H1930" s="86">
        <v>3</v>
      </c>
      <c r="I1930" s="154">
        <f aca="true" t="shared" si="138" ref="I1930:I1940">C1930*E1930</f>
        <v>0</v>
      </c>
      <c r="J1930" s="154">
        <f aca="true" t="shared" si="139" ref="J1930:J1940">C1930*G1930</f>
        <v>0</v>
      </c>
    </row>
    <row r="1931" spans="1:10" ht="12.75">
      <c r="A1931"/>
      <c r="B1931" t="s">
        <v>3301</v>
      </c>
      <c r="C1931" s="178"/>
      <c r="D1931" t="s">
        <v>3302</v>
      </c>
      <c r="E1931" s="145">
        <v>15.95</v>
      </c>
      <c r="F1931" s="114">
        <v>0.3</v>
      </c>
      <c r="G1931" s="145">
        <v>11.17</v>
      </c>
      <c r="H1931" s="86">
        <v>3</v>
      </c>
      <c r="I1931" s="154">
        <f t="shared" si="138"/>
        <v>0</v>
      </c>
      <c r="J1931" s="154">
        <f t="shared" si="139"/>
        <v>0</v>
      </c>
    </row>
    <row r="1932" spans="1:11" s="59" customFormat="1" ht="12.75">
      <c r="A1932"/>
      <c r="B1932" t="s">
        <v>3303</v>
      </c>
      <c r="C1932" s="178"/>
      <c r="D1932" t="s">
        <v>3304</v>
      </c>
      <c r="E1932" s="145">
        <v>15.95</v>
      </c>
      <c r="F1932" s="114">
        <v>0.3</v>
      </c>
      <c r="G1932" s="145">
        <v>11.17</v>
      </c>
      <c r="H1932" s="86">
        <v>3</v>
      </c>
      <c r="I1932" s="154">
        <f t="shared" si="138"/>
        <v>0</v>
      </c>
      <c r="J1932" s="154">
        <f t="shared" si="139"/>
        <v>0</v>
      </c>
      <c r="K1932" s="90"/>
    </row>
    <row r="1933" spans="1:10" ht="12.75">
      <c r="A1933"/>
      <c r="B1933" t="s">
        <v>3305</v>
      </c>
      <c r="C1933" s="178"/>
      <c r="D1933" t="s">
        <v>3306</v>
      </c>
      <c r="E1933" s="145">
        <v>17.95</v>
      </c>
      <c r="F1933" s="114">
        <v>0.3</v>
      </c>
      <c r="G1933" s="145">
        <v>12.57</v>
      </c>
      <c r="H1933" s="86">
        <v>3</v>
      </c>
      <c r="I1933" s="154">
        <f t="shared" si="138"/>
        <v>0</v>
      </c>
      <c r="J1933" s="154">
        <f t="shared" si="139"/>
        <v>0</v>
      </c>
    </row>
    <row r="1934" spans="1:11" s="59" customFormat="1" ht="12.75">
      <c r="A1934"/>
      <c r="B1934" t="s">
        <v>3307</v>
      </c>
      <c r="C1934" s="178"/>
      <c r="D1934" t="s">
        <v>3308</v>
      </c>
      <c r="E1934" s="145">
        <v>17.95</v>
      </c>
      <c r="F1934" s="114">
        <v>0.3</v>
      </c>
      <c r="G1934" s="145">
        <v>12.57</v>
      </c>
      <c r="H1934" s="86">
        <v>3</v>
      </c>
      <c r="I1934" s="154">
        <f t="shared" si="138"/>
        <v>0</v>
      </c>
      <c r="J1934" s="154">
        <f t="shared" si="139"/>
        <v>0</v>
      </c>
      <c r="K1934" s="90"/>
    </row>
    <row r="1935" spans="1:10" ht="12.75">
      <c r="A1935"/>
      <c r="B1935" t="s">
        <v>3309</v>
      </c>
      <c r="C1935" s="178"/>
      <c r="D1935" t="s">
        <v>3310</v>
      </c>
      <c r="E1935" s="145">
        <v>17.95</v>
      </c>
      <c r="F1935" s="114">
        <v>0.3</v>
      </c>
      <c r="G1935" s="145">
        <v>12.57</v>
      </c>
      <c r="H1935" s="86">
        <v>3</v>
      </c>
      <c r="I1935" s="154">
        <f t="shared" si="138"/>
        <v>0</v>
      </c>
      <c r="J1935" s="154">
        <f t="shared" si="139"/>
        <v>0</v>
      </c>
    </row>
    <row r="1936" spans="1:10" ht="12.75">
      <c r="A1936"/>
      <c r="B1936" t="s">
        <v>3311</v>
      </c>
      <c r="C1936" s="178"/>
      <c r="D1936" t="s">
        <v>3312</v>
      </c>
      <c r="E1936" s="145">
        <v>17.95</v>
      </c>
      <c r="F1936" s="114">
        <v>0.3</v>
      </c>
      <c r="G1936" s="145">
        <v>12.57</v>
      </c>
      <c r="H1936" s="86">
        <v>3</v>
      </c>
      <c r="I1936" s="154">
        <f t="shared" si="138"/>
        <v>0</v>
      </c>
      <c r="J1936" s="154">
        <f t="shared" si="139"/>
        <v>0</v>
      </c>
    </row>
    <row r="1937" spans="1:11" s="59" customFormat="1" ht="12.75">
      <c r="A1937"/>
      <c r="B1937" t="s">
        <v>3313</v>
      </c>
      <c r="C1937" s="178"/>
      <c r="D1937" t="s">
        <v>3314</v>
      </c>
      <c r="E1937" s="145">
        <v>19.95</v>
      </c>
      <c r="F1937" s="114">
        <v>0.35</v>
      </c>
      <c r="G1937" s="145">
        <v>12.97</v>
      </c>
      <c r="H1937" s="86">
        <v>3</v>
      </c>
      <c r="I1937" s="154">
        <f t="shared" si="138"/>
        <v>0</v>
      </c>
      <c r="J1937" s="154">
        <f t="shared" si="139"/>
        <v>0</v>
      </c>
      <c r="K1937" s="90"/>
    </row>
    <row r="1938" spans="1:11" s="59" customFormat="1" ht="12.75">
      <c r="A1938"/>
      <c r="B1938" t="s">
        <v>3315</v>
      </c>
      <c r="C1938" s="178"/>
      <c r="D1938" t="s">
        <v>3316</v>
      </c>
      <c r="E1938" s="145">
        <v>14.95</v>
      </c>
      <c r="F1938" s="114">
        <v>0.35</v>
      </c>
      <c r="G1938" s="145">
        <v>9.72</v>
      </c>
      <c r="H1938" s="86">
        <v>3</v>
      </c>
      <c r="I1938" s="154">
        <f t="shared" si="138"/>
        <v>0</v>
      </c>
      <c r="J1938" s="154">
        <f t="shared" si="139"/>
        <v>0</v>
      </c>
      <c r="K1938" s="90"/>
    </row>
    <row r="1939" spans="1:11" s="59" customFormat="1" ht="12.75">
      <c r="A1939"/>
      <c r="B1939" t="s">
        <v>3317</v>
      </c>
      <c r="C1939" s="178"/>
      <c r="D1939" t="s">
        <v>3318</v>
      </c>
      <c r="E1939" s="145">
        <v>9.95</v>
      </c>
      <c r="F1939" s="114">
        <v>0.35</v>
      </c>
      <c r="G1939" s="145">
        <v>6.47</v>
      </c>
      <c r="H1939" s="86">
        <v>3</v>
      </c>
      <c r="I1939" s="154">
        <f t="shared" si="138"/>
        <v>0</v>
      </c>
      <c r="J1939" s="154">
        <f t="shared" si="139"/>
        <v>0</v>
      </c>
      <c r="K1939" s="90"/>
    </row>
    <row r="1940" spans="1:11" s="59" customFormat="1" ht="12.75">
      <c r="A1940"/>
      <c r="B1940" t="s">
        <v>3319</v>
      </c>
      <c r="C1940" s="178"/>
      <c r="D1940" t="s">
        <v>3320</v>
      </c>
      <c r="E1940" s="145">
        <v>17.95</v>
      </c>
      <c r="F1940" s="114">
        <v>0.3</v>
      </c>
      <c r="G1940" s="145">
        <v>12.57</v>
      </c>
      <c r="H1940" s="86">
        <v>3</v>
      </c>
      <c r="I1940" s="154">
        <f t="shared" si="138"/>
        <v>0</v>
      </c>
      <c r="J1940" s="154">
        <f t="shared" si="139"/>
        <v>0</v>
      </c>
      <c r="K1940" s="90"/>
    </row>
    <row r="1941" spans="1:10" ht="12.75">
      <c r="A1941" t="s">
        <v>358</v>
      </c>
      <c r="B1941"/>
      <c r="C1941" s="178"/>
      <c r="D1941"/>
      <c r="E1941" s="145"/>
      <c r="F1941" s="114"/>
      <c r="G1941" s="145"/>
      <c r="H1941" s="86"/>
      <c r="I1941" s="154"/>
      <c r="J1941" s="154"/>
    </row>
    <row r="1942" spans="1:10" ht="12.75">
      <c r="A1942"/>
      <c r="B1942" t="s">
        <v>3321</v>
      </c>
      <c r="C1942" s="178"/>
      <c r="D1942" t="s">
        <v>3322</v>
      </c>
      <c r="E1942" s="145">
        <v>17.99</v>
      </c>
      <c r="F1942" s="114">
        <v>0.3</v>
      </c>
      <c r="G1942" s="145">
        <v>12.59</v>
      </c>
      <c r="H1942" s="86">
        <v>3</v>
      </c>
      <c r="I1942" s="154">
        <f>C1942*E1942</f>
        <v>0</v>
      </c>
      <c r="J1942" s="154">
        <f>C1942*G1942</f>
        <v>0</v>
      </c>
    </row>
    <row r="1943" spans="1:10" ht="12.75">
      <c r="A1943"/>
      <c r="B1943" t="s">
        <v>3323</v>
      </c>
      <c r="C1943" s="178"/>
      <c r="D1943" t="s">
        <v>3324</v>
      </c>
      <c r="E1943" s="145">
        <v>15.99</v>
      </c>
      <c r="F1943" s="114">
        <v>0.3</v>
      </c>
      <c r="G1943" s="145">
        <v>11.19</v>
      </c>
      <c r="H1943" s="86">
        <v>3</v>
      </c>
      <c r="I1943" s="154">
        <f>C1943*E1943</f>
        <v>0</v>
      </c>
      <c r="J1943" s="154">
        <f>C1943*G1943</f>
        <v>0</v>
      </c>
    </row>
    <row r="1944" spans="1:10" ht="12.75">
      <c r="A1944"/>
      <c r="B1944" t="s">
        <v>3325</v>
      </c>
      <c r="C1944" s="178"/>
      <c r="D1944" t="s">
        <v>3326</v>
      </c>
      <c r="E1944" s="145">
        <v>14.99</v>
      </c>
      <c r="F1944" s="114">
        <v>0.3</v>
      </c>
      <c r="G1944" s="145">
        <v>10.49</v>
      </c>
      <c r="H1944" s="86">
        <v>3</v>
      </c>
      <c r="I1944" s="154">
        <f>C1944*E1944</f>
        <v>0</v>
      </c>
      <c r="J1944" s="154">
        <f>C1944*G1944</f>
        <v>0</v>
      </c>
    </row>
    <row r="1945" spans="1:10" ht="12.75">
      <c r="A1945"/>
      <c r="B1945" t="s">
        <v>3327</v>
      </c>
      <c r="C1945" s="178"/>
      <c r="D1945" t="s">
        <v>3328</v>
      </c>
      <c r="E1945" s="145">
        <v>19.99</v>
      </c>
      <c r="F1945" s="114">
        <v>0.3</v>
      </c>
      <c r="G1945" s="145">
        <v>13.99</v>
      </c>
      <c r="H1945" s="86">
        <v>3</v>
      </c>
      <c r="I1945" s="154">
        <f>C1945*E1945</f>
        <v>0</v>
      </c>
      <c r="J1945" s="154">
        <f>C1945*G1945</f>
        <v>0</v>
      </c>
    </row>
    <row r="1946" spans="1:11" s="59" customFormat="1" ht="12.75">
      <c r="A1946" t="s">
        <v>305</v>
      </c>
      <c r="B1946"/>
      <c r="C1946" s="178"/>
      <c r="D1946"/>
      <c r="E1946" s="145"/>
      <c r="F1946" s="114"/>
      <c r="G1946" s="145"/>
      <c r="H1946" s="86"/>
      <c r="I1946" s="154"/>
      <c r="J1946" s="154"/>
      <c r="K1946" s="90"/>
    </row>
    <row r="1947" spans="1:10" ht="12.75">
      <c r="A1947"/>
      <c r="B1947" t="s">
        <v>3329</v>
      </c>
      <c r="C1947" s="178"/>
      <c r="D1947" t="s">
        <v>3330</v>
      </c>
      <c r="E1947" s="145">
        <v>12.99</v>
      </c>
      <c r="F1947" s="114">
        <v>0.3</v>
      </c>
      <c r="G1947" s="145">
        <v>9.09</v>
      </c>
      <c r="H1947" s="86">
        <v>3</v>
      </c>
      <c r="I1947" s="154">
        <f aca="true" t="shared" si="140" ref="I1947:I1954">C1947*E1947</f>
        <v>0</v>
      </c>
      <c r="J1947" s="154">
        <f aca="true" t="shared" si="141" ref="J1947:J1954">C1947*G1947</f>
        <v>0</v>
      </c>
    </row>
    <row r="1948" spans="1:11" s="59" customFormat="1" ht="12.75">
      <c r="A1948"/>
      <c r="B1948" t="s">
        <v>3331</v>
      </c>
      <c r="C1948" s="178"/>
      <c r="D1948" t="s">
        <v>3332</v>
      </c>
      <c r="E1948" s="145">
        <v>12.99</v>
      </c>
      <c r="F1948" s="114">
        <v>0.3</v>
      </c>
      <c r="G1948" s="145">
        <v>9.09</v>
      </c>
      <c r="H1948" s="86">
        <v>3</v>
      </c>
      <c r="I1948" s="154">
        <f t="shared" si="140"/>
        <v>0</v>
      </c>
      <c r="J1948" s="154">
        <f t="shared" si="141"/>
        <v>0</v>
      </c>
      <c r="K1948" s="90"/>
    </row>
    <row r="1949" spans="1:10" ht="12.75">
      <c r="A1949"/>
      <c r="B1949" t="s">
        <v>3333</v>
      </c>
      <c r="C1949" s="178"/>
      <c r="D1949" t="s">
        <v>3334</v>
      </c>
      <c r="E1949" s="145">
        <v>12.99</v>
      </c>
      <c r="F1949" s="114">
        <v>0.25</v>
      </c>
      <c r="G1949" s="145">
        <v>9.74</v>
      </c>
      <c r="H1949" s="86">
        <v>4</v>
      </c>
      <c r="I1949" s="154">
        <f t="shared" si="140"/>
        <v>0</v>
      </c>
      <c r="J1949" s="154">
        <f t="shared" si="141"/>
        <v>0</v>
      </c>
    </row>
    <row r="1950" spans="1:11" s="59" customFormat="1" ht="12.75">
      <c r="A1950"/>
      <c r="B1950" t="s">
        <v>3335</v>
      </c>
      <c r="C1950" s="178"/>
      <c r="D1950" t="s">
        <v>3336</v>
      </c>
      <c r="E1950" s="145">
        <v>9.99</v>
      </c>
      <c r="F1950" s="114">
        <v>0.3</v>
      </c>
      <c r="G1950" s="145">
        <v>6.99</v>
      </c>
      <c r="H1950" s="86">
        <v>4</v>
      </c>
      <c r="I1950" s="154">
        <f t="shared" si="140"/>
        <v>0</v>
      </c>
      <c r="J1950" s="154">
        <f t="shared" si="141"/>
        <v>0</v>
      </c>
      <c r="K1950" s="90"/>
    </row>
    <row r="1951" spans="1:10" ht="12.75">
      <c r="A1951"/>
      <c r="B1951" t="s">
        <v>3337</v>
      </c>
      <c r="C1951" s="178"/>
      <c r="D1951" t="s">
        <v>3338</v>
      </c>
      <c r="E1951" s="145">
        <v>34.99</v>
      </c>
      <c r="F1951" s="114">
        <v>0.3</v>
      </c>
      <c r="G1951" s="145">
        <v>24.49</v>
      </c>
      <c r="H1951" s="86">
        <v>4</v>
      </c>
      <c r="I1951" s="154">
        <f t="shared" si="140"/>
        <v>0</v>
      </c>
      <c r="J1951" s="154">
        <f t="shared" si="141"/>
        <v>0</v>
      </c>
    </row>
    <row r="1952" spans="1:11" s="59" customFormat="1" ht="12.75">
      <c r="A1952"/>
      <c r="B1952" t="s">
        <v>3339</v>
      </c>
      <c r="C1952" s="178"/>
      <c r="D1952" t="s">
        <v>3340</v>
      </c>
      <c r="E1952" s="145">
        <v>34.99</v>
      </c>
      <c r="F1952" s="114">
        <v>0.3</v>
      </c>
      <c r="G1952" s="145">
        <v>24.49</v>
      </c>
      <c r="H1952" s="86">
        <v>4</v>
      </c>
      <c r="I1952" s="154">
        <f t="shared" si="140"/>
        <v>0</v>
      </c>
      <c r="J1952" s="154">
        <f t="shared" si="141"/>
        <v>0</v>
      </c>
      <c r="K1952" s="90"/>
    </row>
    <row r="1953" spans="1:10" ht="12.75">
      <c r="A1953"/>
      <c r="B1953" t="s">
        <v>3341</v>
      </c>
      <c r="C1953" s="178"/>
      <c r="D1953" t="s">
        <v>3342</v>
      </c>
      <c r="E1953" s="145">
        <v>3.99</v>
      </c>
      <c r="F1953" s="114">
        <v>0.3</v>
      </c>
      <c r="G1953" s="145">
        <v>2.79</v>
      </c>
      <c r="H1953" s="86">
        <v>1</v>
      </c>
      <c r="I1953" s="154">
        <f t="shared" si="140"/>
        <v>0</v>
      </c>
      <c r="J1953" s="154">
        <f t="shared" si="141"/>
        <v>0</v>
      </c>
    </row>
    <row r="1954" spans="1:10" ht="12.75">
      <c r="A1954"/>
      <c r="B1954" t="s">
        <v>3343</v>
      </c>
      <c r="C1954" s="178"/>
      <c r="D1954" t="s">
        <v>3344</v>
      </c>
      <c r="E1954" s="145">
        <v>3.99</v>
      </c>
      <c r="F1954" s="114">
        <v>0.3</v>
      </c>
      <c r="G1954" s="145">
        <v>2.79</v>
      </c>
      <c r="H1954" s="86">
        <v>1</v>
      </c>
      <c r="I1954" s="154">
        <f t="shared" si="140"/>
        <v>0</v>
      </c>
      <c r="J1954" s="154">
        <f t="shared" si="141"/>
        <v>0</v>
      </c>
    </row>
    <row r="1955" spans="1:11" s="59" customFormat="1" ht="12.75">
      <c r="A1955" t="s">
        <v>306</v>
      </c>
      <c r="B1955"/>
      <c r="C1955" s="178"/>
      <c r="D1955"/>
      <c r="E1955" s="145"/>
      <c r="F1955" s="114"/>
      <c r="G1955" s="145"/>
      <c r="H1955" s="86"/>
      <c r="I1955" s="154"/>
      <c r="J1955" s="154"/>
      <c r="K1955" s="90"/>
    </row>
    <row r="1956" spans="1:10" ht="12.75">
      <c r="A1956"/>
      <c r="B1956" t="s">
        <v>3345</v>
      </c>
      <c r="C1956" s="178"/>
      <c r="D1956" t="s">
        <v>3346</v>
      </c>
      <c r="E1956" s="145">
        <v>4.99</v>
      </c>
      <c r="F1956" s="114">
        <v>0.3</v>
      </c>
      <c r="G1956" s="145">
        <v>3.49</v>
      </c>
      <c r="H1956" s="86">
        <v>1</v>
      </c>
      <c r="I1956" s="154">
        <f aca="true" t="shared" si="142" ref="I1956:I1961">C1956*E1956</f>
        <v>0</v>
      </c>
      <c r="J1956" s="154">
        <f aca="true" t="shared" si="143" ref="J1956:J1961">C1956*G1956</f>
        <v>0</v>
      </c>
    </row>
    <row r="1957" spans="1:11" s="59" customFormat="1" ht="12.75">
      <c r="A1957"/>
      <c r="B1957" t="s">
        <v>3347</v>
      </c>
      <c r="C1957" s="178"/>
      <c r="D1957" t="s">
        <v>3348</v>
      </c>
      <c r="E1957" s="145">
        <v>47.5</v>
      </c>
      <c r="F1957" s="114">
        <v>0.35</v>
      </c>
      <c r="G1957" s="145">
        <v>30.88</v>
      </c>
      <c r="H1957" s="86">
        <v>4</v>
      </c>
      <c r="I1957" s="154">
        <f t="shared" si="142"/>
        <v>0</v>
      </c>
      <c r="J1957" s="154">
        <f t="shared" si="143"/>
        <v>0</v>
      </c>
      <c r="K1957" s="90"/>
    </row>
    <row r="1958" spans="1:10" ht="12.75">
      <c r="A1958"/>
      <c r="B1958" t="s">
        <v>3349</v>
      </c>
      <c r="C1958" s="178"/>
      <c r="D1958" t="s">
        <v>266</v>
      </c>
      <c r="E1958" s="145">
        <v>29.95</v>
      </c>
      <c r="F1958" s="114">
        <v>0.35</v>
      </c>
      <c r="G1958" s="145">
        <v>19.47</v>
      </c>
      <c r="H1958" s="86">
        <v>4</v>
      </c>
      <c r="I1958" s="154">
        <f t="shared" si="142"/>
        <v>0</v>
      </c>
      <c r="J1958" s="154">
        <f t="shared" si="143"/>
        <v>0</v>
      </c>
    </row>
    <row r="1959" spans="1:11" s="59" customFormat="1" ht="12.75">
      <c r="A1959"/>
      <c r="B1959" t="s">
        <v>3350</v>
      </c>
      <c r="C1959" s="178"/>
      <c r="D1959" t="s">
        <v>267</v>
      </c>
      <c r="E1959" s="145">
        <v>35</v>
      </c>
      <c r="F1959" s="114">
        <v>0.35</v>
      </c>
      <c r="G1959" s="145">
        <v>22.75</v>
      </c>
      <c r="H1959" s="86">
        <v>4</v>
      </c>
      <c r="I1959" s="154">
        <f t="shared" si="142"/>
        <v>0</v>
      </c>
      <c r="J1959" s="154">
        <f t="shared" si="143"/>
        <v>0</v>
      </c>
      <c r="K1959" s="90"/>
    </row>
    <row r="1960" spans="1:11" s="59" customFormat="1" ht="12.75">
      <c r="A1960"/>
      <c r="B1960" t="s">
        <v>3351</v>
      </c>
      <c r="C1960" s="178"/>
      <c r="D1960" t="s">
        <v>301</v>
      </c>
      <c r="E1960" s="145">
        <v>29.95</v>
      </c>
      <c r="F1960" s="114">
        <v>0.35</v>
      </c>
      <c r="G1960" s="145">
        <v>19.47</v>
      </c>
      <c r="H1960" s="86">
        <v>4</v>
      </c>
      <c r="I1960" s="154">
        <f t="shared" si="142"/>
        <v>0</v>
      </c>
      <c r="J1960" s="154">
        <f t="shared" si="143"/>
        <v>0</v>
      </c>
      <c r="K1960" s="90"/>
    </row>
    <row r="1961" spans="1:11" s="59" customFormat="1" ht="12.75">
      <c r="A1961"/>
      <c r="B1961" t="s">
        <v>3352</v>
      </c>
      <c r="C1961" s="178"/>
      <c r="D1961" t="s">
        <v>400</v>
      </c>
      <c r="E1961" s="145">
        <v>35</v>
      </c>
      <c r="F1961" s="114">
        <v>0.35</v>
      </c>
      <c r="G1961" s="145">
        <v>22.75</v>
      </c>
      <c r="H1961" s="86">
        <v>4</v>
      </c>
      <c r="I1961" s="154">
        <f t="shared" si="142"/>
        <v>0</v>
      </c>
      <c r="J1961" s="154">
        <f t="shared" si="143"/>
        <v>0</v>
      </c>
      <c r="K1961" s="90"/>
    </row>
    <row r="1962" spans="1:11" s="59" customFormat="1" ht="12.75">
      <c r="A1962" t="s">
        <v>359</v>
      </c>
      <c r="B1962"/>
      <c r="C1962" s="178"/>
      <c r="D1962"/>
      <c r="E1962" s="145"/>
      <c r="F1962" s="114"/>
      <c r="G1962" s="145"/>
      <c r="H1962" s="86"/>
      <c r="I1962" s="154"/>
      <c r="J1962" s="154"/>
      <c r="K1962" s="90"/>
    </row>
    <row r="1963" spans="1:10" ht="12.75">
      <c r="A1963"/>
      <c r="B1963" t="s">
        <v>3353</v>
      </c>
      <c r="C1963" s="178"/>
      <c r="D1963" t="s">
        <v>3354</v>
      </c>
      <c r="E1963" s="145">
        <v>12.95</v>
      </c>
      <c r="F1963" s="114">
        <v>0.35</v>
      </c>
      <c r="G1963" s="145">
        <v>8.42</v>
      </c>
      <c r="H1963" s="86">
        <v>4</v>
      </c>
      <c r="I1963" s="154">
        <f aca="true" t="shared" si="144" ref="I1963:I1973">C1963*E1963</f>
        <v>0</v>
      </c>
      <c r="J1963" s="154">
        <f aca="true" t="shared" si="145" ref="J1963:J1973">C1963*G1963</f>
        <v>0</v>
      </c>
    </row>
    <row r="1964" spans="1:10" ht="12.75">
      <c r="A1964"/>
      <c r="B1964" t="s">
        <v>3355</v>
      </c>
      <c r="C1964" s="178"/>
      <c r="D1964" t="s">
        <v>3356</v>
      </c>
      <c r="E1964" s="145">
        <v>12.95</v>
      </c>
      <c r="F1964" s="114">
        <v>0.35</v>
      </c>
      <c r="G1964" s="145">
        <v>8.42</v>
      </c>
      <c r="H1964" s="86">
        <v>4</v>
      </c>
      <c r="I1964" s="154">
        <f t="shared" si="144"/>
        <v>0</v>
      </c>
      <c r="J1964" s="154">
        <f t="shared" si="145"/>
        <v>0</v>
      </c>
    </row>
    <row r="1965" spans="1:11" s="59" customFormat="1" ht="12.75">
      <c r="A1965"/>
      <c r="B1965" t="s">
        <v>3357</v>
      </c>
      <c r="C1965" s="178"/>
      <c r="D1965" t="s">
        <v>3358</v>
      </c>
      <c r="E1965" s="145">
        <v>12.95</v>
      </c>
      <c r="F1965" s="114">
        <v>0.35</v>
      </c>
      <c r="G1965" s="145">
        <v>8.42</v>
      </c>
      <c r="H1965" s="86">
        <v>4</v>
      </c>
      <c r="I1965" s="154">
        <f t="shared" si="144"/>
        <v>0</v>
      </c>
      <c r="J1965" s="154">
        <f t="shared" si="145"/>
        <v>0</v>
      </c>
      <c r="K1965" s="90"/>
    </row>
    <row r="1966" spans="1:11" s="59" customFormat="1" ht="12.75">
      <c r="A1966"/>
      <c r="B1966" t="s">
        <v>3359</v>
      </c>
      <c r="C1966" s="178"/>
      <c r="D1966" t="s">
        <v>3360</v>
      </c>
      <c r="E1966" s="145">
        <v>12.95</v>
      </c>
      <c r="F1966" s="114">
        <v>0.35</v>
      </c>
      <c r="G1966" s="145">
        <v>8.42</v>
      </c>
      <c r="H1966" s="86">
        <v>4</v>
      </c>
      <c r="I1966" s="154">
        <f t="shared" si="144"/>
        <v>0</v>
      </c>
      <c r="J1966" s="154">
        <f t="shared" si="145"/>
        <v>0</v>
      </c>
      <c r="K1966" s="90"/>
    </row>
    <row r="1967" spans="1:10" ht="12.75">
      <c r="A1967"/>
      <c r="B1967" t="s">
        <v>3361</v>
      </c>
      <c r="C1967" s="178"/>
      <c r="D1967" t="s">
        <v>3362</v>
      </c>
      <c r="E1967" s="145">
        <v>12.95</v>
      </c>
      <c r="F1967" s="114">
        <v>0.35</v>
      </c>
      <c r="G1967" s="145">
        <v>8.42</v>
      </c>
      <c r="H1967" s="86">
        <v>4</v>
      </c>
      <c r="I1967" s="154">
        <f t="shared" si="144"/>
        <v>0</v>
      </c>
      <c r="J1967" s="154">
        <f t="shared" si="145"/>
        <v>0</v>
      </c>
    </row>
    <row r="1968" spans="1:10" ht="12.75">
      <c r="A1968"/>
      <c r="B1968" t="s">
        <v>3363</v>
      </c>
      <c r="C1968" s="178"/>
      <c r="D1968" t="s">
        <v>3364</v>
      </c>
      <c r="E1968" s="145">
        <v>12.95</v>
      </c>
      <c r="F1968" s="114">
        <v>0.35</v>
      </c>
      <c r="G1968" s="145">
        <v>8.42</v>
      </c>
      <c r="H1968" s="86">
        <v>4</v>
      </c>
      <c r="I1968" s="154">
        <f t="shared" si="144"/>
        <v>0</v>
      </c>
      <c r="J1968" s="154">
        <f t="shared" si="145"/>
        <v>0</v>
      </c>
    </row>
    <row r="1969" spans="1:10" ht="12.75">
      <c r="A1969"/>
      <c r="B1969" t="s">
        <v>3365</v>
      </c>
      <c r="C1969" s="178"/>
      <c r="D1969" t="s">
        <v>203</v>
      </c>
      <c r="E1969" s="145">
        <v>19.95</v>
      </c>
      <c r="F1969" s="114">
        <v>0.35</v>
      </c>
      <c r="G1969" s="145">
        <v>12.97</v>
      </c>
      <c r="H1969" s="86">
        <v>4</v>
      </c>
      <c r="I1969" s="154">
        <f t="shared" si="144"/>
        <v>0</v>
      </c>
      <c r="J1969" s="154">
        <f t="shared" si="145"/>
        <v>0</v>
      </c>
    </row>
    <row r="1970" spans="1:11" s="59" customFormat="1" ht="12.75">
      <c r="A1970"/>
      <c r="B1970" t="s">
        <v>3366</v>
      </c>
      <c r="C1970" s="178"/>
      <c r="D1970" t="s">
        <v>431</v>
      </c>
      <c r="E1970" s="145">
        <v>19.95</v>
      </c>
      <c r="F1970" s="114">
        <v>0.35</v>
      </c>
      <c r="G1970" s="145">
        <v>12.97</v>
      </c>
      <c r="H1970" s="86">
        <v>4</v>
      </c>
      <c r="I1970" s="154">
        <f t="shared" si="144"/>
        <v>0</v>
      </c>
      <c r="J1970" s="154">
        <f t="shared" si="145"/>
        <v>0</v>
      </c>
      <c r="K1970" s="90"/>
    </row>
    <row r="1971" spans="1:11" s="59" customFormat="1" ht="12.75">
      <c r="A1971"/>
      <c r="B1971" t="s">
        <v>3367</v>
      </c>
      <c r="C1971" s="178"/>
      <c r="D1971" t="s">
        <v>204</v>
      </c>
      <c r="E1971" s="145">
        <v>12.95</v>
      </c>
      <c r="F1971" s="114">
        <v>0.35</v>
      </c>
      <c r="G1971" s="145">
        <v>8.42</v>
      </c>
      <c r="H1971" s="86">
        <v>4</v>
      </c>
      <c r="I1971" s="154">
        <f t="shared" si="144"/>
        <v>0</v>
      </c>
      <c r="J1971" s="154">
        <f t="shared" si="145"/>
        <v>0</v>
      </c>
      <c r="K1971" s="90"/>
    </row>
    <row r="1972" spans="1:11" s="59" customFormat="1" ht="12.75">
      <c r="A1972"/>
      <c r="B1972" t="s">
        <v>3368</v>
      </c>
      <c r="C1972" s="178"/>
      <c r="D1972" t="s">
        <v>227</v>
      </c>
      <c r="E1972" s="145">
        <v>24.95</v>
      </c>
      <c r="F1972" s="114">
        <v>0.35</v>
      </c>
      <c r="G1972" s="145">
        <v>16.22</v>
      </c>
      <c r="H1972" s="86">
        <v>4</v>
      </c>
      <c r="I1972" s="154">
        <f t="shared" si="144"/>
        <v>0</v>
      </c>
      <c r="J1972" s="154">
        <f t="shared" si="145"/>
        <v>0</v>
      </c>
      <c r="K1972" s="90"/>
    </row>
    <row r="1973" spans="1:10" ht="12.75">
      <c r="A1973"/>
      <c r="B1973" t="s">
        <v>3369</v>
      </c>
      <c r="C1973" s="178"/>
      <c r="D1973" t="s">
        <v>3370</v>
      </c>
      <c r="E1973" s="145">
        <v>15</v>
      </c>
      <c r="F1973" s="114">
        <v>0.35</v>
      </c>
      <c r="G1973" s="145">
        <v>9.75</v>
      </c>
      <c r="H1973" s="86">
        <v>4</v>
      </c>
      <c r="I1973" s="154">
        <f t="shared" si="144"/>
        <v>0</v>
      </c>
      <c r="J1973" s="154">
        <f t="shared" si="145"/>
        <v>0</v>
      </c>
    </row>
    <row r="1974" spans="1:11" s="59" customFormat="1" ht="12.75">
      <c r="A1974" t="s">
        <v>360</v>
      </c>
      <c r="B1974"/>
      <c r="C1974" s="178"/>
      <c r="D1974"/>
      <c r="E1974" s="145"/>
      <c r="F1974" s="114"/>
      <c r="G1974" s="145"/>
      <c r="H1974" s="86"/>
      <c r="I1974" s="154"/>
      <c r="J1974" s="154"/>
      <c r="K1974" s="90"/>
    </row>
    <row r="1975" spans="1:10" ht="12.75">
      <c r="A1975"/>
      <c r="B1975" t="s">
        <v>3371</v>
      </c>
      <c r="C1975" s="178"/>
      <c r="D1975" t="s">
        <v>3372</v>
      </c>
      <c r="E1975" s="145">
        <v>2.99</v>
      </c>
      <c r="F1975" s="114">
        <v>0.3</v>
      </c>
      <c r="G1975" s="145">
        <v>2.09</v>
      </c>
      <c r="H1975" s="86">
        <v>1</v>
      </c>
      <c r="I1975" s="154">
        <f aca="true" t="shared" si="146" ref="I1975:I1982">C1975*E1975</f>
        <v>0</v>
      </c>
      <c r="J1975" s="154">
        <f aca="true" t="shared" si="147" ref="J1975:J1982">C1975*G1975</f>
        <v>0</v>
      </c>
    </row>
    <row r="1976" spans="1:10" ht="12.75">
      <c r="A1976"/>
      <c r="B1976" t="s">
        <v>3373</v>
      </c>
      <c r="C1976" s="178"/>
      <c r="D1976" t="s">
        <v>3374</v>
      </c>
      <c r="E1976" s="145">
        <v>2.99</v>
      </c>
      <c r="F1976" s="114">
        <v>0.3</v>
      </c>
      <c r="G1976" s="145">
        <v>2.09</v>
      </c>
      <c r="H1976" s="86">
        <v>1</v>
      </c>
      <c r="I1976" s="154">
        <f t="shared" si="146"/>
        <v>0</v>
      </c>
      <c r="J1976" s="154">
        <f t="shared" si="147"/>
        <v>0</v>
      </c>
    </row>
    <row r="1977" spans="1:10" ht="12.75">
      <c r="A1977"/>
      <c r="B1977" t="s">
        <v>3375</v>
      </c>
      <c r="C1977" s="178"/>
      <c r="D1977" t="s">
        <v>3376</v>
      </c>
      <c r="E1977" s="145">
        <v>9.99</v>
      </c>
      <c r="F1977" s="114">
        <v>0.3</v>
      </c>
      <c r="G1977" s="145">
        <v>6.99</v>
      </c>
      <c r="H1977" s="86">
        <v>1</v>
      </c>
      <c r="I1977" s="154">
        <f t="shared" si="146"/>
        <v>0</v>
      </c>
      <c r="J1977" s="154">
        <f t="shared" si="147"/>
        <v>0</v>
      </c>
    </row>
    <row r="1978" spans="1:11" s="59" customFormat="1" ht="12.75">
      <c r="A1978"/>
      <c r="B1978" t="s">
        <v>3377</v>
      </c>
      <c r="C1978" s="178"/>
      <c r="D1978" t="s">
        <v>3378</v>
      </c>
      <c r="E1978" s="145">
        <v>9.99</v>
      </c>
      <c r="F1978" s="114">
        <v>0.3</v>
      </c>
      <c r="G1978" s="145">
        <v>6.99</v>
      </c>
      <c r="H1978" s="86">
        <v>1</v>
      </c>
      <c r="I1978" s="154">
        <f t="shared" si="146"/>
        <v>0</v>
      </c>
      <c r="J1978" s="154">
        <f t="shared" si="147"/>
        <v>0</v>
      </c>
      <c r="K1978" s="90"/>
    </row>
    <row r="1979" spans="1:11" s="59" customFormat="1" ht="12.75">
      <c r="A1979"/>
      <c r="B1979" t="s">
        <v>3379</v>
      </c>
      <c r="C1979" s="178"/>
      <c r="D1979" t="s">
        <v>3380</v>
      </c>
      <c r="E1979" s="145">
        <v>2.99</v>
      </c>
      <c r="F1979" s="114">
        <v>0.3</v>
      </c>
      <c r="G1979" s="145">
        <v>2.09</v>
      </c>
      <c r="H1979" s="86">
        <v>1</v>
      </c>
      <c r="I1979" s="154">
        <f t="shared" si="146"/>
        <v>0</v>
      </c>
      <c r="J1979" s="154">
        <f t="shared" si="147"/>
        <v>0</v>
      </c>
      <c r="K1979" s="90"/>
    </row>
    <row r="1980" spans="1:10" ht="12.75">
      <c r="A1980"/>
      <c r="B1980" t="s">
        <v>3381</v>
      </c>
      <c r="C1980" s="178"/>
      <c r="D1980" t="s">
        <v>3382</v>
      </c>
      <c r="E1980" s="145">
        <v>2.99</v>
      </c>
      <c r="F1980" s="114">
        <v>0.3</v>
      </c>
      <c r="G1980" s="145">
        <v>2.09</v>
      </c>
      <c r="H1980" s="86">
        <v>1</v>
      </c>
      <c r="I1980" s="154">
        <f t="shared" si="146"/>
        <v>0</v>
      </c>
      <c r="J1980" s="154">
        <f t="shared" si="147"/>
        <v>0</v>
      </c>
    </row>
    <row r="1981" spans="1:11" s="59" customFormat="1" ht="12.75">
      <c r="A1981"/>
      <c r="B1981" t="s">
        <v>3383</v>
      </c>
      <c r="C1981" s="178"/>
      <c r="D1981" t="s">
        <v>3384</v>
      </c>
      <c r="E1981" s="145">
        <v>2.99</v>
      </c>
      <c r="F1981" s="114">
        <v>0.3</v>
      </c>
      <c r="G1981" s="145">
        <v>2.09</v>
      </c>
      <c r="H1981" s="86">
        <v>1</v>
      </c>
      <c r="I1981" s="154">
        <f t="shared" si="146"/>
        <v>0</v>
      </c>
      <c r="J1981" s="154">
        <f t="shared" si="147"/>
        <v>0</v>
      </c>
      <c r="K1981" s="90"/>
    </row>
    <row r="1982" spans="1:10" ht="12.75">
      <c r="A1982"/>
      <c r="B1982" t="s">
        <v>3385</v>
      </c>
      <c r="C1982" s="178"/>
      <c r="D1982" t="s">
        <v>3386</v>
      </c>
      <c r="E1982" s="145">
        <v>14.99</v>
      </c>
      <c r="F1982" s="114">
        <v>0.3</v>
      </c>
      <c r="G1982" s="145">
        <v>10.49</v>
      </c>
      <c r="H1982" s="86">
        <v>3</v>
      </c>
      <c r="I1982" s="154">
        <f t="shared" si="146"/>
        <v>0</v>
      </c>
      <c r="J1982" s="154">
        <f t="shared" si="147"/>
        <v>0</v>
      </c>
    </row>
    <row r="1983" spans="1:11" s="59" customFormat="1" ht="12.75">
      <c r="A1983" t="s">
        <v>3387</v>
      </c>
      <c r="B1983"/>
      <c r="C1983" s="178"/>
      <c r="D1983"/>
      <c r="E1983" s="145"/>
      <c r="F1983" s="114"/>
      <c r="G1983" s="145"/>
      <c r="H1983" s="86"/>
      <c r="I1983" s="154"/>
      <c r="J1983" s="154"/>
      <c r="K1983" s="90"/>
    </row>
    <row r="1984" spans="1:10" ht="12.75">
      <c r="A1984"/>
      <c r="B1984" t="s">
        <v>3388</v>
      </c>
      <c r="C1984" s="178"/>
      <c r="D1984" t="s">
        <v>3389</v>
      </c>
      <c r="E1984" s="145">
        <v>3.99</v>
      </c>
      <c r="F1984" s="114">
        <v>0.3</v>
      </c>
      <c r="G1984" s="145">
        <v>2.79</v>
      </c>
      <c r="H1984" s="86">
        <v>1</v>
      </c>
      <c r="I1984" s="154">
        <f aca="true" t="shared" si="148" ref="I1984:I1991">C1984*E1984</f>
        <v>0</v>
      </c>
      <c r="J1984" s="154">
        <f aca="true" t="shared" si="149" ref="J1984:J1991">C1984*G1984</f>
        <v>0</v>
      </c>
    </row>
    <row r="1985" spans="1:10" ht="12.75">
      <c r="A1985"/>
      <c r="B1985" t="s">
        <v>3390</v>
      </c>
      <c r="C1985" s="178"/>
      <c r="D1985" t="s">
        <v>3391</v>
      </c>
      <c r="E1985" s="145">
        <v>23.99</v>
      </c>
      <c r="F1985" s="114">
        <v>0.3</v>
      </c>
      <c r="G1985" s="145">
        <v>16.79</v>
      </c>
      <c r="H1985" s="86">
        <v>4</v>
      </c>
      <c r="I1985" s="154">
        <f t="shared" si="148"/>
        <v>0</v>
      </c>
      <c r="J1985" s="154">
        <f t="shared" si="149"/>
        <v>0</v>
      </c>
    </row>
    <row r="1986" spans="1:10" ht="12.75">
      <c r="A1986"/>
      <c r="B1986" t="s">
        <v>3392</v>
      </c>
      <c r="C1986" s="178"/>
      <c r="D1986" t="s">
        <v>3393</v>
      </c>
      <c r="E1986" s="145">
        <v>22.99</v>
      </c>
      <c r="F1986" s="114">
        <v>0.3</v>
      </c>
      <c r="G1986" s="145">
        <v>16.09</v>
      </c>
      <c r="H1986" s="86">
        <v>4</v>
      </c>
      <c r="I1986" s="154">
        <f t="shared" si="148"/>
        <v>0</v>
      </c>
      <c r="J1986" s="154">
        <f t="shared" si="149"/>
        <v>0</v>
      </c>
    </row>
    <row r="1987" spans="1:11" s="59" customFormat="1" ht="12.75">
      <c r="A1987"/>
      <c r="B1987" t="s">
        <v>3394</v>
      </c>
      <c r="C1987" s="178"/>
      <c r="D1987" t="s">
        <v>3395</v>
      </c>
      <c r="E1987" s="145">
        <v>23.99</v>
      </c>
      <c r="F1987" s="114">
        <v>0.3</v>
      </c>
      <c r="G1987" s="145">
        <v>16.79</v>
      </c>
      <c r="H1987" s="86">
        <v>4</v>
      </c>
      <c r="I1987" s="154">
        <f t="shared" si="148"/>
        <v>0</v>
      </c>
      <c r="J1987" s="154">
        <f t="shared" si="149"/>
        <v>0</v>
      </c>
      <c r="K1987" s="90"/>
    </row>
    <row r="1988" spans="1:11" s="59" customFormat="1" ht="12.75">
      <c r="A1988"/>
      <c r="B1988" t="s">
        <v>3396</v>
      </c>
      <c r="C1988" s="178"/>
      <c r="D1988" t="s">
        <v>3397</v>
      </c>
      <c r="E1988" s="145">
        <v>24.95</v>
      </c>
      <c r="F1988" s="114">
        <v>0.3</v>
      </c>
      <c r="G1988" s="145">
        <v>17.47</v>
      </c>
      <c r="H1988" s="86">
        <v>3</v>
      </c>
      <c r="I1988" s="154">
        <f t="shared" si="148"/>
        <v>0</v>
      </c>
      <c r="J1988" s="154">
        <f t="shared" si="149"/>
        <v>0</v>
      </c>
      <c r="K1988" s="90"/>
    </row>
    <row r="1989" spans="1:10" ht="12.75">
      <c r="A1989"/>
      <c r="B1989" t="s">
        <v>3398</v>
      </c>
      <c r="C1989" s="178"/>
      <c r="D1989" t="s">
        <v>3399</v>
      </c>
      <c r="E1989" s="145">
        <v>3.5</v>
      </c>
      <c r="F1989" s="114">
        <v>0.3</v>
      </c>
      <c r="G1989" s="145">
        <v>2.45</v>
      </c>
      <c r="H1989" s="86">
        <v>1</v>
      </c>
      <c r="I1989" s="154">
        <f t="shared" si="148"/>
        <v>0</v>
      </c>
      <c r="J1989" s="154">
        <f t="shared" si="149"/>
        <v>0</v>
      </c>
    </row>
    <row r="1990" spans="1:10" ht="12.75">
      <c r="A1990"/>
      <c r="B1990" t="s">
        <v>3400</v>
      </c>
      <c r="C1990" s="178"/>
      <c r="D1990" t="s">
        <v>3401</v>
      </c>
      <c r="E1990" s="145">
        <v>3.99</v>
      </c>
      <c r="F1990" s="114">
        <v>0.3</v>
      </c>
      <c r="G1990" s="145">
        <v>2.79</v>
      </c>
      <c r="H1990" s="86">
        <v>1</v>
      </c>
      <c r="I1990" s="154">
        <f t="shared" si="148"/>
        <v>0</v>
      </c>
      <c r="J1990" s="154">
        <f t="shared" si="149"/>
        <v>0</v>
      </c>
    </row>
    <row r="1991" spans="1:10" ht="12.75">
      <c r="A1991"/>
      <c r="B1991" t="s">
        <v>3402</v>
      </c>
      <c r="C1991" s="178"/>
      <c r="D1991" t="s">
        <v>3403</v>
      </c>
      <c r="E1991" s="145">
        <v>3.99</v>
      </c>
      <c r="F1991" s="114">
        <v>0.3</v>
      </c>
      <c r="G1991" s="145">
        <v>2.79</v>
      </c>
      <c r="H1991" s="86">
        <v>1</v>
      </c>
      <c r="I1991" s="154">
        <f t="shared" si="148"/>
        <v>0</v>
      </c>
      <c r="J1991" s="154">
        <f t="shared" si="149"/>
        <v>0</v>
      </c>
    </row>
    <row r="1992" spans="1:10" ht="12.75">
      <c r="A1992" t="s">
        <v>3404</v>
      </c>
      <c r="B1992"/>
      <c r="C1992" s="178"/>
      <c r="D1992"/>
      <c r="E1992" s="145"/>
      <c r="F1992" s="114"/>
      <c r="G1992" s="145"/>
      <c r="H1992" s="86"/>
      <c r="I1992" s="154"/>
      <c r="J1992" s="154"/>
    </row>
    <row r="1993" spans="1:10" ht="12.75">
      <c r="A1993"/>
      <c r="B1993" t="s">
        <v>3405</v>
      </c>
      <c r="C1993" s="178"/>
      <c r="D1993" t="s">
        <v>3406</v>
      </c>
      <c r="E1993" s="145">
        <v>49.99</v>
      </c>
      <c r="F1993" s="114">
        <v>0.3</v>
      </c>
      <c r="G1993" s="145">
        <v>34.99</v>
      </c>
      <c r="H1993" s="86">
        <v>3</v>
      </c>
      <c r="I1993" s="154">
        <f aca="true" t="shared" si="150" ref="I1993:I1999">C1993*E1993</f>
        <v>0</v>
      </c>
      <c r="J1993" s="154">
        <f aca="true" t="shared" si="151" ref="J1993:J1999">C1993*G1993</f>
        <v>0</v>
      </c>
    </row>
    <row r="1994" spans="1:10" ht="12.75">
      <c r="A1994"/>
      <c r="B1994" t="s">
        <v>3407</v>
      </c>
      <c r="C1994" s="178"/>
      <c r="D1994" t="s">
        <v>3408</v>
      </c>
      <c r="E1994" s="145">
        <v>24.95</v>
      </c>
      <c r="F1994" s="114">
        <v>0.3</v>
      </c>
      <c r="G1994" s="145">
        <v>17.47</v>
      </c>
      <c r="H1994" s="86">
        <v>3</v>
      </c>
      <c r="I1994" s="154">
        <f t="shared" si="150"/>
        <v>0</v>
      </c>
      <c r="J1994" s="154">
        <f t="shared" si="151"/>
        <v>0</v>
      </c>
    </row>
    <row r="1995" spans="1:10" ht="12.75">
      <c r="A1995"/>
      <c r="B1995" t="s">
        <v>3409</v>
      </c>
      <c r="C1995" s="178"/>
      <c r="D1995" t="s">
        <v>3410</v>
      </c>
      <c r="E1995" s="145">
        <v>19.95</v>
      </c>
      <c r="F1995" s="114">
        <v>0.3</v>
      </c>
      <c r="G1995" s="145">
        <v>13.97</v>
      </c>
      <c r="H1995" s="86">
        <v>3</v>
      </c>
      <c r="I1995" s="154">
        <f t="shared" si="150"/>
        <v>0</v>
      </c>
      <c r="J1995" s="154">
        <f t="shared" si="151"/>
        <v>0</v>
      </c>
    </row>
    <row r="1996" spans="1:10" ht="12.75">
      <c r="A1996"/>
      <c r="B1996" t="s">
        <v>3411</v>
      </c>
      <c r="C1996" s="178"/>
      <c r="D1996" t="s">
        <v>3412</v>
      </c>
      <c r="E1996" s="145">
        <v>19.95</v>
      </c>
      <c r="F1996" s="114">
        <v>0.3</v>
      </c>
      <c r="G1996" s="145">
        <v>13.97</v>
      </c>
      <c r="H1996" s="86">
        <v>3</v>
      </c>
      <c r="I1996" s="154">
        <f t="shared" si="150"/>
        <v>0</v>
      </c>
      <c r="J1996" s="154">
        <f t="shared" si="151"/>
        <v>0</v>
      </c>
    </row>
    <row r="1997" spans="1:10" ht="12.75">
      <c r="A1997"/>
      <c r="B1997" t="s">
        <v>3413</v>
      </c>
      <c r="C1997" s="178"/>
      <c r="D1997" t="s">
        <v>3414</v>
      </c>
      <c r="E1997" s="145">
        <v>29.95</v>
      </c>
      <c r="F1997" s="114">
        <v>0.3</v>
      </c>
      <c r="G1997" s="145">
        <v>20.97</v>
      </c>
      <c r="H1997" s="86">
        <v>3</v>
      </c>
      <c r="I1997" s="154">
        <f t="shared" si="150"/>
        <v>0</v>
      </c>
      <c r="J1997" s="154">
        <f t="shared" si="151"/>
        <v>0</v>
      </c>
    </row>
    <row r="1998" spans="1:10" ht="12.75">
      <c r="A1998"/>
      <c r="B1998" t="s">
        <v>3415</v>
      </c>
      <c r="C1998" s="178"/>
      <c r="D1998" t="s">
        <v>3416</v>
      </c>
      <c r="E1998" s="145">
        <v>34.95</v>
      </c>
      <c r="F1998" s="114">
        <v>0.3</v>
      </c>
      <c r="G1998" s="145">
        <v>24.47</v>
      </c>
      <c r="H1998" s="86">
        <v>3</v>
      </c>
      <c r="I1998" s="154">
        <f t="shared" si="150"/>
        <v>0</v>
      </c>
      <c r="J1998" s="154">
        <f t="shared" si="151"/>
        <v>0</v>
      </c>
    </row>
    <row r="1999" spans="1:10" ht="12.75">
      <c r="A1999"/>
      <c r="B1999" t="s">
        <v>3417</v>
      </c>
      <c r="C1999" s="178"/>
      <c r="D1999" t="s">
        <v>3418</v>
      </c>
      <c r="E1999" s="145">
        <v>34.95</v>
      </c>
      <c r="F1999" s="114">
        <v>0.3</v>
      </c>
      <c r="G1999" s="145">
        <v>24.47</v>
      </c>
      <c r="H1999" s="86">
        <v>3</v>
      </c>
      <c r="I1999" s="154">
        <f t="shared" si="150"/>
        <v>0</v>
      </c>
      <c r="J1999" s="154">
        <f t="shared" si="151"/>
        <v>0</v>
      </c>
    </row>
    <row r="2000" spans="1:10" ht="12.75">
      <c r="A2000" t="s">
        <v>3419</v>
      </c>
      <c r="B2000"/>
      <c r="C2000" s="178"/>
      <c r="D2000"/>
      <c r="E2000" s="145"/>
      <c r="F2000" s="114"/>
      <c r="G2000" s="145"/>
      <c r="H2000" s="86"/>
      <c r="I2000" s="154"/>
      <c r="J2000" s="154"/>
    </row>
    <row r="2001" spans="1:10" ht="12.75">
      <c r="A2001"/>
      <c r="B2001" t="s">
        <v>3420</v>
      </c>
      <c r="C2001" s="178"/>
      <c r="D2001" t="s">
        <v>3421</v>
      </c>
      <c r="E2001" s="145">
        <v>29.99</v>
      </c>
      <c r="F2001" s="114">
        <v>0.3</v>
      </c>
      <c r="G2001" s="145">
        <v>20.99</v>
      </c>
      <c r="H2001" s="86">
        <v>3</v>
      </c>
      <c r="I2001" s="154">
        <f aca="true" t="shared" si="152" ref="I2001:I2006">C2001*E2001</f>
        <v>0</v>
      </c>
      <c r="J2001" s="154">
        <f aca="true" t="shared" si="153" ref="J2001:J2006">C2001*G2001</f>
        <v>0</v>
      </c>
    </row>
    <row r="2002" spans="1:10" ht="12.75">
      <c r="A2002"/>
      <c r="B2002" t="s">
        <v>3422</v>
      </c>
      <c r="C2002" s="178"/>
      <c r="D2002" t="s">
        <v>3423</v>
      </c>
      <c r="E2002" s="145">
        <v>2.99</v>
      </c>
      <c r="F2002" s="114">
        <v>0.3</v>
      </c>
      <c r="G2002" s="145">
        <v>2.09</v>
      </c>
      <c r="H2002" s="86">
        <v>1</v>
      </c>
      <c r="I2002" s="154">
        <f t="shared" si="152"/>
        <v>0</v>
      </c>
      <c r="J2002" s="154">
        <f t="shared" si="153"/>
        <v>0</v>
      </c>
    </row>
    <row r="2003" spans="1:11" s="59" customFormat="1" ht="12.75">
      <c r="A2003"/>
      <c r="B2003" t="s">
        <v>3424</v>
      </c>
      <c r="C2003" s="178"/>
      <c r="D2003" t="s">
        <v>3425</v>
      </c>
      <c r="E2003" s="145">
        <v>9.99</v>
      </c>
      <c r="F2003" s="114">
        <v>0.3</v>
      </c>
      <c r="G2003" s="145">
        <v>6.99</v>
      </c>
      <c r="H2003" s="86">
        <v>3</v>
      </c>
      <c r="I2003" s="154">
        <f t="shared" si="152"/>
        <v>0</v>
      </c>
      <c r="J2003" s="154">
        <f t="shared" si="153"/>
        <v>0</v>
      </c>
      <c r="K2003" s="90"/>
    </row>
    <row r="2004" spans="1:10" ht="12.75">
      <c r="A2004"/>
      <c r="B2004" t="s">
        <v>3426</v>
      </c>
      <c r="C2004" s="178"/>
      <c r="D2004" t="s">
        <v>3427</v>
      </c>
      <c r="E2004" s="145">
        <v>29.99</v>
      </c>
      <c r="F2004" s="114">
        <v>0.3</v>
      </c>
      <c r="G2004" s="145">
        <v>20.99</v>
      </c>
      <c r="H2004" s="86">
        <v>3</v>
      </c>
      <c r="I2004" s="154">
        <f t="shared" si="152"/>
        <v>0</v>
      </c>
      <c r="J2004" s="154">
        <f t="shared" si="153"/>
        <v>0</v>
      </c>
    </row>
    <row r="2005" spans="1:11" s="59" customFormat="1" ht="12.75">
      <c r="A2005"/>
      <c r="B2005" t="s">
        <v>3428</v>
      </c>
      <c r="C2005" s="178"/>
      <c r="D2005" t="s">
        <v>3429</v>
      </c>
      <c r="E2005" s="145">
        <v>49.99</v>
      </c>
      <c r="F2005" s="114">
        <v>0.3</v>
      </c>
      <c r="G2005" s="145">
        <v>34.99</v>
      </c>
      <c r="H2005" s="86">
        <v>3</v>
      </c>
      <c r="I2005" s="154">
        <f t="shared" si="152"/>
        <v>0</v>
      </c>
      <c r="J2005" s="154">
        <f t="shared" si="153"/>
        <v>0</v>
      </c>
      <c r="K2005" s="90"/>
    </row>
    <row r="2006" spans="1:10" ht="12.75">
      <c r="A2006"/>
      <c r="B2006" t="s">
        <v>3430</v>
      </c>
      <c r="C2006" s="178"/>
      <c r="D2006" t="s">
        <v>3431</v>
      </c>
      <c r="E2006" s="145">
        <v>14.99</v>
      </c>
      <c r="F2006" s="114">
        <v>0.3</v>
      </c>
      <c r="G2006" s="145">
        <v>10.49</v>
      </c>
      <c r="H2006" s="86">
        <v>3</v>
      </c>
      <c r="I2006" s="154">
        <f t="shared" si="152"/>
        <v>0</v>
      </c>
      <c r="J2006" s="154">
        <f t="shared" si="153"/>
        <v>0</v>
      </c>
    </row>
    <row r="2007" spans="1:10" ht="12.75">
      <c r="A2007" t="s">
        <v>3432</v>
      </c>
      <c r="B2007"/>
      <c r="C2007" s="178"/>
      <c r="D2007"/>
      <c r="E2007" s="145"/>
      <c r="F2007" s="114"/>
      <c r="G2007" s="145"/>
      <c r="H2007" s="86"/>
      <c r="I2007" s="154"/>
      <c r="J2007" s="154"/>
    </row>
    <row r="2008" spans="1:10" ht="12.75">
      <c r="A2008"/>
      <c r="B2008" t="s">
        <v>3433</v>
      </c>
      <c r="C2008" s="178"/>
      <c r="D2008" t="s">
        <v>3434</v>
      </c>
      <c r="E2008" s="145">
        <v>2.99</v>
      </c>
      <c r="F2008" s="114">
        <v>0.3</v>
      </c>
      <c r="G2008" s="145">
        <v>2.09</v>
      </c>
      <c r="H2008" s="86">
        <v>1</v>
      </c>
      <c r="I2008" s="154">
        <f aca="true" t="shared" si="154" ref="I2008:I2013">C2008*E2008</f>
        <v>0</v>
      </c>
      <c r="J2008" s="154">
        <f aca="true" t="shared" si="155" ref="J2008:J2013">C2008*G2008</f>
        <v>0</v>
      </c>
    </row>
    <row r="2009" spans="1:11" s="59" customFormat="1" ht="12.75">
      <c r="A2009"/>
      <c r="B2009" t="s">
        <v>3435</v>
      </c>
      <c r="C2009" s="178"/>
      <c r="D2009" t="s">
        <v>3436</v>
      </c>
      <c r="E2009" s="145">
        <v>9.99</v>
      </c>
      <c r="F2009" s="114">
        <v>0.3</v>
      </c>
      <c r="G2009" s="145">
        <v>6.99</v>
      </c>
      <c r="H2009" s="86">
        <v>4</v>
      </c>
      <c r="I2009" s="154">
        <f t="shared" si="154"/>
        <v>0</v>
      </c>
      <c r="J2009" s="154">
        <f t="shared" si="155"/>
        <v>0</v>
      </c>
      <c r="K2009" s="90"/>
    </row>
    <row r="2010" spans="1:10" ht="12.75">
      <c r="A2010"/>
      <c r="B2010" t="s">
        <v>3437</v>
      </c>
      <c r="C2010" s="178"/>
      <c r="D2010" t="s">
        <v>3438</v>
      </c>
      <c r="E2010" s="145">
        <v>5.99</v>
      </c>
      <c r="F2010" s="114">
        <v>0.3</v>
      </c>
      <c r="G2010" s="145">
        <v>4.19</v>
      </c>
      <c r="H2010" s="86">
        <v>1</v>
      </c>
      <c r="I2010" s="154">
        <f t="shared" si="154"/>
        <v>0</v>
      </c>
      <c r="J2010" s="154">
        <f t="shared" si="155"/>
        <v>0</v>
      </c>
    </row>
    <row r="2011" spans="1:10" ht="12.75">
      <c r="A2011"/>
      <c r="B2011" t="s">
        <v>3439</v>
      </c>
      <c r="C2011" s="178"/>
      <c r="D2011" t="s">
        <v>3440</v>
      </c>
      <c r="E2011" s="145">
        <v>10.99</v>
      </c>
      <c r="F2011" s="114">
        <v>0.3</v>
      </c>
      <c r="G2011" s="145">
        <v>7.69</v>
      </c>
      <c r="H2011" s="86">
        <v>3</v>
      </c>
      <c r="I2011" s="154">
        <f t="shared" si="154"/>
        <v>0</v>
      </c>
      <c r="J2011" s="154">
        <f t="shared" si="155"/>
        <v>0</v>
      </c>
    </row>
    <row r="2012" spans="1:11" s="59" customFormat="1" ht="12.75">
      <c r="A2012" s="57"/>
      <c r="B2012" s="57" t="s">
        <v>3441</v>
      </c>
      <c r="C2012" s="181"/>
      <c r="D2012" s="57" t="s">
        <v>3442</v>
      </c>
      <c r="E2012" s="151">
        <v>10.99</v>
      </c>
      <c r="F2012" s="113">
        <v>0.45</v>
      </c>
      <c r="G2012" s="151">
        <v>6.04</v>
      </c>
      <c r="H2012" s="85">
        <v>3</v>
      </c>
      <c r="I2012" s="151">
        <f t="shared" si="154"/>
        <v>0</v>
      </c>
      <c r="J2012" s="151">
        <f t="shared" si="155"/>
        <v>0</v>
      </c>
      <c r="K2012" s="90"/>
    </row>
    <row r="2013" spans="1:10" ht="12.75">
      <c r="A2013"/>
      <c r="B2013" t="s">
        <v>3443</v>
      </c>
      <c r="C2013" s="178"/>
      <c r="D2013" t="s">
        <v>3444</v>
      </c>
      <c r="E2013" s="145">
        <v>10.99</v>
      </c>
      <c r="F2013" s="114">
        <v>0.3</v>
      </c>
      <c r="G2013" s="145">
        <v>7.69</v>
      </c>
      <c r="H2013" s="86">
        <v>3</v>
      </c>
      <c r="I2013" s="154">
        <f t="shared" si="154"/>
        <v>0</v>
      </c>
      <c r="J2013" s="154">
        <f t="shared" si="155"/>
        <v>0</v>
      </c>
    </row>
    <row r="2014" spans="1:10" ht="12.75">
      <c r="A2014" t="s">
        <v>3445</v>
      </c>
      <c r="B2014"/>
      <c r="C2014" s="178"/>
      <c r="D2014"/>
      <c r="E2014" s="145"/>
      <c r="F2014" s="114"/>
      <c r="G2014" s="145"/>
      <c r="H2014" s="86"/>
      <c r="I2014" s="154"/>
      <c r="J2014" s="154"/>
    </row>
    <row r="2015" spans="1:10" ht="12.75">
      <c r="A2015"/>
      <c r="B2015" t="s">
        <v>3446</v>
      </c>
      <c r="C2015" s="178"/>
      <c r="D2015" t="s">
        <v>3447</v>
      </c>
      <c r="E2015" s="145">
        <v>10.99</v>
      </c>
      <c r="F2015" s="114">
        <v>0.3</v>
      </c>
      <c r="G2015" s="145">
        <v>7.69</v>
      </c>
      <c r="H2015" s="86">
        <v>3</v>
      </c>
      <c r="I2015" s="154">
        <f aca="true" t="shared" si="156" ref="I2015:I2021">C2015*E2015</f>
        <v>0</v>
      </c>
      <c r="J2015" s="154">
        <f aca="true" t="shared" si="157" ref="J2015:J2021">C2015*G2015</f>
        <v>0</v>
      </c>
    </row>
    <row r="2016" spans="1:10" ht="12.75">
      <c r="A2016"/>
      <c r="B2016" t="s">
        <v>3448</v>
      </c>
      <c r="C2016" s="178"/>
      <c r="D2016" t="s">
        <v>3449</v>
      </c>
      <c r="E2016" s="145">
        <v>10.99</v>
      </c>
      <c r="F2016" s="114">
        <v>0.3</v>
      </c>
      <c r="G2016" s="145">
        <v>7.69</v>
      </c>
      <c r="H2016" s="86">
        <v>3</v>
      </c>
      <c r="I2016" s="154">
        <f t="shared" si="156"/>
        <v>0</v>
      </c>
      <c r="J2016" s="154">
        <f t="shared" si="157"/>
        <v>0</v>
      </c>
    </row>
    <row r="2017" spans="1:11" s="59" customFormat="1" ht="12.75">
      <c r="A2017" s="57"/>
      <c r="B2017" s="57" t="s">
        <v>3450</v>
      </c>
      <c r="C2017" s="181"/>
      <c r="D2017" s="57" t="s">
        <v>3451</v>
      </c>
      <c r="E2017" s="151">
        <v>13.99</v>
      </c>
      <c r="F2017" s="113">
        <v>0.45</v>
      </c>
      <c r="G2017" s="151">
        <v>7.69</v>
      </c>
      <c r="H2017" s="85">
        <v>3</v>
      </c>
      <c r="I2017" s="151">
        <f t="shared" si="156"/>
        <v>0</v>
      </c>
      <c r="J2017" s="151">
        <f t="shared" si="157"/>
        <v>0</v>
      </c>
      <c r="K2017" s="90"/>
    </row>
    <row r="2018" spans="1:11" s="59" customFormat="1" ht="12.75">
      <c r="A2018" s="57"/>
      <c r="B2018" s="57" t="s">
        <v>3452</v>
      </c>
      <c r="C2018" s="181"/>
      <c r="D2018" s="57" t="s">
        <v>3453</v>
      </c>
      <c r="E2018" s="151">
        <v>10.99</v>
      </c>
      <c r="F2018" s="113">
        <v>0.45</v>
      </c>
      <c r="G2018" s="151">
        <v>6.04</v>
      </c>
      <c r="H2018" s="85">
        <v>3</v>
      </c>
      <c r="I2018" s="151">
        <f t="shared" si="156"/>
        <v>0</v>
      </c>
      <c r="J2018" s="151">
        <f t="shared" si="157"/>
        <v>0</v>
      </c>
      <c r="K2018" s="90"/>
    </row>
    <row r="2019" spans="1:11" s="59" customFormat="1" ht="12.75">
      <c r="A2019" s="57"/>
      <c r="B2019" s="57" t="s">
        <v>3454</v>
      </c>
      <c r="C2019" s="181"/>
      <c r="D2019" s="57" t="s">
        <v>3455</v>
      </c>
      <c r="E2019" s="151">
        <v>10.99</v>
      </c>
      <c r="F2019" s="113">
        <v>0.45</v>
      </c>
      <c r="G2019" s="151">
        <v>6.04</v>
      </c>
      <c r="H2019" s="85">
        <v>3</v>
      </c>
      <c r="I2019" s="151">
        <f t="shared" si="156"/>
        <v>0</v>
      </c>
      <c r="J2019" s="151">
        <f t="shared" si="157"/>
        <v>0</v>
      </c>
      <c r="K2019" s="90"/>
    </row>
    <row r="2020" spans="1:10" ht="12.75">
      <c r="A2020"/>
      <c r="B2020" t="s">
        <v>3456</v>
      </c>
      <c r="C2020" s="178"/>
      <c r="D2020" t="s">
        <v>3457</v>
      </c>
      <c r="E2020" s="145">
        <v>10.99</v>
      </c>
      <c r="F2020" s="114">
        <v>0.3</v>
      </c>
      <c r="G2020" s="145">
        <v>7.69</v>
      </c>
      <c r="H2020" s="86">
        <v>3</v>
      </c>
      <c r="I2020" s="154">
        <f t="shared" si="156"/>
        <v>0</v>
      </c>
      <c r="J2020" s="154">
        <f t="shared" si="157"/>
        <v>0</v>
      </c>
    </row>
    <row r="2021" spans="1:10" ht="12.75">
      <c r="A2021"/>
      <c r="B2021" t="s">
        <v>3458</v>
      </c>
      <c r="C2021" s="178"/>
      <c r="D2021" t="s">
        <v>3459</v>
      </c>
      <c r="E2021" s="145">
        <v>10.99</v>
      </c>
      <c r="F2021" s="114">
        <v>0.3</v>
      </c>
      <c r="G2021" s="145">
        <v>7.69</v>
      </c>
      <c r="H2021" s="86">
        <v>3</v>
      </c>
      <c r="I2021" s="154">
        <f t="shared" si="156"/>
        <v>0</v>
      </c>
      <c r="J2021" s="154">
        <f t="shared" si="157"/>
        <v>0</v>
      </c>
    </row>
    <row r="2022" spans="1:10" ht="12.75">
      <c r="A2022" t="s">
        <v>3460</v>
      </c>
      <c r="B2022"/>
      <c r="C2022" s="178"/>
      <c r="D2022"/>
      <c r="E2022" s="145"/>
      <c r="F2022" s="114"/>
      <c r="G2022" s="145"/>
      <c r="H2022" s="86"/>
      <c r="I2022" s="154"/>
      <c r="J2022" s="154"/>
    </row>
    <row r="2023" spans="1:10" ht="12.75">
      <c r="A2023"/>
      <c r="B2023" t="s">
        <v>3461</v>
      </c>
      <c r="C2023" s="178"/>
      <c r="D2023" t="s">
        <v>3462</v>
      </c>
      <c r="E2023" s="145">
        <v>10.99</v>
      </c>
      <c r="F2023" s="114">
        <v>0.3</v>
      </c>
      <c r="G2023" s="145">
        <v>7.69</v>
      </c>
      <c r="H2023" s="86">
        <v>3</v>
      </c>
      <c r="I2023" s="154">
        <f aca="true" t="shared" si="158" ref="I2023:I2030">C2023*E2023</f>
        <v>0</v>
      </c>
      <c r="J2023" s="154">
        <f aca="true" t="shared" si="159" ref="J2023:J2030">C2023*G2023</f>
        <v>0</v>
      </c>
    </row>
    <row r="2024" spans="1:10" ht="12.75">
      <c r="A2024"/>
      <c r="B2024" t="s">
        <v>3463</v>
      </c>
      <c r="C2024" s="178"/>
      <c r="D2024" t="s">
        <v>3464</v>
      </c>
      <c r="E2024" s="145">
        <v>10.99</v>
      </c>
      <c r="F2024" s="114">
        <v>0.3</v>
      </c>
      <c r="G2024" s="145">
        <v>7.69</v>
      </c>
      <c r="H2024" s="86">
        <v>3</v>
      </c>
      <c r="I2024" s="154">
        <f t="shared" si="158"/>
        <v>0</v>
      </c>
      <c r="J2024" s="154">
        <f t="shared" si="159"/>
        <v>0</v>
      </c>
    </row>
    <row r="2025" spans="1:11" s="59" customFormat="1" ht="12.75">
      <c r="A2025"/>
      <c r="B2025" t="s">
        <v>3465</v>
      </c>
      <c r="C2025" s="178"/>
      <c r="D2025" t="s">
        <v>3466</v>
      </c>
      <c r="E2025" s="145">
        <v>10.99</v>
      </c>
      <c r="F2025" s="114">
        <v>0.3</v>
      </c>
      <c r="G2025" s="145">
        <v>7.69</v>
      </c>
      <c r="H2025" s="86">
        <v>3</v>
      </c>
      <c r="I2025" s="154">
        <f t="shared" si="158"/>
        <v>0</v>
      </c>
      <c r="J2025" s="154">
        <f t="shared" si="159"/>
        <v>0</v>
      </c>
      <c r="K2025" s="90"/>
    </row>
    <row r="2026" spans="1:11" s="59" customFormat="1" ht="12.75">
      <c r="A2026"/>
      <c r="B2026" t="s">
        <v>3467</v>
      </c>
      <c r="C2026" s="178"/>
      <c r="D2026" t="s">
        <v>3468</v>
      </c>
      <c r="E2026" s="145">
        <v>10.99</v>
      </c>
      <c r="F2026" s="114">
        <v>0.3</v>
      </c>
      <c r="G2026" s="145">
        <v>7.69</v>
      </c>
      <c r="H2026" s="86">
        <v>3</v>
      </c>
      <c r="I2026" s="154">
        <f t="shared" si="158"/>
        <v>0</v>
      </c>
      <c r="J2026" s="154">
        <f t="shared" si="159"/>
        <v>0</v>
      </c>
      <c r="K2026" s="90"/>
    </row>
    <row r="2027" spans="1:10" ht="12.75">
      <c r="A2027"/>
      <c r="B2027" t="s">
        <v>3469</v>
      </c>
      <c r="C2027" s="178"/>
      <c r="D2027" t="s">
        <v>3470</v>
      </c>
      <c r="E2027" s="145">
        <v>10.99</v>
      </c>
      <c r="F2027" s="114">
        <v>0.3</v>
      </c>
      <c r="G2027" s="145">
        <v>7.69</v>
      </c>
      <c r="H2027" s="86">
        <v>3</v>
      </c>
      <c r="I2027" s="154">
        <f t="shared" si="158"/>
        <v>0</v>
      </c>
      <c r="J2027" s="154">
        <f t="shared" si="159"/>
        <v>0</v>
      </c>
    </row>
    <row r="2028" spans="1:10" ht="12.75">
      <c r="A2028"/>
      <c r="B2028" t="s">
        <v>3471</v>
      </c>
      <c r="C2028" s="178"/>
      <c r="D2028" t="s">
        <v>3472</v>
      </c>
      <c r="E2028" s="145">
        <v>3.99</v>
      </c>
      <c r="F2028" s="114">
        <v>0.3</v>
      </c>
      <c r="G2028" s="145">
        <v>2.79</v>
      </c>
      <c r="H2028" s="86">
        <v>1</v>
      </c>
      <c r="I2028" s="154">
        <f t="shared" si="158"/>
        <v>0</v>
      </c>
      <c r="J2028" s="154">
        <f t="shared" si="159"/>
        <v>0</v>
      </c>
    </row>
    <row r="2029" spans="1:10" ht="12.75">
      <c r="A2029"/>
      <c r="B2029" t="s">
        <v>3473</v>
      </c>
      <c r="C2029" s="178"/>
      <c r="D2029" t="s">
        <v>3474</v>
      </c>
      <c r="E2029" s="145">
        <v>3.99</v>
      </c>
      <c r="F2029" s="114">
        <v>0.3</v>
      </c>
      <c r="G2029" s="145">
        <v>2.79</v>
      </c>
      <c r="H2029" s="86">
        <v>1</v>
      </c>
      <c r="I2029" s="154">
        <f t="shared" si="158"/>
        <v>0</v>
      </c>
      <c r="J2029" s="154">
        <f t="shared" si="159"/>
        <v>0</v>
      </c>
    </row>
    <row r="2030" spans="1:10" ht="12.75">
      <c r="A2030"/>
      <c r="B2030" t="s">
        <v>3475</v>
      </c>
      <c r="C2030" s="178"/>
      <c r="D2030" t="s">
        <v>3476</v>
      </c>
      <c r="E2030" s="145">
        <v>2.99</v>
      </c>
      <c r="F2030" s="114">
        <v>0.3</v>
      </c>
      <c r="G2030" s="145">
        <v>2.09</v>
      </c>
      <c r="H2030" s="86">
        <v>1</v>
      </c>
      <c r="I2030" s="154">
        <f t="shared" si="158"/>
        <v>0</v>
      </c>
      <c r="J2030" s="154">
        <f t="shared" si="159"/>
        <v>0</v>
      </c>
    </row>
    <row r="2031" spans="1:10" ht="12.75">
      <c r="A2031" t="s">
        <v>3477</v>
      </c>
      <c r="B2031"/>
      <c r="C2031" s="178"/>
      <c r="D2031"/>
      <c r="E2031" s="145"/>
      <c r="F2031" s="114"/>
      <c r="G2031" s="145"/>
      <c r="H2031" s="86"/>
      <c r="I2031" s="154"/>
      <c r="J2031" s="154"/>
    </row>
    <row r="2032" spans="1:10" ht="12.75">
      <c r="A2032"/>
      <c r="B2032" t="s">
        <v>3478</v>
      </c>
      <c r="C2032" s="178"/>
      <c r="D2032" t="s">
        <v>3479</v>
      </c>
      <c r="E2032" s="145">
        <v>7.99</v>
      </c>
      <c r="F2032" s="114">
        <v>0.3</v>
      </c>
      <c r="G2032" s="145">
        <v>5.59</v>
      </c>
      <c r="H2032" s="86">
        <v>3</v>
      </c>
      <c r="I2032" s="154">
        <f>C2032*E2032</f>
        <v>0</v>
      </c>
      <c r="J2032" s="154">
        <f>C2032*G2032</f>
        <v>0</v>
      </c>
    </row>
    <row r="2033" spans="1:10" ht="12.75">
      <c r="A2033"/>
      <c r="B2033" t="s">
        <v>3480</v>
      </c>
      <c r="C2033" s="178"/>
      <c r="D2033" t="s">
        <v>3481</v>
      </c>
      <c r="E2033" s="145">
        <v>14.99</v>
      </c>
      <c r="F2033" s="114">
        <v>0.3</v>
      </c>
      <c r="G2033" s="145">
        <v>10.49</v>
      </c>
      <c r="H2033" s="86">
        <v>3</v>
      </c>
      <c r="I2033" s="154">
        <f>C2033*E2033</f>
        <v>0</v>
      </c>
      <c r="J2033" s="154">
        <f>C2033*G2033</f>
        <v>0</v>
      </c>
    </row>
    <row r="2034" spans="1:11" s="59" customFormat="1" ht="12.75">
      <c r="A2034"/>
      <c r="B2034" t="s">
        <v>3482</v>
      </c>
      <c r="C2034" s="178"/>
      <c r="D2034" t="s">
        <v>3483</v>
      </c>
      <c r="E2034" s="145">
        <v>39.99</v>
      </c>
      <c r="F2034" s="114">
        <v>0.3</v>
      </c>
      <c r="G2034" s="145">
        <v>27.99</v>
      </c>
      <c r="H2034" s="86">
        <v>4</v>
      </c>
      <c r="I2034" s="154">
        <f>C2034*E2034</f>
        <v>0</v>
      </c>
      <c r="J2034" s="154">
        <f>C2034*G2034</f>
        <v>0</v>
      </c>
      <c r="K2034" s="90"/>
    </row>
    <row r="2035" spans="1:11" s="59" customFormat="1" ht="12.75">
      <c r="A2035" t="s">
        <v>3484</v>
      </c>
      <c r="B2035"/>
      <c r="C2035" s="178"/>
      <c r="D2035"/>
      <c r="E2035" s="145"/>
      <c r="F2035" s="114"/>
      <c r="G2035" s="145"/>
      <c r="H2035" s="86"/>
      <c r="I2035" s="154"/>
      <c r="J2035" s="154"/>
      <c r="K2035" s="90"/>
    </row>
    <row r="2036" spans="1:10" ht="12.75">
      <c r="A2036"/>
      <c r="B2036" t="s">
        <v>3485</v>
      </c>
      <c r="C2036" s="178"/>
      <c r="D2036" t="s">
        <v>3486</v>
      </c>
      <c r="E2036" s="145">
        <v>29.99</v>
      </c>
      <c r="F2036" s="114">
        <v>0.3</v>
      </c>
      <c r="G2036" s="145">
        <v>20.99</v>
      </c>
      <c r="H2036" s="86">
        <v>4</v>
      </c>
      <c r="I2036" s="154">
        <f aca="true" t="shared" si="160" ref="I2036:I2042">C2036*E2036</f>
        <v>0</v>
      </c>
      <c r="J2036" s="154">
        <f aca="true" t="shared" si="161" ref="J2036:J2042">C2036*G2036</f>
        <v>0</v>
      </c>
    </row>
    <row r="2037" spans="1:11" s="59" customFormat="1" ht="12.75">
      <c r="A2037"/>
      <c r="B2037" t="s">
        <v>3487</v>
      </c>
      <c r="C2037" s="178"/>
      <c r="D2037" t="s">
        <v>3488</v>
      </c>
      <c r="E2037" s="145">
        <v>29.99</v>
      </c>
      <c r="F2037" s="114">
        <v>0.3</v>
      </c>
      <c r="G2037" s="145">
        <v>20.99</v>
      </c>
      <c r="H2037" s="86">
        <v>3</v>
      </c>
      <c r="I2037" s="154">
        <f t="shared" si="160"/>
        <v>0</v>
      </c>
      <c r="J2037" s="154">
        <f t="shared" si="161"/>
        <v>0</v>
      </c>
      <c r="K2037" s="90"/>
    </row>
    <row r="2038" spans="1:10" ht="12.75">
      <c r="A2038"/>
      <c r="B2038" t="s">
        <v>3489</v>
      </c>
      <c r="C2038" s="178"/>
      <c r="D2038" t="s">
        <v>3490</v>
      </c>
      <c r="E2038" s="145">
        <v>3.99</v>
      </c>
      <c r="F2038" s="114">
        <v>0.3</v>
      </c>
      <c r="G2038" s="145">
        <v>2.79</v>
      </c>
      <c r="H2038" s="86">
        <v>1</v>
      </c>
      <c r="I2038" s="154">
        <f t="shared" si="160"/>
        <v>0</v>
      </c>
      <c r="J2038" s="154">
        <f t="shared" si="161"/>
        <v>0</v>
      </c>
    </row>
    <row r="2039" spans="1:10" ht="12.75">
      <c r="A2039"/>
      <c r="B2039" t="s">
        <v>3491</v>
      </c>
      <c r="C2039" s="178"/>
      <c r="D2039" t="s">
        <v>3492</v>
      </c>
      <c r="E2039" s="145">
        <v>6</v>
      </c>
      <c r="F2039" s="114" t="s">
        <v>39</v>
      </c>
      <c r="G2039" s="145">
        <v>6</v>
      </c>
      <c r="H2039" s="86">
        <v>1</v>
      </c>
      <c r="I2039" s="154">
        <f t="shared" si="160"/>
        <v>0</v>
      </c>
      <c r="J2039" s="154">
        <f t="shared" si="161"/>
        <v>0</v>
      </c>
    </row>
    <row r="2040" spans="1:10" ht="12.75">
      <c r="A2040"/>
      <c r="B2040" t="s">
        <v>3493</v>
      </c>
      <c r="C2040" s="178"/>
      <c r="D2040" t="s">
        <v>3494</v>
      </c>
      <c r="E2040" s="145">
        <v>19.99</v>
      </c>
      <c r="F2040" s="114">
        <v>0.3</v>
      </c>
      <c r="G2040" s="145">
        <v>13.99</v>
      </c>
      <c r="H2040" s="86">
        <v>3</v>
      </c>
      <c r="I2040" s="154">
        <f t="shared" si="160"/>
        <v>0</v>
      </c>
      <c r="J2040" s="154">
        <f t="shared" si="161"/>
        <v>0</v>
      </c>
    </row>
    <row r="2041" spans="1:11" s="59" customFormat="1" ht="12.75">
      <c r="A2041"/>
      <c r="B2041" t="s">
        <v>3495</v>
      </c>
      <c r="C2041" s="178"/>
      <c r="D2041" t="s">
        <v>3496</v>
      </c>
      <c r="E2041" s="145">
        <v>12.99</v>
      </c>
      <c r="F2041" s="114">
        <v>0.3</v>
      </c>
      <c r="G2041" s="145">
        <v>9.09</v>
      </c>
      <c r="H2041" s="86">
        <v>3</v>
      </c>
      <c r="I2041" s="154">
        <f t="shared" si="160"/>
        <v>0</v>
      </c>
      <c r="J2041" s="154">
        <f t="shared" si="161"/>
        <v>0</v>
      </c>
      <c r="K2041" s="90"/>
    </row>
    <row r="2042" spans="1:11" s="59" customFormat="1" ht="12.75">
      <c r="A2042"/>
      <c r="B2042" t="s">
        <v>3497</v>
      </c>
      <c r="C2042" s="178"/>
      <c r="D2042" t="s">
        <v>3498</v>
      </c>
      <c r="E2042" s="145">
        <v>27.99</v>
      </c>
      <c r="F2042" s="114">
        <v>0.3</v>
      </c>
      <c r="G2042" s="145">
        <v>19.59</v>
      </c>
      <c r="H2042" s="86">
        <v>3</v>
      </c>
      <c r="I2042" s="154">
        <f t="shared" si="160"/>
        <v>0</v>
      </c>
      <c r="J2042" s="154">
        <f t="shared" si="161"/>
        <v>0</v>
      </c>
      <c r="K2042" s="90"/>
    </row>
    <row r="2043" spans="1:10" ht="12.75">
      <c r="A2043" t="s">
        <v>3499</v>
      </c>
      <c r="B2043"/>
      <c r="C2043" s="178"/>
      <c r="D2043"/>
      <c r="E2043" s="145"/>
      <c r="F2043" s="114"/>
      <c r="G2043" s="145"/>
      <c r="H2043" s="86"/>
      <c r="I2043" s="154"/>
      <c r="J2043" s="154"/>
    </row>
    <row r="2044" spans="1:10" ht="12.75">
      <c r="A2044"/>
      <c r="B2044" t="s">
        <v>3500</v>
      </c>
      <c r="C2044" s="178"/>
      <c r="D2044" t="s">
        <v>3501</v>
      </c>
      <c r="E2044" s="145">
        <v>6.99</v>
      </c>
      <c r="F2044" s="114">
        <v>0.3</v>
      </c>
      <c r="G2044" s="145">
        <v>4.89</v>
      </c>
      <c r="H2044" s="86">
        <v>2</v>
      </c>
      <c r="I2044" s="154">
        <f aca="true" t="shared" si="162" ref="I2044:I2049">C2044*E2044</f>
        <v>0</v>
      </c>
      <c r="J2044" s="154">
        <f aca="true" t="shared" si="163" ref="J2044:J2049">C2044*G2044</f>
        <v>0</v>
      </c>
    </row>
    <row r="2045" spans="1:10" ht="12.75">
      <c r="A2045"/>
      <c r="B2045" t="s">
        <v>3502</v>
      </c>
      <c r="C2045" s="178"/>
      <c r="D2045" t="s">
        <v>3503</v>
      </c>
      <c r="E2045" s="145">
        <v>11.95</v>
      </c>
      <c r="F2045" s="114">
        <v>0.3</v>
      </c>
      <c r="G2045" s="145">
        <v>8.37</v>
      </c>
      <c r="H2045" s="86">
        <v>3</v>
      </c>
      <c r="I2045" s="154">
        <f t="shared" si="162"/>
        <v>0</v>
      </c>
      <c r="J2045" s="154">
        <f t="shared" si="163"/>
        <v>0</v>
      </c>
    </row>
    <row r="2046" spans="1:10" ht="12.75">
      <c r="A2046"/>
      <c r="B2046" t="s">
        <v>3504</v>
      </c>
      <c r="C2046" s="178"/>
      <c r="D2046" t="s">
        <v>3505</v>
      </c>
      <c r="E2046" s="145">
        <v>11.99</v>
      </c>
      <c r="F2046" s="114">
        <v>0.3</v>
      </c>
      <c r="G2046" s="145">
        <v>8.39</v>
      </c>
      <c r="H2046" s="86">
        <v>3</v>
      </c>
      <c r="I2046" s="154">
        <f t="shared" si="162"/>
        <v>0</v>
      </c>
      <c r="J2046" s="154">
        <f t="shared" si="163"/>
        <v>0</v>
      </c>
    </row>
    <row r="2047" spans="1:10" ht="12.75">
      <c r="A2047"/>
      <c r="B2047" t="s">
        <v>3506</v>
      </c>
      <c r="C2047" s="178"/>
      <c r="D2047" t="s">
        <v>3507</v>
      </c>
      <c r="E2047" s="145">
        <v>27.95</v>
      </c>
      <c r="F2047" s="114">
        <v>0.3</v>
      </c>
      <c r="G2047" s="145">
        <v>19.57</v>
      </c>
      <c r="H2047" s="86">
        <v>3</v>
      </c>
      <c r="I2047" s="154">
        <f t="shared" si="162"/>
        <v>0</v>
      </c>
      <c r="J2047" s="154">
        <f t="shared" si="163"/>
        <v>0</v>
      </c>
    </row>
    <row r="2048" spans="1:10" ht="12.75">
      <c r="A2048"/>
      <c r="B2048" t="s">
        <v>3508</v>
      </c>
      <c r="C2048" s="178"/>
      <c r="D2048" t="s">
        <v>3509</v>
      </c>
      <c r="E2048" s="145">
        <v>15.95</v>
      </c>
      <c r="F2048" s="114">
        <v>0.25</v>
      </c>
      <c r="G2048" s="145">
        <v>11.96</v>
      </c>
      <c r="H2048" s="86">
        <v>3</v>
      </c>
      <c r="I2048" s="154">
        <f t="shared" si="162"/>
        <v>0</v>
      </c>
      <c r="J2048" s="154">
        <f t="shared" si="163"/>
        <v>0</v>
      </c>
    </row>
    <row r="2049" spans="1:10" ht="12.75">
      <c r="A2049"/>
      <c r="B2049" t="s">
        <v>3510</v>
      </c>
      <c r="C2049" s="178"/>
      <c r="D2049" t="s">
        <v>3511</v>
      </c>
      <c r="E2049" s="145">
        <v>18.95</v>
      </c>
      <c r="F2049" s="114">
        <v>0.3</v>
      </c>
      <c r="G2049" s="145">
        <v>13.27</v>
      </c>
      <c r="H2049" s="86">
        <v>3</v>
      </c>
      <c r="I2049" s="154">
        <f t="shared" si="162"/>
        <v>0</v>
      </c>
      <c r="J2049" s="154">
        <f t="shared" si="163"/>
        <v>0</v>
      </c>
    </row>
    <row r="2050" spans="1:10" ht="12.75">
      <c r="A2050" t="s">
        <v>3512</v>
      </c>
      <c r="B2050"/>
      <c r="C2050" s="178"/>
      <c r="D2050"/>
      <c r="E2050" s="145"/>
      <c r="F2050" s="114"/>
      <c r="G2050" s="145"/>
      <c r="H2050" s="86"/>
      <c r="I2050" s="154"/>
      <c r="J2050" s="154"/>
    </row>
    <row r="2051" spans="1:10" ht="12.75">
      <c r="A2051"/>
      <c r="B2051" t="s">
        <v>3513</v>
      </c>
      <c r="C2051" s="178"/>
      <c r="D2051" t="s">
        <v>3514</v>
      </c>
      <c r="E2051" s="145">
        <v>3.99</v>
      </c>
      <c r="F2051" s="114">
        <v>0.35</v>
      </c>
      <c r="G2051" s="145">
        <v>2.59</v>
      </c>
      <c r="H2051" s="86">
        <v>1</v>
      </c>
      <c r="I2051" s="154">
        <f>C2051*E2051</f>
        <v>0</v>
      </c>
      <c r="J2051" s="154">
        <f>C2051*G2051</f>
        <v>0</v>
      </c>
    </row>
    <row r="2052" spans="1:10" ht="12.75">
      <c r="A2052"/>
      <c r="B2052" t="s">
        <v>3515</v>
      </c>
      <c r="C2052" s="178"/>
      <c r="D2052" t="s">
        <v>3516</v>
      </c>
      <c r="E2052" s="145">
        <v>3.99</v>
      </c>
      <c r="F2052" s="114">
        <v>0.35</v>
      </c>
      <c r="G2052" s="145">
        <v>2.59</v>
      </c>
      <c r="H2052" s="86">
        <v>1</v>
      </c>
      <c r="I2052" s="154">
        <f>C2052*E2052</f>
        <v>0</v>
      </c>
      <c r="J2052" s="154">
        <f>C2052*G2052</f>
        <v>0</v>
      </c>
    </row>
    <row r="2053" spans="1:10" ht="12.75">
      <c r="A2053"/>
      <c r="B2053" t="s">
        <v>3517</v>
      </c>
      <c r="C2053" s="178"/>
      <c r="D2053" t="s">
        <v>3518</v>
      </c>
      <c r="E2053" s="145">
        <v>3.99</v>
      </c>
      <c r="F2053" s="114">
        <v>0.35</v>
      </c>
      <c r="G2053" s="145">
        <v>2.59</v>
      </c>
      <c r="H2053" s="86">
        <v>1</v>
      </c>
      <c r="I2053" s="154">
        <f>C2053*E2053</f>
        <v>0</v>
      </c>
      <c r="J2053" s="154">
        <f>C2053*G2053</f>
        <v>0</v>
      </c>
    </row>
    <row r="2054" spans="1:10" ht="12.75">
      <c r="A2054"/>
      <c r="B2054" t="s">
        <v>3519</v>
      </c>
      <c r="C2054" s="178"/>
      <c r="D2054" t="s">
        <v>3520</v>
      </c>
      <c r="E2054" s="145">
        <v>3.99</v>
      </c>
      <c r="F2054" s="114">
        <v>0.35</v>
      </c>
      <c r="G2054" s="145">
        <v>2.59</v>
      </c>
      <c r="H2054" s="86">
        <v>1</v>
      </c>
      <c r="I2054" s="154">
        <f>C2054*E2054</f>
        <v>0</v>
      </c>
      <c r="J2054" s="154">
        <f>C2054*G2054</f>
        <v>0</v>
      </c>
    </row>
    <row r="2055" spans="1:10" ht="12.75">
      <c r="A2055" t="s">
        <v>470</v>
      </c>
      <c r="B2055"/>
      <c r="C2055" s="178"/>
      <c r="D2055"/>
      <c r="E2055" s="145"/>
      <c r="F2055" s="114"/>
      <c r="G2055" s="145"/>
      <c r="H2055" s="86"/>
      <c r="I2055" s="154"/>
      <c r="J2055" s="154"/>
    </row>
    <row r="2056" spans="1:11" s="59" customFormat="1" ht="12.75">
      <c r="A2056" s="57"/>
      <c r="B2056" s="57" t="s">
        <v>3521</v>
      </c>
      <c r="C2056" s="181"/>
      <c r="D2056" s="57" t="s">
        <v>3522</v>
      </c>
      <c r="E2056" s="151">
        <v>3.99</v>
      </c>
      <c r="F2056" s="113">
        <v>0.5</v>
      </c>
      <c r="G2056" s="151">
        <v>1.99</v>
      </c>
      <c r="H2056" s="85">
        <v>1</v>
      </c>
      <c r="I2056" s="151">
        <f>C2056*E2056</f>
        <v>0</v>
      </c>
      <c r="J2056" s="151">
        <f>C2056*G2056</f>
        <v>0</v>
      </c>
      <c r="K2056" s="90"/>
    </row>
    <row r="2057" spans="1:10" ht="12.75">
      <c r="A2057"/>
      <c r="B2057" t="s">
        <v>3523</v>
      </c>
      <c r="C2057" s="178"/>
      <c r="D2057" t="s">
        <v>3524</v>
      </c>
      <c r="E2057" s="145">
        <v>3.99</v>
      </c>
      <c r="F2057" s="114">
        <v>0.35</v>
      </c>
      <c r="G2057" s="145">
        <v>2.59</v>
      </c>
      <c r="H2057" s="86">
        <v>1</v>
      </c>
      <c r="I2057" s="154">
        <f>C2057*E2057</f>
        <v>0</v>
      </c>
      <c r="J2057" s="154">
        <f>C2057*G2057</f>
        <v>0</v>
      </c>
    </row>
    <row r="2058" spans="1:10" ht="12.75">
      <c r="A2058" t="s">
        <v>407</v>
      </c>
      <c r="B2058"/>
      <c r="C2058" s="178"/>
      <c r="D2058"/>
      <c r="E2058" s="145"/>
      <c r="F2058" s="114"/>
      <c r="G2058" s="145"/>
      <c r="H2058" s="86"/>
      <c r="I2058" s="154"/>
      <c r="J2058" s="154"/>
    </row>
    <row r="2059" spans="1:10" ht="12.75">
      <c r="A2059"/>
      <c r="B2059" t="s">
        <v>3525</v>
      </c>
      <c r="C2059" s="178"/>
      <c r="D2059" t="s">
        <v>3526</v>
      </c>
      <c r="E2059" s="145">
        <v>3.99</v>
      </c>
      <c r="F2059" s="114">
        <v>0.35</v>
      </c>
      <c r="G2059" s="145">
        <v>2.59</v>
      </c>
      <c r="H2059" s="86">
        <v>1</v>
      </c>
      <c r="I2059" s="154">
        <f>C2059*E2059</f>
        <v>0</v>
      </c>
      <c r="J2059" s="154">
        <f>C2059*G2059</f>
        <v>0</v>
      </c>
    </row>
    <row r="2060" spans="1:10" ht="12.75">
      <c r="A2060"/>
      <c r="B2060" t="s">
        <v>3527</v>
      </c>
      <c r="C2060" s="178"/>
      <c r="D2060" t="s">
        <v>3528</v>
      </c>
      <c r="E2060" s="145">
        <v>3.99</v>
      </c>
      <c r="F2060" s="114">
        <v>0.35</v>
      </c>
      <c r="G2060" s="145">
        <v>2.59</v>
      </c>
      <c r="H2060" s="86">
        <v>1</v>
      </c>
      <c r="I2060" s="154">
        <f>C2060*E2060</f>
        <v>0</v>
      </c>
      <c r="J2060" s="154">
        <f>C2060*G2060</f>
        <v>0</v>
      </c>
    </row>
    <row r="2061" spans="1:10" ht="12.75">
      <c r="A2061" t="s">
        <v>408</v>
      </c>
      <c r="B2061"/>
      <c r="C2061" s="178"/>
      <c r="D2061"/>
      <c r="E2061" s="145"/>
      <c r="F2061" s="114"/>
      <c r="G2061" s="145"/>
      <c r="H2061" s="86"/>
      <c r="I2061" s="154"/>
      <c r="J2061" s="154"/>
    </row>
    <row r="2062" spans="1:11" s="59" customFormat="1" ht="12.75">
      <c r="A2062"/>
      <c r="B2062" t="s">
        <v>3529</v>
      </c>
      <c r="C2062" s="178"/>
      <c r="D2062" t="s">
        <v>3530</v>
      </c>
      <c r="E2062" s="145">
        <v>12.99</v>
      </c>
      <c r="F2062" s="114">
        <v>0.35</v>
      </c>
      <c r="G2062" s="145">
        <v>8.44</v>
      </c>
      <c r="H2062" s="86">
        <v>3</v>
      </c>
      <c r="I2062" s="154">
        <f>C2062*E2062</f>
        <v>0</v>
      </c>
      <c r="J2062" s="154">
        <f>C2062*G2062</f>
        <v>0</v>
      </c>
      <c r="K2062" s="90"/>
    </row>
    <row r="2063" spans="1:11" s="59" customFormat="1" ht="12.75">
      <c r="A2063" t="s">
        <v>409</v>
      </c>
      <c r="B2063"/>
      <c r="C2063" s="178"/>
      <c r="D2063"/>
      <c r="E2063" s="145"/>
      <c r="F2063" s="114"/>
      <c r="G2063" s="145"/>
      <c r="H2063" s="86"/>
      <c r="I2063" s="154"/>
      <c r="J2063" s="154"/>
      <c r="K2063" s="90"/>
    </row>
    <row r="2064" spans="1:10" ht="12.75">
      <c r="A2064"/>
      <c r="B2064" t="s">
        <v>3531</v>
      </c>
      <c r="C2064" s="178"/>
      <c r="D2064" t="s">
        <v>3532</v>
      </c>
      <c r="E2064" s="145">
        <v>17.99</v>
      </c>
      <c r="F2064" s="114">
        <v>0.35</v>
      </c>
      <c r="G2064" s="145">
        <v>11.69</v>
      </c>
      <c r="H2064" s="86">
        <v>3</v>
      </c>
      <c r="I2064" s="154">
        <f aca="true" t="shared" si="164" ref="I2064:I2070">C2064*E2064</f>
        <v>0</v>
      </c>
      <c r="J2064" s="154">
        <f aca="true" t="shared" si="165" ref="J2064:J2070">C2064*G2064</f>
        <v>0</v>
      </c>
    </row>
    <row r="2065" spans="1:10" ht="12.75">
      <c r="A2065"/>
      <c r="B2065" t="s">
        <v>3533</v>
      </c>
      <c r="C2065" s="178"/>
      <c r="D2065" t="s">
        <v>3534</v>
      </c>
      <c r="E2065" s="145">
        <v>12.99</v>
      </c>
      <c r="F2065" s="114">
        <v>0.35</v>
      </c>
      <c r="G2065" s="145">
        <v>8.44</v>
      </c>
      <c r="H2065" s="86">
        <v>3</v>
      </c>
      <c r="I2065" s="154">
        <f t="shared" si="164"/>
        <v>0</v>
      </c>
      <c r="J2065" s="154">
        <f t="shared" si="165"/>
        <v>0</v>
      </c>
    </row>
    <row r="2066" spans="1:10" ht="12.75">
      <c r="A2066"/>
      <c r="B2066" t="s">
        <v>3535</v>
      </c>
      <c r="C2066" s="178"/>
      <c r="D2066" t="s">
        <v>3536</v>
      </c>
      <c r="E2066" s="145">
        <v>14.99</v>
      </c>
      <c r="F2066" s="114">
        <v>0.35</v>
      </c>
      <c r="G2066" s="145">
        <v>9.74</v>
      </c>
      <c r="H2066" s="86">
        <v>3</v>
      </c>
      <c r="I2066" s="154">
        <f t="shared" si="164"/>
        <v>0</v>
      </c>
      <c r="J2066" s="154">
        <f t="shared" si="165"/>
        <v>0</v>
      </c>
    </row>
    <row r="2067" spans="1:10" ht="12.75">
      <c r="A2067"/>
      <c r="B2067" t="s">
        <v>3537</v>
      </c>
      <c r="C2067" s="178"/>
      <c r="D2067" t="s">
        <v>3538</v>
      </c>
      <c r="E2067" s="145">
        <v>17.99</v>
      </c>
      <c r="F2067" s="114">
        <v>0.35</v>
      </c>
      <c r="G2067" s="145">
        <v>11.69</v>
      </c>
      <c r="H2067" s="86">
        <v>3</v>
      </c>
      <c r="I2067" s="154">
        <f t="shared" si="164"/>
        <v>0</v>
      </c>
      <c r="J2067" s="154">
        <f t="shared" si="165"/>
        <v>0</v>
      </c>
    </row>
    <row r="2068" spans="1:11" s="59" customFormat="1" ht="12.75">
      <c r="A2068"/>
      <c r="B2068" t="s">
        <v>3539</v>
      </c>
      <c r="C2068" s="178"/>
      <c r="D2068" t="s">
        <v>3540</v>
      </c>
      <c r="E2068" s="145">
        <v>19.99</v>
      </c>
      <c r="F2068" s="114">
        <v>0.35</v>
      </c>
      <c r="G2068" s="145">
        <v>12.99</v>
      </c>
      <c r="H2068" s="86">
        <v>3</v>
      </c>
      <c r="I2068" s="154">
        <f t="shared" si="164"/>
        <v>0</v>
      </c>
      <c r="J2068" s="154">
        <f t="shared" si="165"/>
        <v>0</v>
      </c>
      <c r="K2068" s="90"/>
    </row>
    <row r="2069" spans="1:10" ht="12.75">
      <c r="A2069"/>
      <c r="B2069" t="s">
        <v>3541</v>
      </c>
      <c r="C2069" s="178"/>
      <c r="D2069" t="s">
        <v>3542</v>
      </c>
      <c r="E2069" s="145">
        <v>19.99</v>
      </c>
      <c r="F2069" s="114">
        <v>0.35</v>
      </c>
      <c r="G2069" s="145">
        <v>12.99</v>
      </c>
      <c r="H2069" s="86">
        <v>3</v>
      </c>
      <c r="I2069" s="154">
        <f t="shared" si="164"/>
        <v>0</v>
      </c>
      <c r="J2069" s="154">
        <f t="shared" si="165"/>
        <v>0</v>
      </c>
    </row>
    <row r="2070" spans="1:10" ht="12.75">
      <c r="A2070"/>
      <c r="B2070" t="s">
        <v>3543</v>
      </c>
      <c r="C2070" s="178"/>
      <c r="D2070" t="s">
        <v>3544</v>
      </c>
      <c r="E2070" s="145">
        <v>19.99</v>
      </c>
      <c r="F2070" s="114">
        <v>0.35</v>
      </c>
      <c r="G2070" s="145">
        <v>12.99</v>
      </c>
      <c r="H2070" s="86">
        <v>3</v>
      </c>
      <c r="I2070" s="154">
        <f t="shared" si="164"/>
        <v>0</v>
      </c>
      <c r="J2070" s="154">
        <f t="shared" si="165"/>
        <v>0</v>
      </c>
    </row>
    <row r="2071" spans="1:10" ht="12.75">
      <c r="A2071" t="s">
        <v>410</v>
      </c>
      <c r="B2071"/>
      <c r="C2071" s="178"/>
      <c r="D2071"/>
      <c r="E2071" s="145"/>
      <c r="F2071" s="114"/>
      <c r="G2071" s="145"/>
      <c r="H2071" s="86"/>
      <c r="I2071" s="154"/>
      <c r="J2071" s="154"/>
    </row>
    <row r="2072" spans="1:10" ht="12.75">
      <c r="A2072"/>
      <c r="B2072" t="s">
        <v>3545</v>
      </c>
      <c r="C2072" s="178"/>
      <c r="D2072" t="s">
        <v>3546</v>
      </c>
      <c r="E2072" s="145">
        <v>3.99</v>
      </c>
      <c r="F2072" s="114">
        <v>0.3</v>
      </c>
      <c r="G2072" s="145">
        <v>2.79</v>
      </c>
      <c r="H2072" s="86">
        <v>1</v>
      </c>
      <c r="I2072" s="154">
        <f aca="true" t="shared" si="166" ref="I2072:I2078">C2072*E2072</f>
        <v>0</v>
      </c>
      <c r="J2072" s="154">
        <f aca="true" t="shared" si="167" ref="J2072:J2078">C2072*G2072</f>
        <v>0</v>
      </c>
    </row>
    <row r="2073" spans="1:10" ht="12.75">
      <c r="A2073"/>
      <c r="B2073" t="s">
        <v>3547</v>
      </c>
      <c r="C2073" s="178"/>
      <c r="D2073" t="s">
        <v>3548</v>
      </c>
      <c r="E2073" s="145">
        <v>3.99</v>
      </c>
      <c r="F2073" s="114">
        <v>0.3</v>
      </c>
      <c r="G2073" s="145">
        <v>2.79</v>
      </c>
      <c r="H2073" s="86">
        <v>1</v>
      </c>
      <c r="I2073" s="154">
        <f t="shared" si="166"/>
        <v>0</v>
      </c>
      <c r="J2073" s="154">
        <f t="shared" si="167"/>
        <v>0</v>
      </c>
    </row>
    <row r="2074" spans="1:10" ht="12.75">
      <c r="A2074"/>
      <c r="B2074" t="s">
        <v>3549</v>
      </c>
      <c r="C2074" s="178"/>
      <c r="D2074" t="s">
        <v>3550</v>
      </c>
      <c r="E2074" s="145">
        <v>3.99</v>
      </c>
      <c r="F2074" s="114">
        <v>0.3</v>
      </c>
      <c r="G2074" s="145">
        <v>2.79</v>
      </c>
      <c r="H2074" s="86">
        <v>1</v>
      </c>
      <c r="I2074" s="154">
        <f t="shared" si="166"/>
        <v>0</v>
      </c>
      <c r="J2074" s="154">
        <f t="shared" si="167"/>
        <v>0</v>
      </c>
    </row>
    <row r="2075" spans="1:10" ht="12.75">
      <c r="A2075"/>
      <c r="B2075" t="s">
        <v>3551</v>
      </c>
      <c r="C2075" s="178"/>
      <c r="D2075" t="s">
        <v>3552</v>
      </c>
      <c r="E2075" s="145">
        <v>3.99</v>
      </c>
      <c r="F2075" s="114">
        <v>0.3</v>
      </c>
      <c r="G2075" s="145">
        <v>2.79</v>
      </c>
      <c r="H2075" s="86">
        <v>1</v>
      </c>
      <c r="I2075" s="154">
        <f t="shared" si="166"/>
        <v>0</v>
      </c>
      <c r="J2075" s="154">
        <f t="shared" si="167"/>
        <v>0</v>
      </c>
    </row>
    <row r="2076" spans="1:10" ht="12.75">
      <c r="A2076"/>
      <c r="B2076" t="s">
        <v>3553</v>
      </c>
      <c r="C2076" s="178"/>
      <c r="D2076" t="s">
        <v>3554</v>
      </c>
      <c r="E2076" s="145">
        <v>3.99</v>
      </c>
      <c r="F2076" s="114">
        <v>0.3</v>
      </c>
      <c r="G2076" s="145">
        <v>2.79</v>
      </c>
      <c r="H2076" s="86">
        <v>1</v>
      </c>
      <c r="I2076" s="154">
        <f t="shared" si="166"/>
        <v>0</v>
      </c>
      <c r="J2076" s="154">
        <f t="shared" si="167"/>
        <v>0</v>
      </c>
    </row>
    <row r="2077" spans="1:10" ht="12.75">
      <c r="A2077"/>
      <c r="B2077" t="s">
        <v>3555</v>
      </c>
      <c r="C2077" s="178"/>
      <c r="D2077" t="s">
        <v>3556</v>
      </c>
      <c r="E2077" s="145">
        <v>37.95</v>
      </c>
      <c r="F2077" s="114">
        <v>0.3</v>
      </c>
      <c r="G2077" s="145">
        <v>26.57</v>
      </c>
      <c r="H2077" s="86">
        <v>3</v>
      </c>
      <c r="I2077" s="154">
        <f t="shared" si="166"/>
        <v>0</v>
      </c>
      <c r="J2077" s="154">
        <f t="shared" si="167"/>
        <v>0</v>
      </c>
    </row>
    <row r="2078" spans="1:10" ht="12.75">
      <c r="A2078"/>
      <c r="B2078" t="s">
        <v>3557</v>
      </c>
      <c r="C2078" s="178"/>
      <c r="D2078" t="s">
        <v>3558</v>
      </c>
      <c r="E2078" s="145">
        <v>7.99</v>
      </c>
      <c r="F2078" s="114">
        <v>0.25</v>
      </c>
      <c r="G2078" s="145">
        <v>5.99</v>
      </c>
      <c r="H2078" s="86">
        <v>2</v>
      </c>
      <c r="I2078" s="154">
        <f t="shared" si="166"/>
        <v>0</v>
      </c>
      <c r="J2078" s="154">
        <f t="shared" si="167"/>
        <v>0</v>
      </c>
    </row>
    <row r="2079" spans="1:10" ht="12.75">
      <c r="A2079" t="s">
        <v>361</v>
      </c>
      <c r="B2079"/>
      <c r="C2079" s="178"/>
      <c r="D2079"/>
      <c r="E2079" s="145"/>
      <c r="F2079" s="114"/>
      <c r="G2079" s="145"/>
      <c r="H2079" s="86"/>
      <c r="I2079" s="154"/>
      <c r="J2079" s="154"/>
    </row>
    <row r="2080" spans="1:10" ht="12.75">
      <c r="A2080"/>
      <c r="B2080" t="s">
        <v>3559</v>
      </c>
      <c r="C2080" s="178"/>
      <c r="D2080" t="s">
        <v>3560</v>
      </c>
      <c r="E2080" s="145">
        <v>30</v>
      </c>
      <c r="F2080" s="114">
        <v>0.3</v>
      </c>
      <c r="G2080" s="145">
        <v>21</v>
      </c>
      <c r="H2080" s="86">
        <v>3</v>
      </c>
      <c r="I2080" s="154">
        <f aca="true" t="shared" si="168" ref="I2080:I2088">C2080*E2080</f>
        <v>0</v>
      </c>
      <c r="J2080" s="154">
        <f aca="true" t="shared" si="169" ref="J2080:J2088">C2080*G2080</f>
        <v>0</v>
      </c>
    </row>
    <row r="2081" spans="1:10" ht="12.75">
      <c r="A2081"/>
      <c r="B2081" t="s">
        <v>3561</v>
      </c>
      <c r="C2081" s="178"/>
      <c r="D2081" t="s">
        <v>3562</v>
      </c>
      <c r="E2081" s="145">
        <v>27.5</v>
      </c>
      <c r="F2081" s="114">
        <v>0.3</v>
      </c>
      <c r="G2081" s="145">
        <v>19.25</v>
      </c>
      <c r="H2081" s="86">
        <v>4</v>
      </c>
      <c r="I2081" s="154">
        <f t="shared" si="168"/>
        <v>0</v>
      </c>
      <c r="J2081" s="154">
        <f t="shared" si="169"/>
        <v>0</v>
      </c>
    </row>
    <row r="2082" spans="1:10" ht="12.75">
      <c r="A2082"/>
      <c r="B2082" t="s">
        <v>3563</v>
      </c>
      <c r="C2082" s="178"/>
      <c r="D2082" t="s">
        <v>3564</v>
      </c>
      <c r="E2082" s="145">
        <v>7.99</v>
      </c>
      <c r="F2082" s="114">
        <v>0.3</v>
      </c>
      <c r="G2082" s="145">
        <v>5.59</v>
      </c>
      <c r="H2082" s="86">
        <v>3</v>
      </c>
      <c r="I2082" s="154">
        <f t="shared" si="168"/>
        <v>0</v>
      </c>
      <c r="J2082" s="154">
        <f t="shared" si="169"/>
        <v>0</v>
      </c>
    </row>
    <row r="2083" spans="1:10" ht="12.75">
      <c r="A2083"/>
      <c r="B2083" t="s">
        <v>3565</v>
      </c>
      <c r="C2083" s="178"/>
      <c r="D2083" t="s">
        <v>3566</v>
      </c>
      <c r="E2083" s="145">
        <v>12.99</v>
      </c>
      <c r="F2083" s="114">
        <v>0.3</v>
      </c>
      <c r="G2083" s="145">
        <v>9.09</v>
      </c>
      <c r="H2083" s="86">
        <v>3</v>
      </c>
      <c r="I2083" s="154">
        <f t="shared" si="168"/>
        <v>0</v>
      </c>
      <c r="J2083" s="154">
        <f t="shared" si="169"/>
        <v>0</v>
      </c>
    </row>
    <row r="2084" spans="1:10" ht="12.75">
      <c r="A2084"/>
      <c r="B2084" t="s">
        <v>3567</v>
      </c>
      <c r="C2084" s="178"/>
      <c r="D2084" t="s">
        <v>3568</v>
      </c>
      <c r="E2084" s="145">
        <v>7.99</v>
      </c>
      <c r="F2084" s="114">
        <v>0.3</v>
      </c>
      <c r="G2084" s="145">
        <v>5.59</v>
      </c>
      <c r="H2084" s="86">
        <v>3</v>
      </c>
      <c r="I2084" s="154">
        <f t="shared" si="168"/>
        <v>0</v>
      </c>
      <c r="J2084" s="154">
        <f t="shared" si="169"/>
        <v>0</v>
      </c>
    </row>
    <row r="2085" spans="1:10" ht="12.75">
      <c r="A2085"/>
      <c r="B2085" t="s">
        <v>3569</v>
      </c>
      <c r="C2085" s="178"/>
      <c r="D2085" t="s">
        <v>3570</v>
      </c>
      <c r="E2085" s="145">
        <v>12.99</v>
      </c>
      <c r="F2085" s="114">
        <v>0.3</v>
      </c>
      <c r="G2085" s="145">
        <v>9.09</v>
      </c>
      <c r="H2085" s="86">
        <v>3</v>
      </c>
      <c r="I2085" s="154">
        <f t="shared" si="168"/>
        <v>0</v>
      </c>
      <c r="J2085" s="154">
        <f t="shared" si="169"/>
        <v>0</v>
      </c>
    </row>
    <row r="2086" spans="1:10" ht="12.75">
      <c r="A2086"/>
      <c r="B2086" t="s">
        <v>3571</v>
      </c>
      <c r="C2086" s="178"/>
      <c r="D2086" t="s">
        <v>3572</v>
      </c>
      <c r="E2086" s="145">
        <v>4.99</v>
      </c>
      <c r="F2086" s="114">
        <v>0.3</v>
      </c>
      <c r="G2086" s="145">
        <v>3.49</v>
      </c>
      <c r="H2086" s="86">
        <v>2</v>
      </c>
      <c r="I2086" s="154">
        <f t="shared" si="168"/>
        <v>0</v>
      </c>
      <c r="J2086" s="154">
        <f t="shared" si="169"/>
        <v>0</v>
      </c>
    </row>
    <row r="2087" spans="1:11" s="59" customFormat="1" ht="12.75">
      <c r="A2087" s="57"/>
      <c r="B2087" s="57" t="s">
        <v>3573</v>
      </c>
      <c r="C2087" s="181"/>
      <c r="D2087" s="57" t="s">
        <v>3574</v>
      </c>
      <c r="E2087" s="151">
        <v>8.99</v>
      </c>
      <c r="F2087" s="113">
        <v>0.45</v>
      </c>
      <c r="G2087" s="151">
        <v>4.94</v>
      </c>
      <c r="H2087" s="85">
        <v>3</v>
      </c>
      <c r="I2087" s="151">
        <f t="shared" si="168"/>
        <v>0</v>
      </c>
      <c r="J2087" s="151">
        <f t="shared" si="169"/>
        <v>0</v>
      </c>
      <c r="K2087" s="90"/>
    </row>
    <row r="2088" spans="1:11" s="59" customFormat="1" ht="12.75">
      <c r="A2088" s="57"/>
      <c r="B2088" s="57" t="s">
        <v>3575</v>
      </c>
      <c r="C2088" s="181"/>
      <c r="D2088" s="57" t="s">
        <v>3576</v>
      </c>
      <c r="E2088" s="151">
        <v>12.99</v>
      </c>
      <c r="F2088" s="113">
        <v>0.45</v>
      </c>
      <c r="G2088" s="151">
        <v>7.14</v>
      </c>
      <c r="H2088" s="85">
        <v>3</v>
      </c>
      <c r="I2088" s="151">
        <f t="shared" si="168"/>
        <v>0</v>
      </c>
      <c r="J2088" s="151">
        <f t="shared" si="169"/>
        <v>0</v>
      </c>
      <c r="K2088" s="90"/>
    </row>
    <row r="2089" spans="1:10" ht="12.75">
      <c r="A2089" t="s">
        <v>471</v>
      </c>
      <c r="B2089"/>
      <c r="C2089" s="178"/>
      <c r="D2089"/>
      <c r="E2089" s="145"/>
      <c r="F2089" s="114"/>
      <c r="G2089" s="145"/>
      <c r="H2089" s="86"/>
      <c r="I2089" s="154"/>
      <c r="J2089" s="154"/>
    </row>
    <row r="2090" spans="1:11" s="59" customFormat="1" ht="12.75">
      <c r="A2090" s="57"/>
      <c r="B2090" s="57" t="s">
        <v>3577</v>
      </c>
      <c r="C2090" s="181"/>
      <c r="D2090" s="57" t="s">
        <v>3578</v>
      </c>
      <c r="E2090" s="151">
        <v>7.99</v>
      </c>
      <c r="F2090" s="113">
        <v>0.45</v>
      </c>
      <c r="G2090" s="151">
        <v>4.39</v>
      </c>
      <c r="H2090" s="85">
        <v>3</v>
      </c>
      <c r="I2090" s="151">
        <f aca="true" t="shared" si="170" ref="I2090:I2096">C2090*E2090</f>
        <v>0</v>
      </c>
      <c r="J2090" s="151">
        <f aca="true" t="shared" si="171" ref="J2090:J2096">C2090*G2090</f>
        <v>0</v>
      </c>
      <c r="K2090" s="90"/>
    </row>
    <row r="2091" spans="1:11" s="59" customFormat="1" ht="12.75">
      <c r="A2091" s="57"/>
      <c r="B2091" s="57" t="s">
        <v>3579</v>
      </c>
      <c r="C2091" s="181"/>
      <c r="D2091" s="57" t="s">
        <v>3580</v>
      </c>
      <c r="E2091" s="151">
        <v>12.99</v>
      </c>
      <c r="F2091" s="113">
        <v>0.45</v>
      </c>
      <c r="G2091" s="151">
        <v>7.14</v>
      </c>
      <c r="H2091" s="85">
        <v>3</v>
      </c>
      <c r="I2091" s="151">
        <f t="shared" si="170"/>
        <v>0</v>
      </c>
      <c r="J2091" s="151">
        <f t="shared" si="171"/>
        <v>0</v>
      </c>
      <c r="K2091" s="90"/>
    </row>
    <row r="2092" spans="1:10" ht="12.75">
      <c r="A2092"/>
      <c r="B2092" t="s">
        <v>3581</v>
      </c>
      <c r="C2092" s="178"/>
      <c r="D2092" t="s">
        <v>3582</v>
      </c>
      <c r="E2092" s="145">
        <v>69.99</v>
      </c>
      <c r="F2092" s="114">
        <v>0.25</v>
      </c>
      <c r="G2092" s="145">
        <v>52.49</v>
      </c>
      <c r="H2092" s="86">
        <v>3</v>
      </c>
      <c r="I2092" s="154">
        <f t="shared" si="170"/>
        <v>0</v>
      </c>
      <c r="J2092" s="154">
        <f t="shared" si="171"/>
        <v>0</v>
      </c>
    </row>
    <row r="2093" spans="1:10" ht="12.75">
      <c r="A2093"/>
      <c r="B2093" t="s">
        <v>3583</v>
      </c>
      <c r="C2093" s="178"/>
      <c r="D2093" t="s">
        <v>3584</v>
      </c>
      <c r="E2093" s="145">
        <v>69.99</v>
      </c>
      <c r="F2093" s="114">
        <v>0.25</v>
      </c>
      <c r="G2093" s="145">
        <v>52.49</v>
      </c>
      <c r="H2093" s="86">
        <v>3</v>
      </c>
      <c r="I2093" s="154">
        <f t="shared" si="170"/>
        <v>0</v>
      </c>
      <c r="J2093" s="154">
        <f t="shared" si="171"/>
        <v>0</v>
      </c>
    </row>
    <row r="2094" spans="1:11" s="59" customFormat="1" ht="12.75">
      <c r="A2094" s="57"/>
      <c r="B2094" s="57" t="s">
        <v>3585</v>
      </c>
      <c r="C2094" s="181"/>
      <c r="D2094" s="57" t="s">
        <v>3586</v>
      </c>
      <c r="E2094" s="151">
        <v>59.99</v>
      </c>
      <c r="F2094" s="113">
        <v>0.4</v>
      </c>
      <c r="G2094" s="151">
        <v>35.99</v>
      </c>
      <c r="H2094" s="85">
        <v>3</v>
      </c>
      <c r="I2094" s="151">
        <f t="shared" si="170"/>
        <v>0</v>
      </c>
      <c r="J2094" s="151">
        <f t="shared" si="171"/>
        <v>0</v>
      </c>
      <c r="K2094" s="90"/>
    </row>
    <row r="2095" spans="1:11" s="59" customFormat="1" ht="12.75">
      <c r="A2095" s="57"/>
      <c r="B2095" s="57" t="s">
        <v>3587</v>
      </c>
      <c r="C2095" s="181"/>
      <c r="D2095" s="57" t="s">
        <v>3588</v>
      </c>
      <c r="E2095" s="151">
        <v>59.99</v>
      </c>
      <c r="F2095" s="113">
        <v>0.4</v>
      </c>
      <c r="G2095" s="151">
        <v>35.99</v>
      </c>
      <c r="H2095" s="85">
        <v>3</v>
      </c>
      <c r="I2095" s="151">
        <f t="shared" si="170"/>
        <v>0</v>
      </c>
      <c r="J2095" s="151">
        <f t="shared" si="171"/>
        <v>0</v>
      </c>
      <c r="K2095" s="90"/>
    </row>
    <row r="2096" spans="1:10" ht="12.75">
      <c r="A2096"/>
      <c r="B2096" t="s">
        <v>3589</v>
      </c>
      <c r="C2096" s="178"/>
      <c r="D2096" t="s">
        <v>3590</v>
      </c>
      <c r="E2096" s="145">
        <v>26</v>
      </c>
      <c r="F2096" s="114">
        <v>0.25</v>
      </c>
      <c r="G2096" s="145">
        <v>19.5</v>
      </c>
      <c r="H2096" s="86">
        <v>2</v>
      </c>
      <c r="I2096" s="154">
        <f t="shared" si="170"/>
        <v>0</v>
      </c>
      <c r="J2096" s="154">
        <f t="shared" si="171"/>
        <v>0</v>
      </c>
    </row>
    <row r="2097" spans="1:11" s="59" customFormat="1" ht="12.75">
      <c r="A2097" t="s">
        <v>362</v>
      </c>
      <c r="B2097"/>
      <c r="C2097" s="178"/>
      <c r="D2097"/>
      <c r="E2097" s="145"/>
      <c r="F2097" s="114"/>
      <c r="G2097" s="145"/>
      <c r="H2097" s="86"/>
      <c r="I2097" s="154"/>
      <c r="J2097" s="154"/>
      <c r="K2097" s="90"/>
    </row>
    <row r="2098" spans="1:10" ht="12.75">
      <c r="A2098"/>
      <c r="B2098" t="s">
        <v>3591</v>
      </c>
      <c r="C2098" s="178"/>
      <c r="D2098" t="s">
        <v>3592</v>
      </c>
      <c r="E2098" s="145">
        <v>12.6</v>
      </c>
      <c r="F2098" s="114">
        <v>0.25</v>
      </c>
      <c r="G2098" s="145">
        <v>9.45</v>
      </c>
      <c r="H2098" s="86">
        <v>2</v>
      </c>
      <c r="I2098" s="154">
        <f>C2098*E2098</f>
        <v>0</v>
      </c>
      <c r="J2098" s="154">
        <f>C2098*G2098</f>
        <v>0</v>
      </c>
    </row>
    <row r="2099" spans="1:11" s="59" customFormat="1" ht="12.75">
      <c r="A2099"/>
      <c r="B2099" t="s">
        <v>3593</v>
      </c>
      <c r="C2099" s="178"/>
      <c r="D2099" t="s">
        <v>3594</v>
      </c>
      <c r="E2099" s="145">
        <v>19.99</v>
      </c>
      <c r="F2099" s="114">
        <v>0.3</v>
      </c>
      <c r="G2099" s="145">
        <v>13.99</v>
      </c>
      <c r="H2099" s="86">
        <v>3</v>
      </c>
      <c r="I2099" s="154">
        <f>C2099*E2099</f>
        <v>0</v>
      </c>
      <c r="J2099" s="154">
        <f>C2099*G2099</f>
        <v>0</v>
      </c>
      <c r="K2099" s="90"/>
    </row>
    <row r="2100" spans="1:11" s="59" customFormat="1" ht="12.75">
      <c r="A2100"/>
      <c r="B2100" t="s">
        <v>3595</v>
      </c>
      <c r="C2100" s="178"/>
      <c r="D2100" t="s">
        <v>3596</v>
      </c>
      <c r="E2100" s="145">
        <v>27.99</v>
      </c>
      <c r="F2100" s="114">
        <v>0.25</v>
      </c>
      <c r="G2100" s="145">
        <v>20.99</v>
      </c>
      <c r="H2100" s="86">
        <v>3</v>
      </c>
      <c r="I2100" s="154">
        <f>C2100*E2100</f>
        <v>0</v>
      </c>
      <c r="J2100" s="154">
        <f>C2100*G2100</f>
        <v>0</v>
      </c>
      <c r="K2100" s="90"/>
    </row>
    <row r="2101" spans="1:11" s="59" customFormat="1" ht="12.75">
      <c r="A2101"/>
      <c r="B2101" t="s">
        <v>3597</v>
      </c>
      <c r="C2101" s="178"/>
      <c r="D2101" t="s">
        <v>3598</v>
      </c>
      <c r="E2101" s="145">
        <v>17.99</v>
      </c>
      <c r="F2101" s="114">
        <v>0.25</v>
      </c>
      <c r="G2101" s="145">
        <v>13.49</v>
      </c>
      <c r="H2101" s="86">
        <v>3</v>
      </c>
      <c r="I2101" s="154">
        <f>C2101*E2101</f>
        <v>0</v>
      </c>
      <c r="J2101" s="154">
        <f>C2101*G2101</f>
        <v>0</v>
      </c>
      <c r="K2101" s="90"/>
    </row>
    <row r="2102" spans="1:10" ht="12.75">
      <c r="A2102"/>
      <c r="B2102" t="s">
        <v>3599</v>
      </c>
      <c r="C2102" s="178"/>
      <c r="D2102" t="s">
        <v>3600</v>
      </c>
      <c r="E2102" s="145">
        <v>118.75</v>
      </c>
      <c r="F2102" s="114" t="s">
        <v>39</v>
      </c>
      <c r="G2102" s="145">
        <v>118.75</v>
      </c>
      <c r="H2102" s="86">
        <v>3</v>
      </c>
      <c r="I2102" s="154">
        <f>C2102*E2102</f>
        <v>0</v>
      </c>
      <c r="J2102" s="154">
        <f>C2102*G2102</f>
        <v>0</v>
      </c>
    </row>
    <row r="2103" spans="1:10" ht="12.75">
      <c r="A2103" t="s">
        <v>363</v>
      </c>
      <c r="B2103"/>
      <c r="C2103" s="178"/>
      <c r="D2103"/>
      <c r="E2103" s="145"/>
      <c r="F2103" s="114"/>
      <c r="G2103" s="145"/>
      <c r="H2103" s="86"/>
      <c r="I2103" s="154"/>
      <c r="J2103" s="154"/>
    </row>
    <row r="2104" spans="1:11" s="59" customFormat="1" ht="12.75">
      <c r="A2104"/>
      <c r="B2104" t="s">
        <v>3601</v>
      </c>
      <c r="C2104" s="178"/>
      <c r="D2104" t="s">
        <v>3602</v>
      </c>
      <c r="E2104" s="145">
        <v>3.99</v>
      </c>
      <c r="F2104" s="114">
        <v>0.3</v>
      </c>
      <c r="G2104" s="145">
        <v>2.79</v>
      </c>
      <c r="H2104" s="86">
        <v>1</v>
      </c>
      <c r="I2104" s="154">
        <f>C2104*E2104</f>
        <v>0</v>
      </c>
      <c r="J2104" s="154">
        <f>C2104*G2104</f>
        <v>0</v>
      </c>
      <c r="K2104" s="90"/>
    </row>
    <row r="2105" spans="1:11" s="59" customFormat="1" ht="12.75">
      <c r="A2105"/>
      <c r="B2105" t="s">
        <v>3603</v>
      </c>
      <c r="C2105" s="178"/>
      <c r="D2105" t="s">
        <v>3604</v>
      </c>
      <c r="E2105" s="145">
        <v>9.99</v>
      </c>
      <c r="F2105" s="114">
        <v>0.3</v>
      </c>
      <c r="G2105" s="145">
        <v>6.99</v>
      </c>
      <c r="H2105" s="86">
        <v>3</v>
      </c>
      <c r="I2105" s="154">
        <f>C2105*E2105</f>
        <v>0</v>
      </c>
      <c r="J2105" s="154">
        <f>C2105*G2105</f>
        <v>0</v>
      </c>
      <c r="K2105" s="90"/>
    </row>
    <row r="2106" spans="1:11" s="156" customFormat="1" ht="12.75">
      <c r="A2106"/>
      <c r="B2106" t="s">
        <v>3605</v>
      </c>
      <c r="C2106" s="178"/>
      <c r="D2106" t="s">
        <v>3606</v>
      </c>
      <c r="E2106" s="145">
        <v>3.5</v>
      </c>
      <c r="F2106" s="114">
        <v>0.3</v>
      </c>
      <c r="G2106" s="145">
        <v>2.45</v>
      </c>
      <c r="H2106" s="86">
        <v>1</v>
      </c>
      <c r="I2106" s="154">
        <f>C2106*E2106</f>
        <v>0</v>
      </c>
      <c r="J2106" s="154">
        <f>C2106*G2106</f>
        <v>0</v>
      </c>
      <c r="K2106" s="210"/>
    </row>
    <row r="2107" spans="1:10" ht="12.75">
      <c r="A2107" t="s">
        <v>364</v>
      </c>
      <c r="B2107"/>
      <c r="C2107" s="178"/>
      <c r="D2107"/>
      <c r="E2107" s="145"/>
      <c r="F2107" s="114"/>
      <c r="G2107" s="145"/>
      <c r="H2107" s="86"/>
      <c r="I2107" s="154"/>
      <c r="J2107" s="154"/>
    </row>
    <row r="2108" spans="1:10" ht="12.75">
      <c r="A2108"/>
      <c r="B2108" t="s">
        <v>3607</v>
      </c>
      <c r="C2108" s="178"/>
      <c r="D2108" t="s">
        <v>3608</v>
      </c>
      <c r="E2108" s="145">
        <v>3.99</v>
      </c>
      <c r="F2108" s="114">
        <v>0.3</v>
      </c>
      <c r="G2108" s="145">
        <v>2.79</v>
      </c>
      <c r="H2108" s="86">
        <v>1</v>
      </c>
      <c r="I2108" s="154">
        <f aca="true" t="shared" si="172" ref="I2108:I2114">C2108*E2108</f>
        <v>0</v>
      </c>
      <c r="J2108" s="154">
        <f aca="true" t="shared" si="173" ref="J2108:J2114">C2108*G2108</f>
        <v>0</v>
      </c>
    </row>
    <row r="2109" spans="1:11" s="59" customFormat="1" ht="12.75">
      <c r="A2109"/>
      <c r="B2109" t="s">
        <v>3609</v>
      </c>
      <c r="C2109" s="178"/>
      <c r="D2109" t="s">
        <v>3610</v>
      </c>
      <c r="E2109" s="145">
        <v>3.99</v>
      </c>
      <c r="F2109" s="114">
        <v>0.3</v>
      </c>
      <c r="G2109" s="145">
        <v>2.79</v>
      </c>
      <c r="H2109" s="86">
        <v>1</v>
      </c>
      <c r="I2109" s="154">
        <f t="shared" si="172"/>
        <v>0</v>
      </c>
      <c r="J2109" s="154">
        <f t="shared" si="173"/>
        <v>0</v>
      </c>
      <c r="K2109" s="90"/>
    </row>
    <row r="2110" spans="1:10" ht="12.75">
      <c r="A2110"/>
      <c r="B2110" t="s">
        <v>3611</v>
      </c>
      <c r="C2110" s="178"/>
      <c r="D2110" t="s">
        <v>3612</v>
      </c>
      <c r="E2110" s="145">
        <v>19.95</v>
      </c>
      <c r="F2110" s="114">
        <v>0.3</v>
      </c>
      <c r="G2110" s="145">
        <v>13.97</v>
      </c>
      <c r="H2110" s="86">
        <v>3</v>
      </c>
      <c r="I2110" s="154">
        <f t="shared" si="172"/>
        <v>0</v>
      </c>
      <c r="J2110" s="154">
        <f t="shared" si="173"/>
        <v>0</v>
      </c>
    </row>
    <row r="2111" spans="1:10" ht="12.75">
      <c r="A2111"/>
      <c r="B2111" t="s">
        <v>3613</v>
      </c>
      <c r="C2111" s="178"/>
      <c r="D2111" t="s">
        <v>3614</v>
      </c>
      <c r="E2111" s="145">
        <v>12.99</v>
      </c>
      <c r="F2111" s="114">
        <v>0.3</v>
      </c>
      <c r="G2111" s="145">
        <v>9.09</v>
      </c>
      <c r="H2111" s="86">
        <v>3</v>
      </c>
      <c r="I2111" s="154">
        <f t="shared" si="172"/>
        <v>0</v>
      </c>
      <c r="J2111" s="154">
        <f t="shared" si="173"/>
        <v>0</v>
      </c>
    </row>
    <row r="2112" spans="1:10" ht="12.75">
      <c r="A2112"/>
      <c r="B2112" t="s">
        <v>3615</v>
      </c>
      <c r="C2112" s="178"/>
      <c r="D2112" t="s">
        <v>3616</v>
      </c>
      <c r="E2112" s="145">
        <v>12.99</v>
      </c>
      <c r="F2112" s="114">
        <v>0.3</v>
      </c>
      <c r="G2112" s="145">
        <v>9.09</v>
      </c>
      <c r="H2112" s="86">
        <v>3</v>
      </c>
      <c r="I2112" s="154">
        <f t="shared" si="172"/>
        <v>0</v>
      </c>
      <c r="J2112" s="154">
        <f t="shared" si="173"/>
        <v>0</v>
      </c>
    </row>
    <row r="2113" spans="1:11" s="59" customFormat="1" ht="12.75">
      <c r="A2113"/>
      <c r="B2113" t="s">
        <v>3617</v>
      </c>
      <c r="C2113" s="178"/>
      <c r="D2113" t="s">
        <v>3618</v>
      </c>
      <c r="E2113" s="145">
        <v>12.99</v>
      </c>
      <c r="F2113" s="114">
        <v>0.3</v>
      </c>
      <c r="G2113" s="145">
        <v>9.09</v>
      </c>
      <c r="H2113" s="86">
        <v>3</v>
      </c>
      <c r="I2113" s="154">
        <f t="shared" si="172"/>
        <v>0</v>
      </c>
      <c r="J2113" s="154">
        <f t="shared" si="173"/>
        <v>0</v>
      </c>
      <c r="K2113" s="90"/>
    </row>
    <row r="2114" spans="1:10" ht="12.75">
      <c r="A2114"/>
      <c r="B2114" t="s">
        <v>3619</v>
      </c>
      <c r="C2114" s="178"/>
      <c r="D2114" t="s">
        <v>3620</v>
      </c>
      <c r="E2114" s="145">
        <v>12.99</v>
      </c>
      <c r="F2114" s="114">
        <v>0.3</v>
      </c>
      <c r="G2114" s="145">
        <v>9.09</v>
      </c>
      <c r="H2114" s="86">
        <v>3</v>
      </c>
      <c r="I2114" s="154">
        <f t="shared" si="172"/>
        <v>0</v>
      </c>
      <c r="J2114" s="154">
        <f t="shared" si="173"/>
        <v>0</v>
      </c>
    </row>
    <row r="2115" spans="1:10" ht="12.75">
      <c r="A2115" t="s">
        <v>473</v>
      </c>
      <c r="B2115"/>
      <c r="C2115" s="178"/>
      <c r="D2115"/>
      <c r="E2115" s="145"/>
      <c r="F2115" s="114"/>
      <c r="G2115" s="145"/>
      <c r="H2115" s="86"/>
      <c r="I2115" s="154"/>
      <c r="J2115" s="154"/>
    </row>
    <row r="2116" spans="1:10" ht="12.75">
      <c r="A2116"/>
      <c r="B2116" t="s">
        <v>3621</v>
      </c>
      <c r="C2116" s="178"/>
      <c r="D2116" t="s">
        <v>3622</v>
      </c>
      <c r="E2116" s="145">
        <v>12.99</v>
      </c>
      <c r="F2116" s="114">
        <v>0.3</v>
      </c>
      <c r="G2116" s="145">
        <v>9.09</v>
      </c>
      <c r="H2116" s="86">
        <v>3</v>
      </c>
      <c r="I2116" s="154">
        <f aca="true" t="shared" si="174" ref="I2116:I2122">C2116*E2116</f>
        <v>0</v>
      </c>
      <c r="J2116" s="154">
        <f aca="true" t="shared" si="175" ref="J2116:J2122">C2116*G2116</f>
        <v>0</v>
      </c>
    </row>
    <row r="2117" spans="1:10" ht="12.75">
      <c r="A2117"/>
      <c r="B2117" t="s">
        <v>3623</v>
      </c>
      <c r="C2117" s="178"/>
      <c r="D2117" t="s">
        <v>3624</v>
      </c>
      <c r="E2117" s="145">
        <v>12.99</v>
      </c>
      <c r="F2117" s="114">
        <v>0.3</v>
      </c>
      <c r="G2117" s="145">
        <v>9.09</v>
      </c>
      <c r="H2117" s="86">
        <v>3</v>
      </c>
      <c r="I2117" s="154">
        <f t="shared" si="174"/>
        <v>0</v>
      </c>
      <c r="J2117" s="154">
        <f t="shared" si="175"/>
        <v>0</v>
      </c>
    </row>
    <row r="2118" spans="1:10" ht="12.75">
      <c r="A2118"/>
      <c r="B2118" t="s">
        <v>3625</v>
      </c>
      <c r="C2118" s="178"/>
      <c r="D2118" t="s">
        <v>3626</v>
      </c>
      <c r="E2118" s="145">
        <v>12.99</v>
      </c>
      <c r="F2118" s="114">
        <v>0.3</v>
      </c>
      <c r="G2118" s="145">
        <v>9.09</v>
      </c>
      <c r="H2118" s="86">
        <v>3</v>
      </c>
      <c r="I2118" s="154">
        <f t="shared" si="174"/>
        <v>0</v>
      </c>
      <c r="J2118" s="154">
        <f t="shared" si="175"/>
        <v>0</v>
      </c>
    </row>
    <row r="2119" spans="1:10" ht="12.75">
      <c r="A2119"/>
      <c r="B2119" t="s">
        <v>3627</v>
      </c>
      <c r="C2119" s="178"/>
      <c r="D2119" t="s">
        <v>3628</v>
      </c>
      <c r="E2119" s="145">
        <v>12.99</v>
      </c>
      <c r="F2119" s="114">
        <v>0.3</v>
      </c>
      <c r="G2119" s="145">
        <v>9.09</v>
      </c>
      <c r="H2119" s="86">
        <v>3</v>
      </c>
      <c r="I2119" s="154">
        <f t="shared" si="174"/>
        <v>0</v>
      </c>
      <c r="J2119" s="154">
        <f t="shared" si="175"/>
        <v>0</v>
      </c>
    </row>
    <row r="2120" spans="1:10" ht="12.75">
      <c r="A2120"/>
      <c r="B2120" t="s">
        <v>3629</v>
      </c>
      <c r="C2120" s="178"/>
      <c r="D2120" t="s">
        <v>3630</v>
      </c>
      <c r="E2120" s="145">
        <v>12.99</v>
      </c>
      <c r="F2120" s="114">
        <v>0.3</v>
      </c>
      <c r="G2120" s="145">
        <v>9.09</v>
      </c>
      <c r="H2120" s="86">
        <v>3</v>
      </c>
      <c r="I2120" s="154">
        <f t="shared" si="174"/>
        <v>0</v>
      </c>
      <c r="J2120" s="154">
        <f t="shared" si="175"/>
        <v>0</v>
      </c>
    </row>
    <row r="2121" spans="1:10" ht="12.75">
      <c r="A2121"/>
      <c r="B2121" t="s">
        <v>3631</v>
      </c>
      <c r="C2121" s="178"/>
      <c r="D2121" t="s">
        <v>3632</v>
      </c>
      <c r="E2121" s="145">
        <v>12.99</v>
      </c>
      <c r="F2121" s="114">
        <v>0.3</v>
      </c>
      <c r="G2121" s="145">
        <v>9.09</v>
      </c>
      <c r="H2121" s="86">
        <v>3</v>
      </c>
      <c r="I2121" s="154">
        <f t="shared" si="174"/>
        <v>0</v>
      </c>
      <c r="J2121" s="154">
        <f t="shared" si="175"/>
        <v>0</v>
      </c>
    </row>
    <row r="2122" spans="1:10" ht="12.75">
      <c r="A2122"/>
      <c r="B2122" t="s">
        <v>3633</v>
      </c>
      <c r="C2122" s="178"/>
      <c r="D2122" t="s">
        <v>3634</v>
      </c>
      <c r="E2122" s="145">
        <v>15.99</v>
      </c>
      <c r="F2122" s="114">
        <v>0.3</v>
      </c>
      <c r="G2122" s="145">
        <v>11.19</v>
      </c>
      <c r="H2122" s="86">
        <v>4</v>
      </c>
      <c r="I2122" s="154">
        <f t="shared" si="174"/>
        <v>0</v>
      </c>
      <c r="J2122" s="154">
        <f t="shared" si="175"/>
        <v>0</v>
      </c>
    </row>
    <row r="2123" spans="1:10" ht="12.75">
      <c r="A2123" t="s">
        <v>365</v>
      </c>
      <c r="B2123"/>
      <c r="C2123" s="178"/>
      <c r="D2123"/>
      <c r="E2123" s="145"/>
      <c r="F2123" s="114"/>
      <c r="G2123" s="145"/>
      <c r="H2123" s="86"/>
      <c r="I2123" s="154"/>
      <c r="J2123" s="154"/>
    </row>
    <row r="2124" spans="1:10" ht="12.75">
      <c r="A2124"/>
      <c r="B2124" t="s">
        <v>3635</v>
      </c>
      <c r="C2124" s="178"/>
      <c r="D2124" t="s">
        <v>3636</v>
      </c>
      <c r="E2124" s="145">
        <v>28</v>
      </c>
      <c r="F2124" s="114">
        <v>0.3</v>
      </c>
      <c r="G2124" s="145">
        <v>19.6</v>
      </c>
      <c r="H2124" s="86">
        <v>3</v>
      </c>
      <c r="I2124" s="154">
        <f aca="true" t="shared" si="176" ref="I2124:I2130">C2124*E2124</f>
        <v>0</v>
      </c>
      <c r="J2124" s="154">
        <f aca="true" t="shared" si="177" ref="J2124:J2130">C2124*G2124</f>
        <v>0</v>
      </c>
    </row>
    <row r="2125" spans="1:10" ht="12.75">
      <c r="A2125"/>
      <c r="B2125" t="s">
        <v>3637</v>
      </c>
      <c r="C2125" s="178"/>
      <c r="D2125" t="s">
        <v>3638</v>
      </c>
      <c r="E2125" s="145">
        <v>3.99</v>
      </c>
      <c r="F2125" s="114">
        <v>0.3</v>
      </c>
      <c r="G2125" s="145">
        <v>2.79</v>
      </c>
      <c r="H2125" s="86">
        <v>1</v>
      </c>
      <c r="I2125" s="154">
        <f t="shared" si="176"/>
        <v>0</v>
      </c>
      <c r="J2125" s="154">
        <f t="shared" si="177"/>
        <v>0</v>
      </c>
    </row>
    <row r="2126" spans="1:10" ht="12.75">
      <c r="A2126"/>
      <c r="B2126" t="s">
        <v>3639</v>
      </c>
      <c r="C2126" s="178"/>
      <c r="D2126" t="s">
        <v>3640</v>
      </c>
      <c r="E2126" s="145">
        <v>6</v>
      </c>
      <c r="F2126" s="114" t="s">
        <v>39</v>
      </c>
      <c r="G2126" s="145">
        <v>6</v>
      </c>
      <c r="H2126" s="86">
        <v>1</v>
      </c>
      <c r="I2126" s="154">
        <f t="shared" si="176"/>
        <v>0</v>
      </c>
      <c r="J2126" s="154">
        <f t="shared" si="177"/>
        <v>0</v>
      </c>
    </row>
    <row r="2127" spans="1:11" s="59" customFormat="1" ht="12.75">
      <c r="A2127"/>
      <c r="B2127" t="s">
        <v>3641</v>
      </c>
      <c r="C2127" s="178"/>
      <c r="D2127" t="s">
        <v>3642</v>
      </c>
      <c r="E2127" s="145">
        <v>3.99</v>
      </c>
      <c r="F2127" s="114">
        <v>0.3</v>
      </c>
      <c r="G2127" s="145">
        <v>2.79</v>
      </c>
      <c r="H2127" s="86">
        <v>1</v>
      </c>
      <c r="I2127" s="154">
        <f t="shared" si="176"/>
        <v>0</v>
      </c>
      <c r="J2127" s="154">
        <f t="shared" si="177"/>
        <v>0</v>
      </c>
      <c r="K2127" s="90"/>
    </row>
    <row r="2128" spans="1:11" s="59" customFormat="1" ht="12.75">
      <c r="A2128"/>
      <c r="B2128" t="s">
        <v>3643</v>
      </c>
      <c r="C2128" s="178"/>
      <c r="D2128" t="s">
        <v>3644</v>
      </c>
      <c r="E2128" s="145">
        <v>3.99</v>
      </c>
      <c r="F2128" s="114">
        <v>0.3</v>
      </c>
      <c r="G2128" s="145">
        <v>2.79</v>
      </c>
      <c r="H2128" s="86">
        <v>1</v>
      </c>
      <c r="I2128" s="154">
        <f t="shared" si="176"/>
        <v>0</v>
      </c>
      <c r="J2128" s="154">
        <f t="shared" si="177"/>
        <v>0</v>
      </c>
      <c r="K2128" s="90"/>
    </row>
    <row r="2129" spans="1:10" ht="12.75">
      <c r="A2129"/>
      <c r="B2129" t="s">
        <v>3645</v>
      </c>
      <c r="C2129" s="178"/>
      <c r="D2129" t="s">
        <v>3646</v>
      </c>
      <c r="E2129" s="145">
        <v>3.99</v>
      </c>
      <c r="F2129" s="114">
        <v>0.3</v>
      </c>
      <c r="G2129" s="145">
        <v>2.79</v>
      </c>
      <c r="H2129" s="86">
        <v>1</v>
      </c>
      <c r="I2129" s="154">
        <f t="shared" si="176"/>
        <v>0</v>
      </c>
      <c r="J2129" s="154">
        <f t="shared" si="177"/>
        <v>0</v>
      </c>
    </row>
    <row r="2130" spans="1:10" ht="12.75">
      <c r="A2130"/>
      <c r="B2130" t="s">
        <v>3647</v>
      </c>
      <c r="C2130" s="178"/>
      <c r="D2130" t="s">
        <v>3648</v>
      </c>
      <c r="E2130" s="145">
        <v>17.99</v>
      </c>
      <c r="F2130" s="114">
        <v>0.3</v>
      </c>
      <c r="G2130" s="145">
        <v>12.59</v>
      </c>
      <c r="H2130" s="86">
        <v>3</v>
      </c>
      <c r="I2130" s="154">
        <f t="shared" si="176"/>
        <v>0</v>
      </c>
      <c r="J2130" s="154">
        <f t="shared" si="177"/>
        <v>0</v>
      </c>
    </row>
    <row r="2131" spans="1:10" ht="12.75">
      <c r="A2131" t="s">
        <v>474</v>
      </c>
      <c r="B2131"/>
      <c r="C2131" s="178"/>
      <c r="D2131"/>
      <c r="E2131" s="145"/>
      <c r="F2131" s="114"/>
      <c r="G2131" s="145"/>
      <c r="H2131" s="86"/>
      <c r="I2131" s="154"/>
      <c r="J2131" s="154"/>
    </row>
    <row r="2132" spans="1:10" ht="12.75">
      <c r="A2132"/>
      <c r="B2132" t="s">
        <v>3649</v>
      </c>
      <c r="C2132" s="178"/>
      <c r="D2132" t="s">
        <v>3650</v>
      </c>
      <c r="E2132" s="145">
        <v>12.99</v>
      </c>
      <c r="F2132" s="114">
        <v>0.35</v>
      </c>
      <c r="G2132" s="145">
        <v>8.44</v>
      </c>
      <c r="H2132" s="86">
        <v>3</v>
      </c>
      <c r="I2132" s="154">
        <f>C2132*E2132</f>
        <v>0</v>
      </c>
      <c r="J2132" s="154">
        <f>C2132*G2132</f>
        <v>0</v>
      </c>
    </row>
    <row r="2133" spans="1:10" ht="12.75">
      <c r="A2133" t="s">
        <v>366</v>
      </c>
      <c r="B2133"/>
      <c r="C2133" s="178"/>
      <c r="D2133"/>
      <c r="E2133" s="145"/>
      <c r="F2133" s="114"/>
      <c r="G2133" s="145"/>
      <c r="H2133" s="86"/>
      <c r="I2133" s="154"/>
      <c r="J2133" s="154"/>
    </row>
    <row r="2134" spans="1:10" ht="12.75">
      <c r="A2134"/>
      <c r="B2134" t="s">
        <v>3651</v>
      </c>
      <c r="C2134" s="178"/>
      <c r="D2134" t="s">
        <v>3652</v>
      </c>
      <c r="E2134" s="145">
        <v>3.99</v>
      </c>
      <c r="F2134" s="114">
        <v>0.3</v>
      </c>
      <c r="G2134" s="145">
        <v>2.79</v>
      </c>
      <c r="H2134" s="86">
        <v>1</v>
      </c>
      <c r="I2134" s="154">
        <f aca="true" t="shared" si="178" ref="I2134:I2142">C2134*E2134</f>
        <v>0</v>
      </c>
      <c r="J2134" s="154">
        <f aca="true" t="shared" si="179" ref="J2134:J2142">C2134*G2134</f>
        <v>0</v>
      </c>
    </row>
    <row r="2135" spans="1:10" ht="12.75">
      <c r="A2135"/>
      <c r="B2135" t="s">
        <v>3653</v>
      </c>
      <c r="C2135" s="178"/>
      <c r="D2135" t="s">
        <v>3654</v>
      </c>
      <c r="E2135" s="145">
        <v>3.99</v>
      </c>
      <c r="F2135" s="114">
        <v>0.3</v>
      </c>
      <c r="G2135" s="145">
        <v>2.79</v>
      </c>
      <c r="H2135" s="86">
        <v>1</v>
      </c>
      <c r="I2135" s="154">
        <f t="shared" si="178"/>
        <v>0</v>
      </c>
      <c r="J2135" s="154">
        <f t="shared" si="179"/>
        <v>0</v>
      </c>
    </row>
    <row r="2136" spans="1:10" ht="12.75">
      <c r="A2136"/>
      <c r="B2136" t="s">
        <v>3655</v>
      </c>
      <c r="C2136" s="178"/>
      <c r="D2136" t="s">
        <v>3656</v>
      </c>
      <c r="E2136" s="145">
        <v>3.99</v>
      </c>
      <c r="F2136" s="114">
        <v>0.3</v>
      </c>
      <c r="G2136" s="145">
        <v>2.79</v>
      </c>
      <c r="H2136" s="86">
        <v>1</v>
      </c>
      <c r="I2136" s="154">
        <f t="shared" si="178"/>
        <v>0</v>
      </c>
      <c r="J2136" s="154">
        <f t="shared" si="179"/>
        <v>0</v>
      </c>
    </row>
    <row r="2137" spans="1:11" s="59" customFormat="1" ht="12.75">
      <c r="A2137" s="57"/>
      <c r="B2137" s="57" t="s">
        <v>3657</v>
      </c>
      <c r="C2137" s="181"/>
      <c r="D2137" s="57" t="s">
        <v>3658</v>
      </c>
      <c r="E2137" s="151">
        <v>19.99</v>
      </c>
      <c r="F2137" s="113">
        <v>0.45</v>
      </c>
      <c r="G2137" s="151">
        <v>10.99</v>
      </c>
      <c r="H2137" s="85">
        <v>3</v>
      </c>
      <c r="I2137" s="151">
        <f t="shared" si="178"/>
        <v>0</v>
      </c>
      <c r="J2137" s="151">
        <f t="shared" si="179"/>
        <v>0</v>
      </c>
      <c r="K2137" s="90"/>
    </row>
    <row r="2138" spans="1:10" ht="12.75">
      <c r="A2138"/>
      <c r="B2138" t="s">
        <v>3659</v>
      </c>
      <c r="C2138" s="178"/>
      <c r="D2138" t="s">
        <v>3660</v>
      </c>
      <c r="E2138" s="145">
        <v>3.99</v>
      </c>
      <c r="F2138" s="114">
        <v>0.3</v>
      </c>
      <c r="G2138" s="145">
        <v>2.79</v>
      </c>
      <c r="H2138" s="86">
        <v>1</v>
      </c>
      <c r="I2138" s="154">
        <f t="shared" si="178"/>
        <v>0</v>
      </c>
      <c r="J2138" s="154">
        <f t="shared" si="179"/>
        <v>0</v>
      </c>
    </row>
    <row r="2139" spans="1:11" s="59" customFormat="1" ht="12.75">
      <c r="A2139"/>
      <c r="B2139" t="s">
        <v>3661</v>
      </c>
      <c r="C2139" s="178"/>
      <c r="D2139" t="s">
        <v>3662</v>
      </c>
      <c r="E2139" s="145">
        <v>3.99</v>
      </c>
      <c r="F2139" s="114">
        <v>0.3</v>
      </c>
      <c r="G2139" s="145">
        <v>2.79</v>
      </c>
      <c r="H2139" s="86">
        <v>1</v>
      </c>
      <c r="I2139" s="154">
        <f t="shared" si="178"/>
        <v>0</v>
      </c>
      <c r="J2139" s="154">
        <f t="shared" si="179"/>
        <v>0</v>
      </c>
      <c r="K2139" s="90"/>
    </row>
    <row r="2140" spans="1:10" ht="12.75">
      <c r="A2140"/>
      <c r="B2140" t="s">
        <v>3663</v>
      </c>
      <c r="C2140" s="178"/>
      <c r="D2140" t="s">
        <v>3664</v>
      </c>
      <c r="E2140" s="145">
        <v>3.99</v>
      </c>
      <c r="F2140" s="114">
        <v>0.3</v>
      </c>
      <c r="G2140" s="145">
        <v>2.79</v>
      </c>
      <c r="H2140" s="86">
        <v>1</v>
      </c>
      <c r="I2140" s="154">
        <f t="shared" si="178"/>
        <v>0</v>
      </c>
      <c r="J2140" s="154">
        <f t="shared" si="179"/>
        <v>0</v>
      </c>
    </row>
    <row r="2141" spans="1:10" ht="12.75">
      <c r="A2141"/>
      <c r="B2141" t="s">
        <v>3665</v>
      </c>
      <c r="C2141" s="178"/>
      <c r="D2141" t="s">
        <v>3666</v>
      </c>
      <c r="E2141" s="145">
        <v>3.99</v>
      </c>
      <c r="F2141" s="114">
        <v>0.3</v>
      </c>
      <c r="G2141" s="145">
        <v>2.79</v>
      </c>
      <c r="H2141" s="86">
        <v>1</v>
      </c>
      <c r="I2141" s="154">
        <f t="shared" si="178"/>
        <v>0</v>
      </c>
      <c r="J2141" s="154">
        <f t="shared" si="179"/>
        <v>0</v>
      </c>
    </row>
    <row r="2142" spans="1:10" ht="12.75">
      <c r="A2142"/>
      <c r="B2142" t="s">
        <v>3667</v>
      </c>
      <c r="C2142" s="178"/>
      <c r="D2142" t="s">
        <v>3668</v>
      </c>
      <c r="E2142" s="145">
        <v>3.99</v>
      </c>
      <c r="F2142" s="114">
        <v>0.3</v>
      </c>
      <c r="G2142" s="145">
        <v>2.79</v>
      </c>
      <c r="H2142" s="86">
        <v>1</v>
      </c>
      <c r="I2142" s="154">
        <f t="shared" si="178"/>
        <v>0</v>
      </c>
      <c r="J2142" s="154">
        <f t="shared" si="179"/>
        <v>0</v>
      </c>
    </row>
    <row r="2143" spans="1:10" ht="12.75">
      <c r="A2143" t="s">
        <v>308</v>
      </c>
      <c r="B2143"/>
      <c r="C2143" s="178"/>
      <c r="D2143"/>
      <c r="E2143" s="145"/>
      <c r="F2143" s="114"/>
      <c r="G2143" s="145"/>
      <c r="H2143" s="86"/>
      <c r="I2143" s="154"/>
      <c r="J2143" s="154"/>
    </row>
    <row r="2144" spans="1:11" s="59" customFormat="1" ht="12.75">
      <c r="A2144"/>
      <c r="B2144" t="s">
        <v>3669</v>
      </c>
      <c r="C2144" s="178"/>
      <c r="D2144" t="s">
        <v>3670</v>
      </c>
      <c r="E2144" s="145">
        <v>3.99</v>
      </c>
      <c r="F2144" s="114">
        <v>0.3</v>
      </c>
      <c r="G2144" s="145">
        <v>2.79</v>
      </c>
      <c r="H2144" s="86">
        <v>1</v>
      </c>
      <c r="I2144" s="154">
        <f aca="true" t="shared" si="180" ref="I2144:I2155">C2144*E2144</f>
        <v>0</v>
      </c>
      <c r="J2144" s="154">
        <f aca="true" t="shared" si="181" ref="J2144:J2155">C2144*G2144</f>
        <v>0</v>
      </c>
      <c r="K2144" s="90"/>
    </row>
    <row r="2145" spans="1:11" s="59" customFormat="1" ht="12.75">
      <c r="A2145"/>
      <c r="B2145" t="s">
        <v>3671</v>
      </c>
      <c r="C2145" s="178"/>
      <c r="D2145" t="s">
        <v>3672</v>
      </c>
      <c r="E2145" s="145">
        <v>3.99</v>
      </c>
      <c r="F2145" s="114">
        <v>0.3</v>
      </c>
      <c r="G2145" s="145">
        <v>2.79</v>
      </c>
      <c r="H2145" s="86">
        <v>1</v>
      </c>
      <c r="I2145" s="154">
        <f t="shared" si="180"/>
        <v>0</v>
      </c>
      <c r="J2145" s="154">
        <f t="shared" si="181"/>
        <v>0</v>
      </c>
      <c r="K2145" s="90"/>
    </row>
    <row r="2146" spans="1:10" ht="12.75">
      <c r="A2146"/>
      <c r="B2146" t="s">
        <v>3673</v>
      </c>
      <c r="C2146" s="178"/>
      <c r="D2146" t="s">
        <v>3674</v>
      </c>
      <c r="E2146" s="145">
        <v>3.99</v>
      </c>
      <c r="F2146" s="114">
        <v>0.3</v>
      </c>
      <c r="G2146" s="145">
        <v>2.79</v>
      </c>
      <c r="H2146" s="86">
        <v>1</v>
      </c>
      <c r="I2146" s="154">
        <f t="shared" si="180"/>
        <v>0</v>
      </c>
      <c r="J2146" s="154">
        <f t="shared" si="181"/>
        <v>0</v>
      </c>
    </row>
    <row r="2147" spans="1:11" s="59" customFormat="1" ht="12.75">
      <c r="A2147"/>
      <c r="B2147" t="s">
        <v>3675</v>
      </c>
      <c r="C2147" s="178"/>
      <c r="D2147" t="s">
        <v>3676</v>
      </c>
      <c r="E2147" s="145">
        <v>3.99</v>
      </c>
      <c r="F2147" s="114">
        <v>0.3</v>
      </c>
      <c r="G2147" s="145">
        <v>2.79</v>
      </c>
      <c r="H2147" s="86">
        <v>1</v>
      </c>
      <c r="I2147" s="154">
        <f t="shared" si="180"/>
        <v>0</v>
      </c>
      <c r="J2147" s="154">
        <f t="shared" si="181"/>
        <v>0</v>
      </c>
      <c r="K2147" s="90"/>
    </row>
    <row r="2148" spans="1:11" s="59" customFormat="1" ht="12.75">
      <c r="A2148"/>
      <c r="B2148" t="s">
        <v>3677</v>
      </c>
      <c r="C2148" s="178"/>
      <c r="D2148" t="s">
        <v>3678</v>
      </c>
      <c r="E2148" s="145">
        <v>3.99</v>
      </c>
      <c r="F2148" s="114">
        <v>0.3</v>
      </c>
      <c r="G2148" s="145">
        <v>2.79</v>
      </c>
      <c r="H2148" s="86">
        <v>1</v>
      </c>
      <c r="I2148" s="154">
        <f t="shared" si="180"/>
        <v>0</v>
      </c>
      <c r="J2148" s="154">
        <f t="shared" si="181"/>
        <v>0</v>
      </c>
      <c r="K2148" s="90"/>
    </row>
    <row r="2149" spans="1:10" ht="12.75">
      <c r="A2149"/>
      <c r="B2149" t="s">
        <v>3679</v>
      </c>
      <c r="C2149" s="178"/>
      <c r="D2149" t="s">
        <v>3680</v>
      </c>
      <c r="E2149" s="145">
        <v>3.99</v>
      </c>
      <c r="F2149" s="114">
        <v>0.3</v>
      </c>
      <c r="G2149" s="145">
        <v>2.79</v>
      </c>
      <c r="H2149" s="86">
        <v>1</v>
      </c>
      <c r="I2149" s="154">
        <f t="shared" si="180"/>
        <v>0</v>
      </c>
      <c r="J2149" s="154">
        <f t="shared" si="181"/>
        <v>0</v>
      </c>
    </row>
    <row r="2150" spans="1:11" s="59" customFormat="1" ht="12.75">
      <c r="A2150"/>
      <c r="B2150" t="s">
        <v>3681</v>
      </c>
      <c r="C2150" s="178"/>
      <c r="D2150" t="s">
        <v>3682</v>
      </c>
      <c r="E2150" s="145">
        <v>3.99</v>
      </c>
      <c r="F2150" s="114">
        <v>0.3</v>
      </c>
      <c r="G2150" s="145">
        <v>2.79</v>
      </c>
      <c r="H2150" s="86">
        <v>1</v>
      </c>
      <c r="I2150" s="154">
        <f t="shared" si="180"/>
        <v>0</v>
      </c>
      <c r="J2150" s="154">
        <f t="shared" si="181"/>
        <v>0</v>
      </c>
      <c r="K2150" s="90"/>
    </row>
    <row r="2151" spans="1:11" s="59" customFormat="1" ht="12.75">
      <c r="A2151" s="57"/>
      <c r="B2151" s="57" t="s">
        <v>3683</v>
      </c>
      <c r="C2151" s="181"/>
      <c r="D2151" s="57" t="s">
        <v>3684</v>
      </c>
      <c r="E2151" s="151">
        <v>3.99</v>
      </c>
      <c r="F2151" s="113">
        <v>0.45</v>
      </c>
      <c r="G2151" s="151">
        <v>2.19</v>
      </c>
      <c r="H2151" s="85">
        <v>1</v>
      </c>
      <c r="I2151" s="151">
        <f t="shared" si="180"/>
        <v>0</v>
      </c>
      <c r="J2151" s="151">
        <f t="shared" si="181"/>
        <v>0</v>
      </c>
      <c r="K2151" s="90"/>
    </row>
    <row r="2152" spans="1:11" s="59" customFormat="1" ht="12.75">
      <c r="A2152" s="57"/>
      <c r="B2152" s="57" t="s">
        <v>3685</v>
      </c>
      <c r="C2152" s="181"/>
      <c r="D2152" s="57" t="s">
        <v>3686</v>
      </c>
      <c r="E2152" s="151">
        <v>3.99</v>
      </c>
      <c r="F2152" s="113">
        <v>0.45</v>
      </c>
      <c r="G2152" s="151">
        <v>2.19</v>
      </c>
      <c r="H2152" s="85">
        <v>1</v>
      </c>
      <c r="I2152" s="151">
        <f t="shared" si="180"/>
        <v>0</v>
      </c>
      <c r="J2152" s="151">
        <f t="shared" si="181"/>
        <v>0</v>
      </c>
      <c r="K2152" s="90"/>
    </row>
    <row r="2153" spans="1:11" s="59" customFormat="1" ht="12.75">
      <c r="A2153"/>
      <c r="B2153" t="s">
        <v>3687</v>
      </c>
      <c r="C2153" s="178"/>
      <c r="D2153" t="s">
        <v>3688</v>
      </c>
      <c r="E2153" s="145">
        <v>3.99</v>
      </c>
      <c r="F2153" s="114">
        <v>0.3</v>
      </c>
      <c r="G2153" s="145">
        <v>2.79</v>
      </c>
      <c r="H2153" s="86">
        <v>1</v>
      </c>
      <c r="I2153" s="154">
        <f t="shared" si="180"/>
        <v>0</v>
      </c>
      <c r="J2153" s="154">
        <f t="shared" si="181"/>
        <v>0</v>
      </c>
      <c r="K2153" s="90"/>
    </row>
    <row r="2154" spans="1:10" ht="12.75">
      <c r="A2154"/>
      <c r="B2154" t="s">
        <v>3689</v>
      </c>
      <c r="C2154" s="178"/>
      <c r="D2154" t="s">
        <v>3690</v>
      </c>
      <c r="E2154" s="145">
        <v>3.99</v>
      </c>
      <c r="F2154" s="114">
        <v>0.3</v>
      </c>
      <c r="G2154" s="145">
        <v>2.79</v>
      </c>
      <c r="H2154" s="86">
        <v>1</v>
      </c>
      <c r="I2154" s="154">
        <f t="shared" si="180"/>
        <v>0</v>
      </c>
      <c r="J2154" s="154">
        <f t="shared" si="181"/>
        <v>0</v>
      </c>
    </row>
    <row r="2155" spans="1:11" s="59" customFormat="1" ht="12.75">
      <c r="A2155"/>
      <c r="B2155" t="s">
        <v>3691</v>
      </c>
      <c r="C2155" s="178"/>
      <c r="D2155" t="s">
        <v>3692</v>
      </c>
      <c r="E2155" s="145">
        <v>3.99</v>
      </c>
      <c r="F2155" s="114">
        <v>0.3</v>
      </c>
      <c r="G2155" s="145">
        <v>2.79</v>
      </c>
      <c r="H2155" s="86">
        <v>1</v>
      </c>
      <c r="I2155" s="154">
        <f t="shared" si="180"/>
        <v>0</v>
      </c>
      <c r="J2155" s="154">
        <f t="shared" si="181"/>
        <v>0</v>
      </c>
      <c r="K2155" s="90"/>
    </row>
    <row r="2156" spans="1:10" ht="12.75">
      <c r="A2156" t="s">
        <v>309</v>
      </c>
      <c r="B2156"/>
      <c r="C2156" s="178"/>
      <c r="D2156"/>
      <c r="E2156" s="145"/>
      <c r="F2156" s="114"/>
      <c r="G2156" s="145"/>
      <c r="H2156" s="86"/>
      <c r="I2156" s="154"/>
      <c r="J2156" s="154"/>
    </row>
    <row r="2157" spans="1:10" ht="12.75">
      <c r="A2157"/>
      <c r="B2157" t="s">
        <v>3693</v>
      </c>
      <c r="C2157" s="178"/>
      <c r="D2157" t="s">
        <v>3694</v>
      </c>
      <c r="E2157" s="145">
        <v>19.99</v>
      </c>
      <c r="F2157" s="114">
        <v>0.3</v>
      </c>
      <c r="G2157" s="145">
        <v>13.99</v>
      </c>
      <c r="H2157" s="86">
        <v>4</v>
      </c>
      <c r="I2157" s="154">
        <f aca="true" t="shared" si="182" ref="I2157:I2166">C2157*E2157</f>
        <v>0</v>
      </c>
      <c r="J2157" s="154">
        <f aca="true" t="shared" si="183" ref="J2157:J2166">C2157*G2157</f>
        <v>0</v>
      </c>
    </row>
    <row r="2158" spans="1:10" ht="12.75">
      <c r="A2158"/>
      <c r="B2158" t="s">
        <v>3695</v>
      </c>
      <c r="C2158" s="178"/>
      <c r="D2158" t="s">
        <v>3696</v>
      </c>
      <c r="E2158" s="145">
        <v>3.99</v>
      </c>
      <c r="F2158" s="114">
        <v>0.3</v>
      </c>
      <c r="G2158" s="145">
        <v>2.79</v>
      </c>
      <c r="H2158" s="86">
        <v>1</v>
      </c>
      <c r="I2158" s="154">
        <f t="shared" si="182"/>
        <v>0</v>
      </c>
      <c r="J2158" s="154">
        <f t="shared" si="183"/>
        <v>0</v>
      </c>
    </row>
    <row r="2159" spans="1:10" ht="12.75">
      <c r="A2159"/>
      <c r="B2159" t="s">
        <v>3697</v>
      </c>
      <c r="C2159" s="178"/>
      <c r="D2159" t="s">
        <v>3698</v>
      </c>
      <c r="E2159" s="145">
        <v>3.99</v>
      </c>
      <c r="F2159" s="114">
        <v>0.3</v>
      </c>
      <c r="G2159" s="145">
        <v>2.79</v>
      </c>
      <c r="H2159" s="86">
        <v>1</v>
      </c>
      <c r="I2159" s="154">
        <f t="shared" si="182"/>
        <v>0</v>
      </c>
      <c r="J2159" s="154">
        <f t="shared" si="183"/>
        <v>0</v>
      </c>
    </row>
    <row r="2160" spans="1:11" s="59" customFormat="1" ht="12.75">
      <c r="A2160"/>
      <c r="B2160" t="s">
        <v>3699</v>
      </c>
      <c r="C2160" s="178"/>
      <c r="D2160" t="s">
        <v>3700</v>
      </c>
      <c r="E2160" s="145">
        <v>3.99</v>
      </c>
      <c r="F2160" s="114">
        <v>0.3</v>
      </c>
      <c r="G2160" s="145">
        <v>2.79</v>
      </c>
      <c r="H2160" s="86">
        <v>1</v>
      </c>
      <c r="I2160" s="154">
        <f t="shared" si="182"/>
        <v>0</v>
      </c>
      <c r="J2160" s="154">
        <f t="shared" si="183"/>
        <v>0</v>
      </c>
      <c r="K2160" s="90"/>
    </row>
    <row r="2161" spans="1:11" s="59" customFormat="1" ht="12.75">
      <c r="A2161"/>
      <c r="B2161" t="s">
        <v>3701</v>
      </c>
      <c r="C2161" s="178"/>
      <c r="D2161" t="s">
        <v>3702</v>
      </c>
      <c r="E2161" s="145">
        <v>3.99</v>
      </c>
      <c r="F2161" s="114">
        <v>0.3</v>
      </c>
      <c r="G2161" s="145">
        <v>2.79</v>
      </c>
      <c r="H2161" s="86">
        <v>1</v>
      </c>
      <c r="I2161" s="154">
        <f t="shared" si="182"/>
        <v>0</v>
      </c>
      <c r="J2161" s="154">
        <f t="shared" si="183"/>
        <v>0</v>
      </c>
      <c r="K2161" s="90"/>
    </row>
    <row r="2162" spans="1:10" ht="12.75">
      <c r="A2162"/>
      <c r="B2162" t="s">
        <v>3703</v>
      </c>
      <c r="C2162" s="178"/>
      <c r="D2162" t="s">
        <v>3704</v>
      </c>
      <c r="E2162" s="145">
        <v>3.99</v>
      </c>
      <c r="F2162" s="114">
        <v>0.3</v>
      </c>
      <c r="G2162" s="145">
        <v>2.79</v>
      </c>
      <c r="H2162" s="86">
        <v>1</v>
      </c>
      <c r="I2162" s="154">
        <f t="shared" si="182"/>
        <v>0</v>
      </c>
      <c r="J2162" s="154">
        <f t="shared" si="183"/>
        <v>0</v>
      </c>
    </row>
    <row r="2163" spans="1:11" s="59" customFormat="1" ht="12.75">
      <c r="A2163"/>
      <c r="B2163" t="s">
        <v>3705</v>
      </c>
      <c r="C2163" s="178"/>
      <c r="D2163" t="s">
        <v>3706</v>
      </c>
      <c r="E2163" s="145">
        <v>4.99</v>
      </c>
      <c r="F2163" s="114">
        <v>0.3</v>
      </c>
      <c r="G2163" s="145">
        <v>3.49</v>
      </c>
      <c r="H2163" s="86">
        <v>2</v>
      </c>
      <c r="I2163" s="154">
        <f t="shared" si="182"/>
        <v>0</v>
      </c>
      <c r="J2163" s="154">
        <f t="shared" si="183"/>
        <v>0</v>
      </c>
      <c r="K2163" s="90"/>
    </row>
    <row r="2164" spans="1:11" s="59" customFormat="1" ht="12.75">
      <c r="A2164" s="57"/>
      <c r="B2164" s="57" t="s">
        <v>3707</v>
      </c>
      <c r="C2164" s="181"/>
      <c r="D2164" s="57" t="s">
        <v>3708</v>
      </c>
      <c r="E2164" s="151">
        <v>3.99</v>
      </c>
      <c r="F2164" s="113">
        <v>0.45</v>
      </c>
      <c r="G2164" s="151">
        <v>2.19</v>
      </c>
      <c r="H2164" s="85">
        <v>1</v>
      </c>
      <c r="I2164" s="151">
        <f t="shared" si="182"/>
        <v>0</v>
      </c>
      <c r="J2164" s="151">
        <f t="shared" si="183"/>
        <v>0</v>
      </c>
      <c r="K2164" s="90"/>
    </row>
    <row r="2165" spans="1:10" ht="12.75">
      <c r="A2165"/>
      <c r="B2165" t="s">
        <v>3709</v>
      </c>
      <c r="C2165" s="178"/>
      <c r="D2165" t="s">
        <v>3710</v>
      </c>
      <c r="E2165" s="145">
        <v>3.99</v>
      </c>
      <c r="F2165" s="114">
        <v>0.3</v>
      </c>
      <c r="G2165" s="145">
        <v>2.79</v>
      </c>
      <c r="H2165" s="86">
        <v>1</v>
      </c>
      <c r="I2165" s="154">
        <f t="shared" si="182"/>
        <v>0</v>
      </c>
      <c r="J2165" s="154">
        <f t="shared" si="183"/>
        <v>0</v>
      </c>
    </row>
    <row r="2166" spans="1:10" ht="12.75">
      <c r="A2166"/>
      <c r="B2166" t="s">
        <v>3711</v>
      </c>
      <c r="C2166" s="178"/>
      <c r="D2166" t="s">
        <v>3712</v>
      </c>
      <c r="E2166" s="145">
        <v>3.99</v>
      </c>
      <c r="F2166" s="114">
        <v>0.3</v>
      </c>
      <c r="G2166" s="145">
        <v>2.79</v>
      </c>
      <c r="H2166" s="86">
        <v>1</v>
      </c>
      <c r="I2166" s="154">
        <f t="shared" si="182"/>
        <v>0</v>
      </c>
      <c r="J2166" s="154">
        <f t="shared" si="183"/>
        <v>0</v>
      </c>
    </row>
    <row r="2167" spans="1:10" ht="12.75">
      <c r="A2167" t="s">
        <v>307</v>
      </c>
      <c r="B2167"/>
      <c r="C2167" s="178"/>
      <c r="D2167"/>
      <c r="E2167" s="145"/>
      <c r="F2167" s="114"/>
      <c r="G2167" s="145"/>
      <c r="H2167" s="86"/>
      <c r="I2167" s="154"/>
      <c r="J2167" s="154"/>
    </row>
    <row r="2168" spans="1:10" ht="12.75">
      <c r="A2168"/>
      <c r="B2168" t="s">
        <v>3713</v>
      </c>
      <c r="C2168" s="178"/>
      <c r="D2168" t="s">
        <v>3714</v>
      </c>
      <c r="E2168" s="145">
        <v>3.99</v>
      </c>
      <c r="F2168" s="114">
        <v>0.3</v>
      </c>
      <c r="G2168" s="145">
        <v>2.79</v>
      </c>
      <c r="H2168" s="86">
        <v>1</v>
      </c>
      <c r="I2168" s="154">
        <f aca="true" t="shared" si="184" ref="I2168:I2178">C2168*E2168</f>
        <v>0</v>
      </c>
      <c r="J2168" s="154">
        <f aca="true" t="shared" si="185" ref="J2168:J2178">C2168*G2168</f>
        <v>0</v>
      </c>
    </row>
    <row r="2169" spans="1:11" s="59" customFormat="1" ht="12.75">
      <c r="A2169"/>
      <c r="B2169" t="s">
        <v>3715</v>
      </c>
      <c r="C2169" s="178"/>
      <c r="D2169" t="s">
        <v>3716</v>
      </c>
      <c r="E2169" s="145">
        <v>3.99</v>
      </c>
      <c r="F2169" s="114">
        <v>0.3</v>
      </c>
      <c r="G2169" s="145">
        <v>2.79</v>
      </c>
      <c r="H2169" s="86">
        <v>1</v>
      </c>
      <c r="I2169" s="154">
        <f t="shared" si="184"/>
        <v>0</v>
      </c>
      <c r="J2169" s="154">
        <f t="shared" si="185"/>
        <v>0</v>
      </c>
      <c r="K2169" s="90"/>
    </row>
    <row r="2170" spans="1:10" ht="12.75">
      <c r="A2170"/>
      <c r="B2170" t="s">
        <v>3717</v>
      </c>
      <c r="C2170" s="178"/>
      <c r="D2170" t="s">
        <v>3718</v>
      </c>
      <c r="E2170" s="145">
        <v>3.99</v>
      </c>
      <c r="F2170" s="114">
        <v>0.3</v>
      </c>
      <c r="G2170" s="145">
        <v>2.79</v>
      </c>
      <c r="H2170" s="86">
        <v>1</v>
      </c>
      <c r="I2170" s="154">
        <f t="shared" si="184"/>
        <v>0</v>
      </c>
      <c r="J2170" s="154">
        <f t="shared" si="185"/>
        <v>0</v>
      </c>
    </row>
    <row r="2171" spans="1:10" ht="12.75">
      <c r="A2171"/>
      <c r="B2171" t="s">
        <v>3719</v>
      </c>
      <c r="C2171" s="178"/>
      <c r="D2171" t="s">
        <v>3720</v>
      </c>
      <c r="E2171" s="145">
        <v>3.99</v>
      </c>
      <c r="F2171" s="114">
        <v>0.3</v>
      </c>
      <c r="G2171" s="145">
        <v>2.79</v>
      </c>
      <c r="H2171" s="86">
        <v>1</v>
      </c>
      <c r="I2171" s="154">
        <f t="shared" si="184"/>
        <v>0</v>
      </c>
      <c r="J2171" s="154">
        <f t="shared" si="185"/>
        <v>0</v>
      </c>
    </row>
    <row r="2172" spans="1:10" ht="12.75">
      <c r="A2172"/>
      <c r="B2172" t="s">
        <v>3721</v>
      </c>
      <c r="C2172" s="178"/>
      <c r="D2172" t="s">
        <v>3722</v>
      </c>
      <c r="E2172" s="145">
        <v>3.99</v>
      </c>
      <c r="F2172" s="114">
        <v>0.3</v>
      </c>
      <c r="G2172" s="145">
        <v>2.79</v>
      </c>
      <c r="H2172" s="86">
        <v>1</v>
      </c>
      <c r="I2172" s="154">
        <f t="shared" si="184"/>
        <v>0</v>
      </c>
      <c r="J2172" s="154">
        <f t="shared" si="185"/>
        <v>0</v>
      </c>
    </row>
    <row r="2173" spans="1:10" ht="12.75">
      <c r="A2173"/>
      <c r="B2173" t="s">
        <v>3723</v>
      </c>
      <c r="C2173" s="178"/>
      <c r="D2173" t="s">
        <v>3724</v>
      </c>
      <c r="E2173" s="145">
        <v>3.99</v>
      </c>
      <c r="F2173" s="114">
        <v>0.3</v>
      </c>
      <c r="G2173" s="145">
        <v>2.79</v>
      </c>
      <c r="H2173" s="86">
        <v>1</v>
      </c>
      <c r="I2173" s="154">
        <f t="shared" si="184"/>
        <v>0</v>
      </c>
      <c r="J2173" s="154">
        <f t="shared" si="185"/>
        <v>0</v>
      </c>
    </row>
    <row r="2174" spans="1:11" s="59" customFormat="1" ht="12.75">
      <c r="A2174"/>
      <c r="B2174" t="s">
        <v>3725</v>
      </c>
      <c r="C2174" s="178"/>
      <c r="D2174" t="s">
        <v>3726</v>
      </c>
      <c r="E2174" s="145">
        <v>3.99</v>
      </c>
      <c r="F2174" s="114">
        <v>0.3</v>
      </c>
      <c r="G2174" s="145">
        <v>2.79</v>
      </c>
      <c r="H2174" s="86">
        <v>1</v>
      </c>
      <c r="I2174" s="154">
        <f t="shared" si="184"/>
        <v>0</v>
      </c>
      <c r="J2174" s="154">
        <f t="shared" si="185"/>
        <v>0</v>
      </c>
      <c r="K2174" s="90"/>
    </row>
    <row r="2175" spans="1:11" s="59" customFormat="1" ht="12.75">
      <c r="A2175"/>
      <c r="B2175" t="s">
        <v>3727</v>
      </c>
      <c r="C2175" s="178"/>
      <c r="D2175" t="s">
        <v>3728</v>
      </c>
      <c r="E2175" s="145">
        <v>3.99</v>
      </c>
      <c r="F2175" s="114">
        <v>0.3</v>
      </c>
      <c r="G2175" s="145">
        <v>2.79</v>
      </c>
      <c r="H2175" s="86">
        <v>1</v>
      </c>
      <c r="I2175" s="154">
        <f t="shared" si="184"/>
        <v>0</v>
      </c>
      <c r="J2175" s="154">
        <f t="shared" si="185"/>
        <v>0</v>
      </c>
      <c r="K2175" s="90"/>
    </row>
    <row r="2176" spans="1:10" ht="12.75">
      <c r="A2176"/>
      <c r="B2176" t="s">
        <v>3729</v>
      </c>
      <c r="C2176" s="178"/>
      <c r="D2176" t="s">
        <v>3730</v>
      </c>
      <c r="E2176" s="145">
        <v>3.99</v>
      </c>
      <c r="F2176" s="114">
        <v>0.3</v>
      </c>
      <c r="G2176" s="145">
        <v>2.79</v>
      </c>
      <c r="H2176" s="86">
        <v>1</v>
      </c>
      <c r="I2176" s="154">
        <f t="shared" si="184"/>
        <v>0</v>
      </c>
      <c r="J2176" s="154">
        <f t="shared" si="185"/>
        <v>0</v>
      </c>
    </row>
    <row r="2177" spans="1:11" s="59" customFormat="1" ht="12.75">
      <c r="A2177"/>
      <c r="B2177" t="s">
        <v>3731</v>
      </c>
      <c r="C2177" s="178"/>
      <c r="D2177" t="s">
        <v>3732</v>
      </c>
      <c r="E2177" s="145">
        <v>17.99</v>
      </c>
      <c r="F2177" s="114">
        <v>0.3</v>
      </c>
      <c r="G2177" s="145">
        <v>12.59</v>
      </c>
      <c r="H2177" s="86">
        <v>3</v>
      </c>
      <c r="I2177" s="154">
        <f t="shared" si="184"/>
        <v>0</v>
      </c>
      <c r="J2177" s="154">
        <f t="shared" si="185"/>
        <v>0</v>
      </c>
      <c r="K2177" s="90"/>
    </row>
    <row r="2178" spans="1:10" ht="12.75">
      <c r="A2178"/>
      <c r="B2178" t="s">
        <v>3733</v>
      </c>
      <c r="C2178" s="178"/>
      <c r="D2178" t="s">
        <v>3734</v>
      </c>
      <c r="E2178" s="145">
        <v>17.99</v>
      </c>
      <c r="F2178" s="114">
        <v>0.3</v>
      </c>
      <c r="G2178" s="145">
        <v>12.59</v>
      </c>
      <c r="H2178" s="86">
        <v>3</v>
      </c>
      <c r="I2178" s="154">
        <f t="shared" si="184"/>
        <v>0</v>
      </c>
      <c r="J2178" s="154">
        <f t="shared" si="185"/>
        <v>0</v>
      </c>
    </row>
    <row r="2179" spans="1:11" s="59" customFormat="1" ht="12.75">
      <c r="A2179" t="s">
        <v>472</v>
      </c>
      <c r="B2179"/>
      <c r="C2179" s="178"/>
      <c r="D2179"/>
      <c r="E2179" s="145"/>
      <c r="F2179" s="114"/>
      <c r="G2179" s="145"/>
      <c r="H2179" s="86"/>
      <c r="I2179" s="154"/>
      <c r="J2179" s="154"/>
      <c r="K2179" s="90"/>
    </row>
    <row r="2180" spans="1:10" ht="12.75">
      <c r="A2180"/>
      <c r="B2180" t="s">
        <v>3735</v>
      </c>
      <c r="C2180" s="178"/>
      <c r="D2180" t="s">
        <v>3736</v>
      </c>
      <c r="E2180" s="145">
        <v>3.99</v>
      </c>
      <c r="F2180" s="114">
        <v>0.3</v>
      </c>
      <c r="G2180" s="145">
        <v>2.79</v>
      </c>
      <c r="H2180" s="86">
        <v>1</v>
      </c>
      <c r="I2180" s="154">
        <f aca="true" t="shared" si="186" ref="I2180:I2190">C2180*E2180</f>
        <v>0</v>
      </c>
      <c r="J2180" s="154">
        <f aca="true" t="shared" si="187" ref="J2180:J2190">C2180*G2180</f>
        <v>0</v>
      </c>
    </row>
    <row r="2181" spans="1:10" ht="12.75">
      <c r="A2181"/>
      <c r="B2181" t="s">
        <v>3737</v>
      </c>
      <c r="C2181" s="178"/>
      <c r="D2181" t="s">
        <v>3738</v>
      </c>
      <c r="E2181" s="145">
        <v>3.99</v>
      </c>
      <c r="F2181" s="114">
        <v>0.3</v>
      </c>
      <c r="G2181" s="145">
        <v>2.79</v>
      </c>
      <c r="H2181" s="86">
        <v>1</v>
      </c>
      <c r="I2181" s="154">
        <f t="shared" si="186"/>
        <v>0</v>
      </c>
      <c r="J2181" s="154">
        <f t="shared" si="187"/>
        <v>0</v>
      </c>
    </row>
    <row r="2182" spans="1:11" s="59" customFormat="1" ht="12.75">
      <c r="A2182" s="57"/>
      <c r="B2182" s="57" t="s">
        <v>3739</v>
      </c>
      <c r="C2182" s="181"/>
      <c r="D2182" s="57" t="s">
        <v>3740</v>
      </c>
      <c r="E2182" s="151">
        <v>3.99</v>
      </c>
      <c r="F2182" s="113">
        <v>0.45</v>
      </c>
      <c r="G2182" s="151">
        <v>2.19</v>
      </c>
      <c r="H2182" s="85">
        <v>1</v>
      </c>
      <c r="I2182" s="151">
        <f t="shared" si="186"/>
        <v>0</v>
      </c>
      <c r="J2182" s="151">
        <f t="shared" si="187"/>
        <v>0</v>
      </c>
      <c r="K2182" s="90"/>
    </row>
    <row r="2183" spans="1:11" s="59" customFormat="1" ht="12.75">
      <c r="A2183" s="57"/>
      <c r="B2183" s="57" t="s">
        <v>3741</v>
      </c>
      <c r="C2183" s="181"/>
      <c r="D2183" s="57" t="s">
        <v>3742</v>
      </c>
      <c r="E2183" s="151">
        <v>3.99</v>
      </c>
      <c r="F2183" s="113">
        <v>0.45</v>
      </c>
      <c r="G2183" s="151">
        <v>2.19</v>
      </c>
      <c r="H2183" s="85">
        <v>1</v>
      </c>
      <c r="I2183" s="151">
        <f t="shared" si="186"/>
        <v>0</v>
      </c>
      <c r="J2183" s="151">
        <f t="shared" si="187"/>
        <v>0</v>
      </c>
      <c r="K2183" s="90"/>
    </row>
    <row r="2184" spans="1:10" ht="12.75">
      <c r="A2184"/>
      <c r="B2184" t="s">
        <v>3743</v>
      </c>
      <c r="C2184" s="178"/>
      <c r="D2184" t="s">
        <v>3744</v>
      </c>
      <c r="E2184" s="145">
        <v>3.99</v>
      </c>
      <c r="F2184" s="114">
        <v>0.3</v>
      </c>
      <c r="G2184" s="145">
        <v>2.79</v>
      </c>
      <c r="H2184" s="86">
        <v>1</v>
      </c>
      <c r="I2184" s="154">
        <f t="shared" si="186"/>
        <v>0</v>
      </c>
      <c r="J2184" s="154">
        <f t="shared" si="187"/>
        <v>0</v>
      </c>
    </row>
    <row r="2185" spans="1:10" ht="12.75">
      <c r="A2185"/>
      <c r="B2185" t="s">
        <v>3745</v>
      </c>
      <c r="C2185" s="178"/>
      <c r="D2185" t="s">
        <v>3746</v>
      </c>
      <c r="E2185" s="145">
        <v>3.99</v>
      </c>
      <c r="F2185" s="114">
        <v>0.3</v>
      </c>
      <c r="G2185" s="145">
        <v>2.79</v>
      </c>
      <c r="H2185" s="86">
        <v>1</v>
      </c>
      <c r="I2185" s="154">
        <f t="shared" si="186"/>
        <v>0</v>
      </c>
      <c r="J2185" s="154">
        <f t="shared" si="187"/>
        <v>0</v>
      </c>
    </row>
    <row r="2186" spans="1:11" s="59" customFormat="1" ht="12.75">
      <c r="A2186" s="57"/>
      <c r="B2186" s="57" t="s">
        <v>3747</v>
      </c>
      <c r="C2186" s="181"/>
      <c r="D2186" s="57" t="s">
        <v>3748</v>
      </c>
      <c r="E2186" s="151">
        <v>3.99</v>
      </c>
      <c r="F2186" s="113">
        <v>0.45</v>
      </c>
      <c r="G2186" s="151">
        <v>2.19</v>
      </c>
      <c r="H2186" s="85">
        <v>1</v>
      </c>
      <c r="I2186" s="151">
        <f t="shared" si="186"/>
        <v>0</v>
      </c>
      <c r="J2186" s="151">
        <f t="shared" si="187"/>
        <v>0</v>
      </c>
      <c r="K2186" s="90"/>
    </row>
    <row r="2187" spans="1:11" s="59" customFormat="1" ht="12.75">
      <c r="A2187" s="57"/>
      <c r="B2187" s="57" t="s">
        <v>3749</v>
      </c>
      <c r="C2187" s="181"/>
      <c r="D2187" s="57" t="s">
        <v>3750</v>
      </c>
      <c r="E2187" s="151">
        <v>3.99</v>
      </c>
      <c r="F2187" s="113">
        <v>0.45</v>
      </c>
      <c r="G2187" s="151">
        <v>2.19</v>
      </c>
      <c r="H2187" s="85">
        <v>1</v>
      </c>
      <c r="I2187" s="151">
        <f t="shared" si="186"/>
        <v>0</v>
      </c>
      <c r="J2187" s="151">
        <f t="shared" si="187"/>
        <v>0</v>
      </c>
      <c r="K2187" s="90"/>
    </row>
    <row r="2188" spans="1:11" s="59" customFormat="1" ht="12.75">
      <c r="A2188"/>
      <c r="B2188" t="s">
        <v>3751</v>
      </c>
      <c r="C2188" s="178"/>
      <c r="D2188" t="s">
        <v>3752</v>
      </c>
      <c r="E2188" s="145">
        <v>15.99</v>
      </c>
      <c r="F2188" s="114">
        <v>0.3</v>
      </c>
      <c r="G2188" s="145">
        <v>11.19</v>
      </c>
      <c r="H2188" s="86">
        <v>3</v>
      </c>
      <c r="I2188" s="154">
        <f t="shared" si="186"/>
        <v>0</v>
      </c>
      <c r="J2188" s="154">
        <f t="shared" si="187"/>
        <v>0</v>
      </c>
      <c r="K2188" s="90"/>
    </row>
    <row r="2189" spans="1:11" s="59" customFormat="1" ht="12.75">
      <c r="A2189"/>
      <c r="B2189" t="s">
        <v>3753</v>
      </c>
      <c r="C2189" s="178"/>
      <c r="D2189" t="s">
        <v>3754</v>
      </c>
      <c r="E2189" s="145">
        <v>3.99</v>
      </c>
      <c r="F2189" s="114">
        <v>0.3</v>
      </c>
      <c r="G2189" s="145">
        <v>2.79</v>
      </c>
      <c r="H2189" s="86">
        <v>1</v>
      </c>
      <c r="I2189" s="154">
        <f t="shared" si="186"/>
        <v>0</v>
      </c>
      <c r="J2189" s="154">
        <f t="shared" si="187"/>
        <v>0</v>
      </c>
      <c r="K2189" s="90"/>
    </row>
    <row r="2190" spans="1:10" ht="12.75">
      <c r="A2190"/>
      <c r="B2190" t="s">
        <v>3755</v>
      </c>
      <c r="C2190" s="178"/>
      <c r="D2190" t="s">
        <v>3756</v>
      </c>
      <c r="E2190" s="145">
        <v>3.99</v>
      </c>
      <c r="F2190" s="114">
        <v>0.3</v>
      </c>
      <c r="G2190" s="145">
        <v>2.79</v>
      </c>
      <c r="H2190" s="86">
        <v>1</v>
      </c>
      <c r="I2190" s="154">
        <f t="shared" si="186"/>
        <v>0</v>
      </c>
      <c r="J2190" s="154">
        <f t="shared" si="187"/>
        <v>0</v>
      </c>
    </row>
    <row r="2191" spans="1:10" ht="12.75">
      <c r="A2191" t="s">
        <v>144</v>
      </c>
      <c r="B2191"/>
      <c r="C2191" s="178"/>
      <c r="D2191"/>
      <c r="E2191" s="145"/>
      <c r="F2191" s="114"/>
      <c r="G2191" s="145"/>
      <c r="H2191" s="86"/>
      <c r="I2191" s="154"/>
      <c r="J2191" s="154"/>
    </row>
    <row r="2192" spans="1:10" ht="12.75">
      <c r="A2192"/>
      <c r="B2192" t="s">
        <v>3757</v>
      </c>
      <c r="C2192" s="178"/>
      <c r="D2192" t="s">
        <v>3758</v>
      </c>
      <c r="E2192" s="145">
        <v>4.99</v>
      </c>
      <c r="F2192" s="114">
        <v>0.3</v>
      </c>
      <c r="G2192" s="145">
        <v>3.49</v>
      </c>
      <c r="H2192" s="86">
        <v>2</v>
      </c>
      <c r="I2192" s="154">
        <f aca="true" t="shared" si="188" ref="I2192:I2200">C2192*E2192</f>
        <v>0</v>
      </c>
      <c r="J2192" s="154">
        <f aca="true" t="shared" si="189" ref="J2192:J2200">C2192*G2192</f>
        <v>0</v>
      </c>
    </row>
    <row r="2193" spans="1:11" s="59" customFormat="1" ht="12.75">
      <c r="A2193"/>
      <c r="B2193" t="s">
        <v>3759</v>
      </c>
      <c r="C2193" s="178"/>
      <c r="D2193" t="s">
        <v>3760</v>
      </c>
      <c r="E2193" s="145">
        <v>3.99</v>
      </c>
      <c r="F2193" s="114">
        <v>0.3</v>
      </c>
      <c r="G2193" s="145">
        <v>2.79</v>
      </c>
      <c r="H2193" s="86">
        <v>1</v>
      </c>
      <c r="I2193" s="154">
        <f t="shared" si="188"/>
        <v>0</v>
      </c>
      <c r="J2193" s="154">
        <f t="shared" si="189"/>
        <v>0</v>
      </c>
      <c r="K2193" s="90"/>
    </row>
    <row r="2194" spans="1:10" ht="12.75">
      <c r="A2194"/>
      <c r="B2194" t="s">
        <v>3761</v>
      </c>
      <c r="C2194" s="178"/>
      <c r="D2194" t="s">
        <v>3762</v>
      </c>
      <c r="E2194" s="145">
        <v>3.99</v>
      </c>
      <c r="F2194" s="114">
        <v>0.3</v>
      </c>
      <c r="G2194" s="145">
        <v>2.79</v>
      </c>
      <c r="H2194" s="86">
        <v>1</v>
      </c>
      <c r="I2194" s="154">
        <f t="shared" si="188"/>
        <v>0</v>
      </c>
      <c r="J2194" s="154">
        <f t="shared" si="189"/>
        <v>0</v>
      </c>
    </row>
    <row r="2195" spans="1:10" ht="12.75">
      <c r="A2195"/>
      <c r="B2195" t="s">
        <v>3763</v>
      </c>
      <c r="C2195" s="178"/>
      <c r="D2195" t="s">
        <v>3764</v>
      </c>
      <c r="E2195" s="145">
        <v>12.99</v>
      </c>
      <c r="F2195" s="114">
        <v>0.3</v>
      </c>
      <c r="G2195" s="145">
        <v>9.09</v>
      </c>
      <c r="H2195" s="86">
        <v>3</v>
      </c>
      <c r="I2195" s="154">
        <f t="shared" si="188"/>
        <v>0</v>
      </c>
      <c r="J2195" s="154">
        <f t="shared" si="189"/>
        <v>0</v>
      </c>
    </row>
    <row r="2196" spans="1:10" ht="12.75">
      <c r="A2196"/>
      <c r="B2196" t="s">
        <v>3765</v>
      </c>
      <c r="C2196" s="178"/>
      <c r="D2196" t="s">
        <v>3766</v>
      </c>
      <c r="E2196" s="145">
        <v>6.99</v>
      </c>
      <c r="F2196" s="114">
        <v>0.3</v>
      </c>
      <c r="G2196" s="145">
        <v>4.89</v>
      </c>
      <c r="H2196" s="86">
        <v>3</v>
      </c>
      <c r="I2196" s="154">
        <f t="shared" si="188"/>
        <v>0</v>
      </c>
      <c r="J2196" s="154">
        <f t="shared" si="189"/>
        <v>0</v>
      </c>
    </row>
    <row r="2197" spans="1:10" ht="12.75">
      <c r="A2197"/>
      <c r="B2197" t="s">
        <v>3767</v>
      </c>
      <c r="C2197" s="178"/>
      <c r="D2197" t="s">
        <v>3768</v>
      </c>
      <c r="E2197" s="145">
        <v>3.99</v>
      </c>
      <c r="F2197" s="114">
        <v>0.3</v>
      </c>
      <c r="G2197" s="145">
        <v>2.79</v>
      </c>
      <c r="H2197" s="86">
        <v>1</v>
      </c>
      <c r="I2197" s="154">
        <f t="shared" si="188"/>
        <v>0</v>
      </c>
      <c r="J2197" s="154">
        <f t="shared" si="189"/>
        <v>0</v>
      </c>
    </row>
    <row r="2198" spans="1:10" ht="12.75">
      <c r="A2198"/>
      <c r="B2198" t="s">
        <v>3769</v>
      </c>
      <c r="C2198" s="178"/>
      <c r="D2198" t="s">
        <v>3770</v>
      </c>
      <c r="E2198" s="145">
        <v>3.99</v>
      </c>
      <c r="F2198" s="114">
        <v>0.3</v>
      </c>
      <c r="G2198" s="145">
        <v>2.79</v>
      </c>
      <c r="H2198" s="86">
        <v>1</v>
      </c>
      <c r="I2198" s="154">
        <f t="shared" si="188"/>
        <v>0</v>
      </c>
      <c r="J2198" s="154">
        <f t="shared" si="189"/>
        <v>0</v>
      </c>
    </row>
    <row r="2199" spans="1:11" s="59" customFormat="1" ht="12.75">
      <c r="A2199"/>
      <c r="B2199" t="s">
        <v>3771</v>
      </c>
      <c r="C2199" s="178"/>
      <c r="D2199" t="s">
        <v>3772</v>
      </c>
      <c r="E2199" s="145">
        <v>39.95</v>
      </c>
      <c r="F2199" s="114">
        <v>0.3</v>
      </c>
      <c r="G2199" s="145">
        <v>27.97</v>
      </c>
      <c r="H2199" s="86">
        <v>4</v>
      </c>
      <c r="I2199" s="154">
        <f t="shared" si="188"/>
        <v>0</v>
      </c>
      <c r="J2199" s="154">
        <f t="shared" si="189"/>
        <v>0</v>
      </c>
      <c r="K2199" s="90"/>
    </row>
    <row r="2200" spans="1:10" ht="12.75">
      <c r="A2200"/>
      <c r="B2200" t="s">
        <v>3773</v>
      </c>
      <c r="C2200" s="178"/>
      <c r="D2200" t="s">
        <v>3774</v>
      </c>
      <c r="E2200" s="145">
        <v>39.95</v>
      </c>
      <c r="F2200" s="114">
        <v>0.3</v>
      </c>
      <c r="G2200" s="145">
        <v>27.97</v>
      </c>
      <c r="H2200" s="86">
        <v>4</v>
      </c>
      <c r="I2200" s="154">
        <f t="shared" si="188"/>
        <v>0</v>
      </c>
      <c r="J2200" s="154">
        <f t="shared" si="189"/>
        <v>0</v>
      </c>
    </row>
    <row r="2201" spans="1:10" ht="12.75">
      <c r="A2201" t="s">
        <v>3775</v>
      </c>
      <c r="B2201"/>
      <c r="C2201" s="178"/>
      <c r="D2201"/>
      <c r="E2201" s="145"/>
      <c r="F2201" s="114"/>
      <c r="G2201" s="145"/>
      <c r="H2201" s="86"/>
      <c r="I2201" s="154"/>
      <c r="J2201" s="154"/>
    </row>
    <row r="2202" spans="1:10" ht="12.75">
      <c r="A2202"/>
      <c r="B2202" t="s">
        <v>3776</v>
      </c>
      <c r="C2202" s="178"/>
      <c r="D2202" t="s">
        <v>3777</v>
      </c>
      <c r="E2202" s="145">
        <v>39.95</v>
      </c>
      <c r="F2202" s="114">
        <v>0.3</v>
      </c>
      <c r="G2202" s="145">
        <v>27.97</v>
      </c>
      <c r="H2202" s="86">
        <v>4</v>
      </c>
      <c r="I2202" s="154">
        <f aca="true" t="shared" si="190" ref="I2202:I2209">C2202*E2202</f>
        <v>0</v>
      </c>
      <c r="J2202" s="154">
        <f aca="true" t="shared" si="191" ref="J2202:J2209">C2202*G2202</f>
        <v>0</v>
      </c>
    </row>
    <row r="2203" spans="1:10" ht="12.75">
      <c r="A2203"/>
      <c r="B2203" t="s">
        <v>3778</v>
      </c>
      <c r="C2203" s="178"/>
      <c r="D2203" t="s">
        <v>3779</v>
      </c>
      <c r="E2203" s="145">
        <v>39.95</v>
      </c>
      <c r="F2203" s="114">
        <v>0.3</v>
      </c>
      <c r="G2203" s="145">
        <v>27.97</v>
      </c>
      <c r="H2203" s="86">
        <v>3</v>
      </c>
      <c r="I2203" s="154">
        <f t="shared" si="190"/>
        <v>0</v>
      </c>
      <c r="J2203" s="154">
        <f t="shared" si="191"/>
        <v>0</v>
      </c>
    </row>
    <row r="2204" spans="1:10" ht="12.75">
      <c r="A2204"/>
      <c r="B2204" t="s">
        <v>3780</v>
      </c>
      <c r="C2204" s="178"/>
      <c r="D2204" t="s">
        <v>3781</v>
      </c>
      <c r="E2204" s="145">
        <v>21.95</v>
      </c>
      <c r="F2204" s="114">
        <v>0.3</v>
      </c>
      <c r="G2204" s="145">
        <v>15.37</v>
      </c>
      <c r="H2204" s="86">
        <v>4</v>
      </c>
      <c r="I2204" s="154">
        <f t="shared" si="190"/>
        <v>0</v>
      </c>
      <c r="J2204" s="154">
        <f t="shared" si="191"/>
        <v>0</v>
      </c>
    </row>
    <row r="2205" spans="1:10" ht="12.75">
      <c r="A2205"/>
      <c r="B2205" t="s">
        <v>3782</v>
      </c>
      <c r="C2205" s="178"/>
      <c r="D2205" t="s">
        <v>3783</v>
      </c>
      <c r="E2205" s="145">
        <v>19.95</v>
      </c>
      <c r="F2205" s="114">
        <v>0.3</v>
      </c>
      <c r="G2205" s="145">
        <v>13.97</v>
      </c>
      <c r="H2205" s="86">
        <v>3</v>
      </c>
      <c r="I2205" s="154">
        <f t="shared" si="190"/>
        <v>0</v>
      </c>
      <c r="J2205" s="154">
        <f t="shared" si="191"/>
        <v>0</v>
      </c>
    </row>
    <row r="2206" spans="1:11" s="59" customFormat="1" ht="12.75">
      <c r="A2206"/>
      <c r="B2206" t="s">
        <v>3784</v>
      </c>
      <c r="C2206" s="178"/>
      <c r="D2206" t="s">
        <v>3785</v>
      </c>
      <c r="E2206" s="145">
        <v>17.99</v>
      </c>
      <c r="F2206" s="114">
        <v>0.3</v>
      </c>
      <c r="G2206" s="145">
        <v>12.59</v>
      </c>
      <c r="H2206" s="86">
        <v>3</v>
      </c>
      <c r="I2206" s="154">
        <f t="shared" si="190"/>
        <v>0</v>
      </c>
      <c r="J2206" s="154">
        <f t="shared" si="191"/>
        <v>0</v>
      </c>
      <c r="K2206" s="90"/>
    </row>
    <row r="2207" spans="1:11" s="59" customFormat="1" ht="12.75">
      <c r="A2207"/>
      <c r="B2207" t="s">
        <v>3786</v>
      </c>
      <c r="C2207" s="178"/>
      <c r="D2207" t="s">
        <v>3787</v>
      </c>
      <c r="E2207" s="145">
        <v>17.99</v>
      </c>
      <c r="F2207" s="114">
        <v>0.3</v>
      </c>
      <c r="G2207" s="145">
        <v>12.59</v>
      </c>
      <c r="H2207" s="86">
        <v>4</v>
      </c>
      <c r="I2207" s="154">
        <f t="shared" si="190"/>
        <v>0</v>
      </c>
      <c r="J2207" s="154">
        <f t="shared" si="191"/>
        <v>0</v>
      </c>
      <c r="K2207" s="90"/>
    </row>
    <row r="2208" spans="1:10" ht="12.75">
      <c r="A2208"/>
      <c r="B2208" t="s">
        <v>3788</v>
      </c>
      <c r="C2208" s="178"/>
      <c r="D2208" t="s">
        <v>3789</v>
      </c>
      <c r="E2208" s="145">
        <v>30</v>
      </c>
      <c r="F2208" s="114">
        <v>0.3</v>
      </c>
      <c r="G2208" s="145">
        <v>21</v>
      </c>
      <c r="H2208" s="86">
        <v>3</v>
      </c>
      <c r="I2208" s="154">
        <f t="shared" si="190"/>
        <v>0</v>
      </c>
      <c r="J2208" s="154">
        <f t="shared" si="191"/>
        <v>0</v>
      </c>
    </row>
    <row r="2209" spans="1:11" s="59" customFormat="1" ht="12.75">
      <c r="A2209"/>
      <c r="B2209" t="s">
        <v>3790</v>
      </c>
      <c r="C2209" s="178"/>
      <c r="D2209" t="s">
        <v>3791</v>
      </c>
      <c r="E2209" s="145">
        <v>250</v>
      </c>
      <c r="F2209" s="114">
        <v>0.3</v>
      </c>
      <c r="G2209" s="145">
        <v>175</v>
      </c>
      <c r="H2209" s="86">
        <v>3</v>
      </c>
      <c r="I2209" s="154">
        <f t="shared" si="190"/>
        <v>0</v>
      </c>
      <c r="J2209" s="154">
        <f t="shared" si="191"/>
        <v>0</v>
      </c>
      <c r="K2209" s="90"/>
    </row>
    <row r="2210" spans="1:11" s="59" customFormat="1" ht="12.75">
      <c r="A2210" t="s">
        <v>189</v>
      </c>
      <c r="B2210"/>
      <c r="C2210" s="178"/>
      <c r="D2210"/>
      <c r="E2210" s="145"/>
      <c r="F2210" s="114"/>
      <c r="G2210" s="145"/>
      <c r="H2210" s="86"/>
      <c r="I2210" s="154"/>
      <c r="J2210" s="154"/>
      <c r="K2210" s="90"/>
    </row>
    <row r="2211" spans="1:11" s="59" customFormat="1" ht="12.75">
      <c r="A2211"/>
      <c r="B2211" t="s">
        <v>3792</v>
      </c>
      <c r="C2211" s="178"/>
      <c r="D2211" t="s">
        <v>3793</v>
      </c>
      <c r="E2211" s="145">
        <v>3.99</v>
      </c>
      <c r="F2211" s="114">
        <v>0.3</v>
      </c>
      <c r="G2211" s="145">
        <v>2.79</v>
      </c>
      <c r="H2211" s="86">
        <v>1</v>
      </c>
      <c r="I2211" s="154">
        <f aca="true" t="shared" si="192" ref="I2211:I2217">C2211*E2211</f>
        <v>0</v>
      </c>
      <c r="J2211" s="154">
        <f aca="true" t="shared" si="193" ref="J2211:J2217">C2211*G2211</f>
        <v>0</v>
      </c>
      <c r="K2211" s="90"/>
    </row>
    <row r="2212" spans="1:10" ht="12.75">
      <c r="A2212"/>
      <c r="B2212" t="s">
        <v>3794</v>
      </c>
      <c r="C2212" s="178"/>
      <c r="D2212" t="s">
        <v>3795</v>
      </c>
      <c r="E2212" s="145">
        <v>17.95</v>
      </c>
      <c r="F2212" s="114">
        <v>0.25</v>
      </c>
      <c r="G2212" s="145">
        <v>13.46</v>
      </c>
      <c r="H2212" s="86">
        <v>4</v>
      </c>
      <c r="I2212" s="154">
        <f t="shared" si="192"/>
        <v>0</v>
      </c>
      <c r="J2212" s="154">
        <f t="shared" si="193"/>
        <v>0</v>
      </c>
    </row>
    <row r="2213" spans="1:11" s="59" customFormat="1" ht="12.75">
      <c r="A2213"/>
      <c r="B2213" t="s">
        <v>3796</v>
      </c>
      <c r="C2213" s="178"/>
      <c r="D2213" t="s">
        <v>3797</v>
      </c>
      <c r="E2213" s="145">
        <v>24.95</v>
      </c>
      <c r="F2213" s="114">
        <v>0.25</v>
      </c>
      <c r="G2213" s="145">
        <v>18.71</v>
      </c>
      <c r="H2213" s="86">
        <v>4</v>
      </c>
      <c r="I2213" s="154">
        <f t="shared" si="192"/>
        <v>0</v>
      </c>
      <c r="J2213" s="154">
        <f t="shared" si="193"/>
        <v>0</v>
      </c>
      <c r="K2213" s="90"/>
    </row>
    <row r="2214" spans="1:10" ht="12.75">
      <c r="A2214"/>
      <c r="B2214" t="s">
        <v>3798</v>
      </c>
      <c r="C2214" s="178"/>
      <c r="D2214" t="s">
        <v>3799</v>
      </c>
      <c r="E2214" s="145">
        <v>29.95</v>
      </c>
      <c r="F2214" s="114">
        <v>0.25</v>
      </c>
      <c r="G2214" s="145">
        <v>22.46</v>
      </c>
      <c r="H2214" s="86">
        <v>4</v>
      </c>
      <c r="I2214" s="154">
        <f t="shared" si="192"/>
        <v>0</v>
      </c>
      <c r="J2214" s="154">
        <f t="shared" si="193"/>
        <v>0</v>
      </c>
    </row>
    <row r="2215" spans="1:10" ht="12.75">
      <c r="A2215"/>
      <c r="B2215" t="s">
        <v>3800</v>
      </c>
      <c r="C2215" s="178"/>
      <c r="D2215" t="s">
        <v>3801</v>
      </c>
      <c r="E2215" s="145">
        <v>39.95</v>
      </c>
      <c r="F2215" s="114">
        <v>0.25</v>
      </c>
      <c r="G2215" s="145">
        <v>29.96</v>
      </c>
      <c r="H2215" s="86">
        <v>4</v>
      </c>
      <c r="I2215" s="154">
        <f t="shared" si="192"/>
        <v>0</v>
      </c>
      <c r="J2215" s="154">
        <f t="shared" si="193"/>
        <v>0</v>
      </c>
    </row>
    <row r="2216" spans="1:11" s="59" customFormat="1" ht="12.75">
      <c r="A2216"/>
      <c r="B2216" t="s">
        <v>3802</v>
      </c>
      <c r="C2216" s="178"/>
      <c r="D2216" t="s">
        <v>3803</v>
      </c>
      <c r="E2216" s="145">
        <v>15.95</v>
      </c>
      <c r="F2216" s="114">
        <v>0.25</v>
      </c>
      <c r="G2216" s="145">
        <v>11.96</v>
      </c>
      <c r="H2216" s="86">
        <v>4</v>
      </c>
      <c r="I2216" s="154">
        <f t="shared" si="192"/>
        <v>0</v>
      </c>
      <c r="J2216" s="154">
        <f t="shared" si="193"/>
        <v>0</v>
      </c>
      <c r="K2216" s="90"/>
    </row>
    <row r="2217" spans="1:11" s="59" customFormat="1" ht="12.75">
      <c r="A2217"/>
      <c r="B2217" t="s">
        <v>3804</v>
      </c>
      <c r="C2217" s="178"/>
      <c r="D2217" t="s">
        <v>3805</v>
      </c>
      <c r="E2217" s="145">
        <v>15.95</v>
      </c>
      <c r="F2217" s="114">
        <v>0.25</v>
      </c>
      <c r="G2217" s="145">
        <v>11.96</v>
      </c>
      <c r="H2217" s="86">
        <v>4</v>
      </c>
      <c r="I2217" s="154">
        <f t="shared" si="192"/>
        <v>0</v>
      </c>
      <c r="J2217" s="154">
        <f t="shared" si="193"/>
        <v>0</v>
      </c>
      <c r="K2217" s="90"/>
    </row>
    <row r="2218" spans="1:11" s="59" customFormat="1" ht="12.75">
      <c r="A2218" t="s">
        <v>167</v>
      </c>
      <c r="B2218"/>
      <c r="C2218" s="178"/>
      <c r="D2218"/>
      <c r="E2218" s="145"/>
      <c r="F2218" s="114"/>
      <c r="G2218" s="145"/>
      <c r="H2218" s="86"/>
      <c r="I2218" s="154"/>
      <c r="J2218" s="154"/>
      <c r="K2218" s="90"/>
    </row>
    <row r="2219" spans="1:10" ht="12.75">
      <c r="A2219"/>
      <c r="B2219" t="s">
        <v>3806</v>
      </c>
      <c r="C2219" s="178"/>
      <c r="D2219" t="s">
        <v>3807</v>
      </c>
      <c r="E2219" s="145">
        <v>3.99</v>
      </c>
      <c r="F2219" s="114">
        <v>0.3</v>
      </c>
      <c r="G2219" s="145">
        <v>2.79</v>
      </c>
      <c r="H2219" s="86">
        <v>1</v>
      </c>
      <c r="I2219" s="154">
        <f>C2219*E2219</f>
        <v>0</v>
      </c>
      <c r="J2219" s="154">
        <f>C2219*G2219</f>
        <v>0</v>
      </c>
    </row>
    <row r="2220" spans="1:10" ht="12.75">
      <c r="A2220"/>
      <c r="B2220" t="s">
        <v>3808</v>
      </c>
      <c r="C2220" s="178"/>
      <c r="D2220" t="s">
        <v>3809</v>
      </c>
      <c r="E2220" s="145">
        <v>3.99</v>
      </c>
      <c r="F2220" s="114">
        <v>0.3</v>
      </c>
      <c r="G2220" s="145">
        <v>2.79</v>
      </c>
      <c r="H2220" s="86">
        <v>1</v>
      </c>
      <c r="I2220" s="154">
        <f>C2220*E2220</f>
        <v>0</v>
      </c>
      <c r="J2220" s="154">
        <f>C2220*G2220</f>
        <v>0</v>
      </c>
    </row>
    <row r="2221" spans="1:10" ht="12.75">
      <c r="A2221"/>
      <c r="B2221" t="s">
        <v>3810</v>
      </c>
      <c r="C2221" s="178"/>
      <c r="D2221" t="s">
        <v>3811</v>
      </c>
      <c r="E2221" s="145">
        <v>10</v>
      </c>
      <c r="F2221" s="114" t="s">
        <v>39</v>
      </c>
      <c r="G2221" s="145">
        <v>10</v>
      </c>
      <c r="H2221" s="86">
        <v>1</v>
      </c>
      <c r="I2221" s="154">
        <f>C2221*E2221</f>
        <v>0</v>
      </c>
      <c r="J2221" s="154">
        <f>C2221*G2221</f>
        <v>0</v>
      </c>
    </row>
    <row r="2222" spans="1:10" ht="12.75">
      <c r="A2222"/>
      <c r="B2222" t="s">
        <v>3812</v>
      </c>
      <c r="C2222" s="178"/>
      <c r="D2222" t="s">
        <v>3813</v>
      </c>
      <c r="E2222" s="145">
        <v>20</v>
      </c>
      <c r="F2222" s="114" t="s">
        <v>39</v>
      </c>
      <c r="G2222" s="145">
        <v>20</v>
      </c>
      <c r="H2222" s="86">
        <v>1</v>
      </c>
      <c r="I2222" s="154">
        <f>C2222*E2222</f>
        <v>0</v>
      </c>
      <c r="J2222" s="154">
        <f>C2222*G2222</f>
        <v>0</v>
      </c>
    </row>
    <row r="2223" spans="1:10" ht="12.75">
      <c r="A2223" t="s">
        <v>475</v>
      </c>
      <c r="B2223"/>
      <c r="C2223" s="178"/>
      <c r="D2223"/>
      <c r="E2223" s="145"/>
      <c r="F2223" s="114"/>
      <c r="G2223" s="145"/>
      <c r="H2223" s="86"/>
      <c r="I2223" s="154"/>
      <c r="J2223" s="154"/>
    </row>
    <row r="2224" spans="1:10" ht="12.75">
      <c r="A2224"/>
      <c r="B2224" t="s">
        <v>3814</v>
      </c>
      <c r="C2224" s="178"/>
      <c r="D2224" t="s">
        <v>3815</v>
      </c>
      <c r="E2224" s="145">
        <v>4.99</v>
      </c>
      <c r="F2224" s="114">
        <v>0.3</v>
      </c>
      <c r="G2224" s="145">
        <v>3.49</v>
      </c>
      <c r="H2224" s="86">
        <v>1</v>
      </c>
      <c r="I2224" s="154">
        <f>C2224*E2224</f>
        <v>0</v>
      </c>
      <c r="J2224" s="154">
        <f>C2224*G2224</f>
        <v>0</v>
      </c>
    </row>
    <row r="2225" spans="1:10" ht="12.75">
      <c r="A2225"/>
      <c r="B2225" t="s">
        <v>3816</v>
      </c>
      <c r="C2225" s="178"/>
      <c r="D2225" t="s">
        <v>3817</v>
      </c>
      <c r="E2225" s="145">
        <v>4.99</v>
      </c>
      <c r="F2225" s="114">
        <v>0.3</v>
      </c>
      <c r="G2225" s="145">
        <v>3.49</v>
      </c>
      <c r="H2225" s="86">
        <v>1</v>
      </c>
      <c r="I2225" s="154">
        <f>C2225*E2225</f>
        <v>0</v>
      </c>
      <c r="J2225" s="154">
        <f>C2225*G2225</f>
        <v>0</v>
      </c>
    </row>
    <row r="2226" spans="1:10" ht="12.75">
      <c r="A2226"/>
      <c r="B2226" t="s">
        <v>3818</v>
      </c>
      <c r="C2226" s="178"/>
      <c r="D2226" t="s">
        <v>3819</v>
      </c>
      <c r="E2226" s="145">
        <v>10</v>
      </c>
      <c r="F2226" s="114" t="s">
        <v>39</v>
      </c>
      <c r="G2226" s="145">
        <v>10</v>
      </c>
      <c r="H2226" s="86">
        <v>1</v>
      </c>
      <c r="I2226" s="154">
        <f>C2226*E2226</f>
        <v>0</v>
      </c>
      <c r="J2226" s="154">
        <f>C2226*G2226</f>
        <v>0</v>
      </c>
    </row>
    <row r="2227" spans="1:11" s="59" customFormat="1" ht="12.75">
      <c r="A2227"/>
      <c r="B2227" t="s">
        <v>3820</v>
      </c>
      <c r="C2227" s="178"/>
      <c r="D2227" t="s">
        <v>3821</v>
      </c>
      <c r="E2227" s="145">
        <v>34.99</v>
      </c>
      <c r="F2227" s="114">
        <v>0.3</v>
      </c>
      <c r="G2227" s="145">
        <v>24.49</v>
      </c>
      <c r="H2227" s="86">
        <v>3</v>
      </c>
      <c r="I2227" s="154">
        <f>C2227*E2227</f>
        <v>0</v>
      </c>
      <c r="J2227" s="154">
        <f>C2227*G2227</f>
        <v>0</v>
      </c>
      <c r="K2227" s="90"/>
    </row>
    <row r="2228" spans="1:10" ht="12.75">
      <c r="A2228"/>
      <c r="B2228" t="s">
        <v>3822</v>
      </c>
      <c r="C2228" s="178"/>
      <c r="D2228" t="s">
        <v>3823</v>
      </c>
      <c r="E2228" s="145">
        <v>34.99</v>
      </c>
      <c r="F2228" s="114">
        <v>0.3</v>
      </c>
      <c r="G2228" s="145">
        <v>24.49</v>
      </c>
      <c r="H2228" s="86">
        <v>3</v>
      </c>
      <c r="I2228" s="154">
        <f>C2228*E2228</f>
        <v>0</v>
      </c>
      <c r="J2228" s="154">
        <f>C2228*G2228</f>
        <v>0</v>
      </c>
    </row>
    <row r="2229" spans="1:10" ht="12.75">
      <c r="A2229" t="s">
        <v>228</v>
      </c>
      <c r="B2229"/>
      <c r="C2229" s="178"/>
      <c r="D2229"/>
      <c r="E2229" s="145"/>
      <c r="F2229" s="114"/>
      <c r="G2229" s="145"/>
      <c r="H2229" s="86"/>
      <c r="I2229" s="154"/>
      <c r="J2229" s="154"/>
    </row>
    <row r="2230" spans="1:11" s="59" customFormat="1" ht="12.75">
      <c r="A2230"/>
      <c r="B2230" t="s">
        <v>3824</v>
      </c>
      <c r="C2230" s="178"/>
      <c r="D2230" t="s">
        <v>3825</v>
      </c>
      <c r="E2230" s="145">
        <v>12.99</v>
      </c>
      <c r="F2230" s="114">
        <v>0.3</v>
      </c>
      <c r="G2230" s="145">
        <v>9.09</v>
      </c>
      <c r="H2230" s="86">
        <v>3</v>
      </c>
      <c r="I2230" s="154">
        <f>C2230*E2230</f>
        <v>0</v>
      </c>
      <c r="J2230" s="154">
        <f>C2230*G2230</f>
        <v>0</v>
      </c>
      <c r="K2230" s="90"/>
    </row>
    <row r="2231" spans="1:10" ht="12.75">
      <c r="A2231"/>
      <c r="B2231" t="s">
        <v>3826</v>
      </c>
      <c r="C2231" s="178"/>
      <c r="D2231" t="s">
        <v>3827</v>
      </c>
      <c r="E2231" s="145">
        <v>12.99</v>
      </c>
      <c r="F2231" s="114">
        <v>0.3</v>
      </c>
      <c r="G2231" s="145">
        <v>9.09</v>
      </c>
      <c r="H2231" s="86">
        <v>3</v>
      </c>
      <c r="I2231" s="154">
        <f>C2231*E2231</f>
        <v>0</v>
      </c>
      <c r="J2231" s="154">
        <f>C2231*G2231</f>
        <v>0</v>
      </c>
    </row>
    <row r="2232" spans="1:11" s="59" customFormat="1" ht="12.75">
      <c r="A2232"/>
      <c r="B2232" t="s">
        <v>3828</v>
      </c>
      <c r="C2232" s="178"/>
      <c r="D2232" t="s">
        <v>3829</v>
      </c>
      <c r="E2232" s="145">
        <v>12.99</v>
      </c>
      <c r="F2232" s="114">
        <v>0.3</v>
      </c>
      <c r="G2232" s="145">
        <v>9.09</v>
      </c>
      <c r="H2232" s="86">
        <v>3</v>
      </c>
      <c r="I2232" s="154">
        <f>C2232*E2232</f>
        <v>0</v>
      </c>
      <c r="J2232" s="154">
        <f>C2232*G2232</f>
        <v>0</v>
      </c>
      <c r="K2232" s="90"/>
    </row>
    <row r="2233" spans="1:11" s="59" customFormat="1" ht="12.75">
      <c r="A2233"/>
      <c r="B2233" t="s">
        <v>3830</v>
      </c>
      <c r="C2233" s="178"/>
      <c r="D2233" t="s">
        <v>3831</v>
      </c>
      <c r="E2233" s="145">
        <v>12.99</v>
      </c>
      <c r="F2233" s="114">
        <v>0.3</v>
      </c>
      <c r="G2233" s="145">
        <v>9.09</v>
      </c>
      <c r="H2233" s="86">
        <v>3</v>
      </c>
      <c r="I2233" s="154">
        <f>C2233*E2233</f>
        <v>0</v>
      </c>
      <c r="J2233" s="154">
        <f>C2233*G2233</f>
        <v>0</v>
      </c>
      <c r="K2233" s="90"/>
    </row>
    <row r="2234" spans="1:11" s="1" customFormat="1" ht="12.75">
      <c r="A2234"/>
      <c r="B2234" s="198" t="s">
        <v>186</v>
      </c>
      <c r="C2234" s="199"/>
      <c r="D2234" s="200"/>
      <c r="E2234" s="199"/>
      <c r="F2234" s="48"/>
      <c r="G2234" s="110"/>
      <c r="H2234" s="48"/>
      <c r="I2234" s="84"/>
      <c r="J2234" s="132"/>
      <c r="K2234" s="192"/>
    </row>
    <row r="2235" spans="1:10" ht="12.75">
      <c r="A2235" t="s">
        <v>268</v>
      </c>
      <c r="B2235"/>
      <c r="C2235" s="178"/>
      <c r="D2235"/>
      <c r="E2235" s="145"/>
      <c r="F2235" s="114"/>
      <c r="G2235" s="145"/>
      <c r="H2235" s="86"/>
      <c r="I2235" s="154"/>
      <c r="J2235" s="154"/>
    </row>
    <row r="2236" spans="1:11" s="59" customFormat="1" ht="12.75">
      <c r="A2236" s="57"/>
      <c r="B2236" s="57" t="s">
        <v>4052</v>
      </c>
      <c r="C2236" s="181"/>
      <c r="D2236" s="57" t="s">
        <v>4053</v>
      </c>
      <c r="E2236" s="151">
        <v>3.99</v>
      </c>
      <c r="F2236" s="113">
        <v>0.6</v>
      </c>
      <c r="G2236" s="151">
        <v>1.59</v>
      </c>
      <c r="H2236" s="85">
        <v>1</v>
      </c>
      <c r="I2236" s="151">
        <f>C2236*E2236</f>
        <v>0</v>
      </c>
      <c r="J2236" s="151">
        <f>C2236*G2236</f>
        <v>0</v>
      </c>
      <c r="K2236" s="90"/>
    </row>
    <row r="2237" spans="1:11" s="59" customFormat="1" ht="12.75">
      <c r="A2237" s="57"/>
      <c r="B2237" s="57" t="s">
        <v>4054</v>
      </c>
      <c r="C2237" s="181"/>
      <c r="D2237" s="57" t="s">
        <v>4055</v>
      </c>
      <c r="E2237" s="151">
        <v>27.93</v>
      </c>
      <c r="F2237" s="113">
        <v>0.5</v>
      </c>
      <c r="G2237" s="151">
        <v>13.93</v>
      </c>
      <c r="H2237" s="85">
        <v>1</v>
      </c>
      <c r="I2237" s="151">
        <f>C2237*E2237</f>
        <v>0</v>
      </c>
      <c r="J2237" s="151">
        <f>C2237*G2237</f>
        <v>0</v>
      </c>
      <c r="K2237" s="90"/>
    </row>
    <row r="2238" spans="1:10" ht="12.75">
      <c r="A2238" t="s">
        <v>268</v>
      </c>
      <c r="B2238"/>
      <c r="C2238" s="178"/>
      <c r="D2238"/>
      <c r="E2238" s="145"/>
      <c r="F2238" s="114"/>
      <c r="G2238" s="145"/>
      <c r="H2238" s="86"/>
      <c r="I2238" s="154"/>
      <c r="J2238" s="154"/>
    </row>
    <row r="2239" spans="1:11" s="59" customFormat="1" ht="12.75">
      <c r="A2239" s="57"/>
      <c r="B2239" s="57" t="s">
        <v>4056</v>
      </c>
      <c r="C2239" s="181"/>
      <c r="D2239" s="57" t="s">
        <v>4057</v>
      </c>
      <c r="E2239" s="151">
        <v>3.99</v>
      </c>
      <c r="F2239" s="113">
        <v>0.6</v>
      </c>
      <c r="G2239" s="151">
        <v>1.59</v>
      </c>
      <c r="H2239" s="85">
        <v>1</v>
      </c>
      <c r="I2239" s="151">
        <f aca="true" t="shared" si="194" ref="I2239:I2245">C2239*E2239</f>
        <v>0</v>
      </c>
      <c r="J2239" s="151">
        <f aca="true" t="shared" si="195" ref="J2239:J2245">C2239*G2239</f>
        <v>0</v>
      </c>
      <c r="K2239" s="90"/>
    </row>
    <row r="2240" spans="1:11" s="59" customFormat="1" ht="12.75">
      <c r="A2240" s="57"/>
      <c r="B2240" s="57" t="s">
        <v>4058</v>
      </c>
      <c r="C2240" s="181"/>
      <c r="D2240" s="57" t="s">
        <v>4059</v>
      </c>
      <c r="E2240" s="151">
        <v>3.99</v>
      </c>
      <c r="F2240" s="113">
        <v>0.6</v>
      </c>
      <c r="G2240" s="151">
        <v>1.59</v>
      </c>
      <c r="H2240" s="85">
        <v>1</v>
      </c>
      <c r="I2240" s="151">
        <f t="shared" si="194"/>
        <v>0</v>
      </c>
      <c r="J2240" s="151">
        <f t="shared" si="195"/>
        <v>0</v>
      </c>
      <c r="K2240" s="90"/>
    </row>
    <row r="2241" spans="1:256" s="90" customFormat="1" ht="12.75">
      <c r="A2241" s="57"/>
      <c r="B2241" s="57" t="s">
        <v>4060</v>
      </c>
      <c r="C2241" s="181"/>
      <c r="D2241" s="57" t="s">
        <v>4061</v>
      </c>
      <c r="E2241" s="151">
        <v>3.99</v>
      </c>
      <c r="F2241" s="113">
        <v>0.6</v>
      </c>
      <c r="G2241" s="151">
        <v>1.59</v>
      </c>
      <c r="H2241" s="85">
        <v>1</v>
      </c>
      <c r="I2241" s="151">
        <f t="shared" si="194"/>
        <v>0</v>
      </c>
      <c r="J2241" s="151">
        <f t="shared" si="195"/>
        <v>0</v>
      </c>
      <c r="L2241" s="216"/>
      <c r="M2241" s="217"/>
      <c r="N2241" s="216"/>
      <c r="O2241" s="218"/>
      <c r="P2241" s="219"/>
      <c r="Q2241" s="218"/>
      <c r="R2241" s="218"/>
      <c r="S2241" s="218"/>
      <c r="T2241" s="218"/>
      <c r="U2241" s="220"/>
      <c r="V2241" s="216"/>
      <c r="W2241" s="217"/>
      <c r="X2241" s="216"/>
      <c r="Y2241" s="218"/>
      <c r="Z2241" s="219"/>
      <c r="AA2241" s="218"/>
      <c r="AB2241" s="218"/>
      <c r="AC2241" s="218"/>
      <c r="AD2241" s="218"/>
      <c r="AE2241" s="220"/>
      <c r="AF2241" s="216"/>
      <c r="AG2241" s="217"/>
      <c r="AH2241" s="216"/>
      <c r="AI2241" s="218"/>
      <c r="AJ2241" s="219"/>
      <c r="AK2241" s="218"/>
      <c r="AL2241" s="218"/>
      <c r="AM2241" s="218"/>
      <c r="AN2241" s="218"/>
      <c r="AO2241" s="220"/>
      <c r="AP2241" s="216"/>
      <c r="AQ2241" s="217"/>
      <c r="AR2241" s="216"/>
      <c r="AS2241" s="218"/>
      <c r="AT2241" s="219"/>
      <c r="AU2241" s="218"/>
      <c r="AV2241" s="218"/>
      <c r="AW2241" s="218"/>
      <c r="AX2241" s="218"/>
      <c r="AY2241" s="220"/>
      <c r="AZ2241" s="216"/>
      <c r="BA2241" s="217"/>
      <c r="BB2241" s="216"/>
      <c r="BC2241" s="218"/>
      <c r="BD2241" s="219"/>
      <c r="BE2241" s="218"/>
      <c r="BF2241" s="218"/>
      <c r="BG2241" s="218"/>
      <c r="BH2241" s="218"/>
      <c r="BI2241" s="220"/>
      <c r="BJ2241" s="216"/>
      <c r="BK2241" s="217"/>
      <c r="BL2241" s="216"/>
      <c r="BM2241" s="218"/>
      <c r="BN2241" s="219"/>
      <c r="BO2241" s="218"/>
      <c r="BP2241" s="218"/>
      <c r="BQ2241" s="218"/>
      <c r="BR2241" s="218"/>
      <c r="BS2241" s="220"/>
      <c r="BT2241" s="216"/>
      <c r="BU2241" s="217"/>
      <c r="BV2241" s="216"/>
      <c r="BW2241" s="218"/>
      <c r="BX2241" s="219"/>
      <c r="BY2241" s="218"/>
      <c r="BZ2241" s="218"/>
      <c r="CA2241" s="218"/>
      <c r="CB2241" s="218"/>
      <c r="CC2241" s="220"/>
      <c r="CD2241" s="216"/>
      <c r="CE2241" s="217"/>
      <c r="CF2241" s="216"/>
      <c r="CG2241" s="218"/>
      <c r="CH2241" s="219"/>
      <c r="CI2241" s="218"/>
      <c r="CJ2241" s="218"/>
      <c r="CK2241" s="218"/>
      <c r="CL2241" s="218"/>
      <c r="CM2241" s="220"/>
      <c r="CN2241" s="216"/>
      <c r="CO2241" s="217"/>
      <c r="CP2241" s="216"/>
      <c r="CQ2241" s="218"/>
      <c r="CR2241" s="219"/>
      <c r="CS2241" s="218"/>
      <c r="CT2241" s="218"/>
      <c r="CU2241" s="218"/>
      <c r="CV2241" s="218"/>
      <c r="CW2241" s="220"/>
      <c r="CX2241" s="216"/>
      <c r="CY2241" s="217"/>
      <c r="CZ2241" s="216"/>
      <c r="DA2241" s="218"/>
      <c r="DB2241" s="219"/>
      <c r="DC2241" s="218"/>
      <c r="DD2241" s="218"/>
      <c r="DE2241" s="218"/>
      <c r="DF2241" s="218"/>
      <c r="DG2241" s="220"/>
      <c r="DH2241" s="216"/>
      <c r="DI2241" s="217"/>
      <c r="DJ2241" s="216"/>
      <c r="DK2241" s="218"/>
      <c r="DL2241" s="219"/>
      <c r="DM2241" s="218"/>
      <c r="DN2241" s="218"/>
      <c r="DO2241" s="218"/>
      <c r="DP2241" s="218"/>
      <c r="DQ2241" s="220"/>
      <c r="DR2241" s="216"/>
      <c r="DS2241" s="217"/>
      <c r="DT2241" s="216"/>
      <c r="DU2241" s="218"/>
      <c r="DV2241" s="219"/>
      <c r="DW2241" s="218"/>
      <c r="DX2241" s="218"/>
      <c r="DY2241" s="218"/>
      <c r="DZ2241" s="218"/>
      <c r="EA2241" s="220"/>
      <c r="EB2241" s="216"/>
      <c r="EC2241" s="217"/>
      <c r="ED2241" s="216"/>
      <c r="EE2241" s="218"/>
      <c r="EF2241" s="219"/>
      <c r="EG2241" s="218"/>
      <c r="EH2241" s="218"/>
      <c r="EI2241" s="218"/>
      <c r="EJ2241" s="218"/>
      <c r="EK2241" s="220"/>
      <c r="EL2241" s="216"/>
      <c r="EM2241" s="217"/>
      <c r="EN2241" s="216"/>
      <c r="EO2241" s="218"/>
      <c r="EP2241" s="219"/>
      <c r="EQ2241" s="218"/>
      <c r="ER2241" s="218"/>
      <c r="ES2241" s="218"/>
      <c r="ET2241" s="218"/>
      <c r="EU2241" s="220"/>
      <c r="EV2241" s="216"/>
      <c r="EW2241" s="217"/>
      <c r="EX2241" s="216"/>
      <c r="EY2241" s="218"/>
      <c r="EZ2241" s="219"/>
      <c r="FA2241" s="218"/>
      <c r="FB2241" s="218"/>
      <c r="FC2241" s="218"/>
      <c r="FD2241" s="218"/>
      <c r="FE2241" s="220"/>
      <c r="FF2241" s="216"/>
      <c r="FG2241" s="217"/>
      <c r="FH2241" s="216"/>
      <c r="FI2241" s="218"/>
      <c r="FJ2241" s="219"/>
      <c r="FK2241" s="218"/>
      <c r="FL2241" s="218"/>
      <c r="FM2241" s="218"/>
      <c r="FN2241" s="218"/>
      <c r="FO2241" s="220"/>
      <c r="FP2241" s="216"/>
      <c r="FQ2241" s="217"/>
      <c r="FR2241" s="216"/>
      <c r="FS2241" s="218"/>
      <c r="FT2241" s="219"/>
      <c r="FU2241" s="218"/>
      <c r="FV2241" s="218"/>
      <c r="FW2241" s="218"/>
      <c r="FX2241" s="218"/>
      <c r="FY2241" s="220"/>
      <c r="FZ2241" s="216"/>
      <c r="GA2241" s="217"/>
      <c r="GB2241" s="216"/>
      <c r="GC2241" s="218"/>
      <c r="GD2241" s="219"/>
      <c r="GE2241" s="218"/>
      <c r="GF2241" s="218"/>
      <c r="GG2241" s="218"/>
      <c r="GH2241" s="218"/>
      <c r="GI2241" s="220"/>
      <c r="GJ2241" s="216"/>
      <c r="GK2241" s="217"/>
      <c r="GL2241" s="216"/>
      <c r="GM2241" s="218"/>
      <c r="GN2241" s="219"/>
      <c r="GO2241" s="218"/>
      <c r="GP2241" s="218"/>
      <c r="GQ2241" s="218"/>
      <c r="GR2241" s="218"/>
      <c r="GS2241" s="220"/>
      <c r="GT2241" s="216"/>
      <c r="GU2241" s="217"/>
      <c r="GV2241" s="216"/>
      <c r="GW2241" s="218"/>
      <c r="GX2241" s="219"/>
      <c r="GY2241" s="218"/>
      <c r="GZ2241" s="218"/>
      <c r="HA2241" s="218"/>
      <c r="HB2241" s="218"/>
      <c r="HC2241" s="220"/>
      <c r="HD2241" s="216"/>
      <c r="HE2241" s="217"/>
      <c r="HF2241" s="216"/>
      <c r="HG2241" s="218"/>
      <c r="HH2241" s="219"/>
      <c r="HI2241" s="218"/>
      <c r="HJ2241" s="218"/>
      <c r="HK2241" s="218"/>
      <c r="HL2241" s="218"/>
      <c r="HM2241" s="220"/>
      <c r="HN2241" s="216"/>
      <c r="HO2241" s="217"/>
      <c r="HP2241" s="216"/>
      <c r="HQ2241" s="218"/>
      <c r="HR2241" s="219"/>
      <c r="HS2241" s="218"/>
      <c r="HT2241" s="218"/>
      <c r="HU2241" s="218"/>
      <c r="HV2241" s="218"/>
      <c r="HW2241" s="220"/>
      <c r="HX2241" s="216"/>
      <c r="HY2241" s="217"/>
      <c r="HZ2241" s="216"/>
      <c r="IA2241" s="218"/>
      <c r="IB2241" s="219"/>
      <c r="IC2241" s="218"/>
      <c r="ID2241" s="218"/>
      <c r="IE2241" s="218"/>
      <c r="IF2241" s="218"/>
      <c r="IG2241" s="220"/>
      <c r="IH2241" s="216"/>
      <c r="II2241" s="217"/>
      <c r="IJ2241" s="216"/>
      <c r="IK2241" s="218"/>
      <c r="IL2241" s="219"/>
      <c r="IM2241" s="218"/>
      <c r="IN2241" s="218"/>
      <c r="IO2241" s="218"/>
      <c r="IP2241" s="218"/>
      <c r="IQ2241" s="220"/>
      <c r="IR2241" s="216"/>
      <c r="IS2241" s="217"/>
      <c r="IT2241" s="216"/>
      <c r="IU2241" s="218"/>
      <c r="IV2241" s="219"/>
    </row>
    <row r="2242" spans="1:11" s="59" customFormat="1" ht="12.75">
      <c r="A2242" s="57"/>
      <c r="B2242" s="57" t="s">
        <v>4062</v>
      </c>
      <c r="C2242" s="181"/>
      <c r="D2242" s="57" t="s">
        <v>4063</v>
      </c>
      <c r="E2242" s="151">
        <v>3.99</v>
      </c>
      <c r="F2242" s="113">
        <v>0.6</v>
      </c>
      <c r="G2242" s="151">
        <v>1.59</v>
      </c>
      <c r="H2242" s="85">
        <v>1</v>
      </c>
      <c r="I2242" s="151">
        <f t="shared" si="194"/>
        <v>0</v>
      </c>
      <c r="J2242" s="151">
        <f t="shared" si="195"/>
        <v>0</v>
      </c>
      <c r="K2242" s="90"/>
    </row>
    <row r="2243" spans="1:10" ht="12.75">
      <c r="A2243"/>
      <c r="B2243" t="s">
        <v>4064</v>
      </c>
      <c r="C2243" s="178"/>
      <c r="D2243" t="s">
        <v>4065</v>
      </c>
      <c r="E2243" s="145">
        <v>6</v>
      </c>
      <c r="F2243" s="114" t="s">
        <v>39</v>
      </c>
      <c r="G2243" s="145">
        <v>6</v>
      </c>
      <c r="H2243" s="86">
        <v>1</v>
      </c>
      <c r="I2243" s="154">
        <f t="shared" si="194"/>
        <v>0</v>
      </c>
      <c r="J2243" s="154">
        <f t="shared" si="195"/>
        <v>0</v>
      </c>
    </row>
    <row r="2244" spans="1:10" ht="12.75">
      <c r="A2244"/>
      <c r="B2244" t="s">
        <v>4066</v>
      </c>
      <c r="C2244" s="178"/>
      <c r="D2244" t="s">
        <v>4067</v>
      </c>
      <c r="E2244" s="145">
        <v>10</v>
      </c>
      <c r="F2244" s="114" t="s">
        <v>39</v>
      </c>
      <c r="G2244" s="145">
        <v>10</v>
      </c>
      <c r="H2244" s="86">
        <v>1</v>
      </c>
      <c r="I2244" s="154">
        <f t="shared" si="194"/>
        <v>0</v>
      </c>
      <c r="J2244" s="154">
        <f t="shared" si="195"/>
        <v>0</v>
      </c>
    </row>
    <row r="2245" spans="1:10" ht="12.75">
      <c r="A2245"/>
      <c r="B2245" t="s">
        <v>4068</v>
      </c>
      <c r="C2245" s="178"/>
      <c r="D2245" t="s">
        <v>4069</v>
      </c>
      <c r="E2245" s="145">
        <v>50</v>
      </c>
      <c r="F2245" s="114" t="s">
        <v>39</v>
      </c>
      <c r="G2245" s="145">
        <v>50</v>
      </c>
      <c r="H2245" s="86">
        <v>1</v>
      </c>
      <c r="I2245" s="154">
        <f t="shared" si="194"/>
        <v>0</v>
      </c>
      <c r="J2245" s="154">
        <f t="shared" si="195"/>
        <v>0</v>
      </c>
    </row>
    <row r="2246" spans="1:10" ht="12.75">
      <c r="A2246" t="s">
        <v>213</v>
      </c>
      <c r="B2246"/>
      <c r="C2246" s="178"/>
      <c r="D2246"/>
      <c r="E2246" s="145"/>
      <c r="F2246" s="114"/>
      <c r="G2246" s="145"/>
      <c r="H2246" s="86"/>
      <c r="I2246" s="154"/>
      <c r="J2246" s="154"/>
    </row>
    <row r="2247" spans="1:10" ht="12.75">
      <c r="A2247"/>
      <c r="B2247" t="s">
        <v>4070</v>
      </c>
      <c r="C2247" s="178"/>
      <c r="D2247" t="s">
        <v>4071</v>
      </c>
      <c r="E2247" s="145">
        <v>3.99</v>
      </c>
      <c r="F2247" s="114">
        <v>0.35</v>
      </c>
      <c r="G2247" s="145">
        <v>2.59</v>
      </c>
      <c r="H2247" s="86">
        <v>1</v>
      </c>
      <c r="I2247" s="154">
        <f>C2247*E2247</f>
        <v>0</v>
      </c>
      <c r="J2247" s="154">
        <f>C2247*G2247</f>
        <v>0</v>
      </c>
    </row>
    <row r="2248" spans="1:10" ht="12.75">
      <c r="A2248"/>
      <c r="B2248" t="s">
        <v>4072</v>
      </c>
      <c r="C2248" s="178"/>
      <c r="D2248" t="s">
        <v>4073</v>
      </c>
      <c r="E2248" s="145">
        <v>3.99</v>
      </c>
      <c r="F2248" s="114">
        <v>0.35</v>
      </c>
      <c r="G2248" s="145">
        <v>2.59</v>
      </c>
      <c r="H2248" s="86">
        <v>1</v>
      </c>
      <c r="I2248" s="154">
        <f>C2248*E2248</f>
        <v>0</v>
      </c>
      <c r="J2248" s="154">
        <f>C2248*G2248</f>
        <v>0</v>
      </c>
    </row>
    <row r="2249" spans="1:256" s="1" customFormat="1" ht="12.75">
      <c r="A2249"/>
      <c r="B2249" t="s">
        <v>4074</v>
      </c>
      <c r="C2249" s="178"/>
      <c r="D2249" t="s">
        <v>4075</v>
      </c>
      <c r="E2249" s="145">
        <v>3.99</v>
      </c>
      <c r="F2249" s="114">
        <v>0.35</v>
      </c>
      <c r="G2249" s="145">
        <v>2.59</v>
      </c>
      <c r="H2249" s="86">
        <v>1</v>
      </c>
      <c r="I2249" s="154">
        <f>C2249*E2249</f>
        <v>0</v>
      </c>
      <c r="J2249" s="154">
        <f>C2249*G2249</f>
        <v>0</v>
      </c>
      <c r="L2249" s="190"/>
      <c r="M2249" s="189"/>
      <c r="N2249" s="190"/>
      <c r="O2249" s="53"/>
      <c r="P2249" s="191"/>
      <c r="Q2249" s="53"/>
      <c r="R2249" s="53"/>
      <c r="S2249" s="192"/>
      <c r="T2249" s="192"/>
      <c r="U2249" s="188"/>
      <c r="V2249" s="190"/>
      <c r="W2249" s="189"/>
      <c r="X2249" s="190"/>
      <c r="Y2249" s="53"/>
      <c r="Z2249" s="191"/>
      <c r="AA2249" s="53"/>
      <c r="AB2249" s="53"/>
      <c r="AC2249" s="192"/>
      <c r="AD2249" s="192"/>
      <c r="AE2249" s="188"/>
      <c r="AF2249" s="190"/>
      <c r="AG2249" s="189"/>
      <c r="AH2249" s="190"/>
      <c r="AI2249" s="53"/>
      <c r="AJ2249" s="191"/>
      <c r="AK2249" s="53"/>
      <c r="AL2249" s="53"/>
      <c r="AM2249" s="192"/>
      <c r="AN2249" s="192"/>
      <c r="AO2249" s="188"/>
      <c r="AP2249" s="190"/>
      <c r="AQ2249" s="189"/>
      <c r="AR2249" s="190"/>
      <c r="AS2249" s="53"/>
      <c r="AT2249" s="191"/>
      <c r="AU2249" s="53"/>
      <c r="AV2249" s="53"/>
      <c r="AW2249" s="192"/>
      <c r="AX2249" s="192"/>
      <c r="AY2249" s="188"/>
      <c r="AZ2249" s="190"/>
      <c r="BA2249" s="189"/>
      <c r="BB2249" s="190"/>
      <c r="BC2249" s="53"/>
      <c r="BD2249" s="191"/>
      <c r="BE2249" s="53"/>
      <c r="BF2249" s="53"/>
      <c r="BG2249" s="192"/>
      <c r="BH2249" s="192"/>
      <c r="BI2249" s="188"/>
      <c r="BJ2249" s="190"/>
      <c r="BK2249" s="189"/>
      <c r="BL2249" s="190"/>
      <c r="BM2249" s="53"/>
      <c r="BN2249" s="191"/>
      <c r="BO2249" s="53"/>
      <c r="BP2249" s="53"/>
      <c r="BQ2249" s="192"/>
      <c r="BR2249" s="192"/>
      <c r="BS2249" s="188"/>
      <c r="BT2249" s="190"/>
      <c r="BU2249" s="189"/>
      <c r="BV2249" s="190"/>
      <c r="BW2249" s="53"/>
      <c r="BX2249" s="191"/>
      <c r="BY2249" s="53"/>
      <c r="BZ2249" s="53"/>
      <c r="CA2249" s="192"/>
      <c r="CB2249" s="192"/>
      <c r="CC2249" s="188"/>
      <c r="CD2249" s="190"/>
      <c r="CE2249" s="189"/>
      <c r="CF2249" s="190"/>
      <c r="CG2249" s="53"/>
      <c r="CH2249" s="191"/>
      <c r="CI2249" s="53"/>
      <c r="CJ2249" s="53"/>
      <c r="CK2249" s="192"/>
      <c r="CL2249" s="192"/>
      <c r="CM2249" s="188"/>
      <c r="CN2249" s="190"/>
      <c r="CO2249" s="189"/>
      <c r="CP2249" s="190"/>
      <c r="CQ2249" s="53"/>
      <c r="CR2249" s="191"/>
      <c r="CS2249" s="53"/>
      <c r="CT2249" s="53"/>
      <c r="CU2249" s="192"/>
      <c r="CV2249" s="192"/>
      <c r="CW2249" s="188"/>
      <c r="CX2249" s="190"/>
      <c r="CY2249" s="189"/>
      <c r="CZ2249" s="190"/>
      <c r="DA2249" s="53"/>
      <c r="DB2249" s="191"/>
      <c r="DC2249" s="53"/>
      <c r="DD2249" s="53"/>
      <c r="DE2249" s="192"/>
      <c r="DF2249" s="192"/>
      <c r="DG2249" s="188"/>
      <c r="DH2249" s="190"/>
      <c r="DI2249" s="189"/>
      <c r="DJ2249" s="190"/>
      <c r="DK2249" s="53"/>
      <c r="DL2249" s="191"/>
      <c r="DM2249" s="53"/>
      <c r="DN2249" s="53"/>
      <c r="DO2249" s="192"/>
      <c r="DP2249" s="192"/>
      <c r="DQ2249" s="188"/>
      <c r="DR2249" s="190"/>
      <c r="DS2249" s="189"/>
      <c r="DT2249" s="190"/>
      <c r="DU2249" s="53"/>
      <c r="DV2249" s="191"/>
      <c r="DW2249" s="53"/>
      <c r="DX2249" s="53"/>
      <c r="DY2249" s="192"/>
      <c r="DZ2249" s="192"/>
      <c r="EA2249" s="188"/>
      <c r="EB2249" s="190"/>
      <c r="EC2249" s="189"/>
      <c r="ED2249" s="190"/>
      <c r="EE2249" s="53"/>
      <c r="EF2249" s="191"/>
      <c r="EG2249" s="53"/>
      <c r="EH2249" s="53"/>
      <c r="EI2249" s="192"/>
      <c r="EJ2249" s="192"/>
      <c r="EK2249" s="188"/>
      <c r="EL2249" s="190"/>
      <c r="EM2249" s="189"/>
      <c r="EN2249" s="190"/>
      <c r="EO2249" s="53"/>
      <c r="EP2249" s="191"/>
      <c r="EQ2249" s="53"/>
      <c r="ER2249" s="53"/>
      <c r="ES2249" s="192"/>
      <c r="ET2249" s="192"/>
      <c r="EU2249" s="188"/>
      <c r="EV2249" s="190"/>
      <c r="EW2249" s="189"/>
      <c r="EX2249" s="190"/>
      <c r="EY2249" s="53"/>
      <c r="EZ2249" s="191"/>
      <c r="FA2249" s="53"/>
      <c r="FB2249" s="53"/>
      <c r="FC2249" s="192"/>
      <c r="FD2249" s="192"/>
      <c r="FE2249" s="188"/>
      <c r="FF2249" s="190"/>
      <c r="FG2249" s="189"/>
      <c r="FH2249" s="190"/>
      <c r="FI2249" s="53"/>
      <c r="FJ2249" s="191"/>
      <c r="FK2249" s="53"/>
      <c r="FL2249" s="53"/>
      <c r="FM2249" s="192"/>
      <c r="FN2249" s="192"/>
      <c r="FO2249" s="188"/>
      <c r="FP2249" s="190"/>
      <c r="FQ2249" s="189"/>
      <c r="FR2249" s="190"/>
      <c r="FS2249" s="53"/>
      <c r="FT2249" s="191"/>
      <c r="FU2249" s="53"/>
      <c r="FV2249" s="53"/>
      <c r="FW2249" s="192"/>
      <c r="FX2249" s="192"/>
      <c r="FY2249" s="188"/>
      <c r="FZ2249" s="190"/>
      <c r="GA2249" s="189"/>
      <c r="GB2249" s="190"/>
      <c r="GC2249" s="53"/>
      <c r="GD2249" s="191"/>
      <c r="GE2249" s="53"/>
      <c r="GF2249" s="53"/>
      <c r="GG2249" s="192"/>
      <c r="GH2249" s="192"/>
      <c r="GI2249" s="188"/>
      <c r="GJ2249" s="190"/>
      <c r="GK2249" s="189"/>
      <c r="GL2249" s="190"/>
      <c r="GM2249" s="53"/>
      <c r="GN2249" s="191"/>
      <c r="GO2249" s="53"/>
      <c r="GP2249" s="53"/>
      <c r="GQ2249" s="192"/>
      <c r="GR2249" s="192"/>
      <c r="GS2249" s="188"/>
      <c r="GT2249" s="190"/>
      <c r="GU2249" s="189"/>
      <c r="GV2249" s="190"/>
      <c r="GW2249" s="53"/>
      <c r="GX2249" s="191"/>
      <c r="GY2249" s="53"/>
      <c r="GZ2249" s="53"/>
      <c r="HA2249" s="192"/>
      <c r="HB2249" s="192"/>
      <c r="HC2249" s="188"/>
      <c r="HD2249" s="190"/>
      <c r="HE2249" s="189"/>
      <c r="HF2249" s="190"/>
      <c r="HG2249" s="53"/>
      <c r="HH2249" s="191"/>
      <c r="HI2249" s="53"/>
      <c r="HJ2249" s="53"/>
      <c r="HK2249" s="192"/>
      <c r="HL2249" s="192"/>
      <c r="HM2249" s="188"/>
      <c r="HN2249" s="190"/>
      <c r="HO2249" s="189"/>
      <c r="HP2249" s="190"/>
      <c r="HQ2249" s="53"/>
      <c r="HR2249" s="191"/>
      <c r="HS2249" s="53"/>
      <c r="HT2249" s="53"/>
      <c r="HU2249" s="192"/>
      <c r="HV2249" s="192"/>
      <c r="HW2249" s="188"/>
      <c r="HX2249" s="190"/>
      <c r="HY2249" s="189"/>
      <c r="HZ2249" s="190"/>
      <c r="IA2249" s="53"/>
      <c r="IB2249" s="191"/>
      <c r="IC2249" s="53"/>
      <c r="ID2249" s="53"/>
      <c r="IE2249" s="192"/>
      <c r="IF2249" s="192"/>
      <c r="IG2249" s="188"/>
      <c r="IH2249" s="190"/>
      <c r="II2249" s="189"/>
      <c r="IJ2249" s="190"/>
      <c r="IK2249" s="53"/>
      <c r="IL2249" s="191"/>
      <c r="IM2249" s="53"/>
      <c r="IN2249" s="53"/>
      <c r="IO2249" s="192"/>
      <c r="IP2249" s="192"/>
      <c r="IQ2249" s="188"/>
      <c r="IR2249" s="190"/>
      <c r="IS2249" s="189"/>
      <c r="IT2249" s="190"/>
      <c r="IU2249" s="53"/>
      <c r="IV2249" s="191"/>
    </row>
    <row r="2250" spans="1:10" ht="12.75">
      <c r="A2250"/>
      <c r="B2250" t="s">
        <v>4076</v>
      </c>
      <c r="C2250" s="178"/>
      <c r="D2250" t="s">
        <v>4077</v>
      </c>
      <c r="E2250" s="145">
        <v>10</v>
      </c>
      <c r="F2250" s="114" t="s">
        <v>39</v>
      </c>
      <c r="G2250" s="145">
        <v>10</v>
      </c>
      <c r="H2250" s="86">
        <v>1</v>
      </c>
      <c r="I2250" s="154">
        <f>C2250*E2250</f>
        <v>0</v>
      </c>
      <c r="J2250" s="154">
        <f>C2250*G2250</f>
        <v>0</v>
      </c>
    </row>
    <row r="2251" spans="1:10" ht="12.75">
      <c r="A2251" t="s">
        <v>476</v>
      </c>
      <c r="B2251"/>
      <c r="C2251" s="178"/>
      <c r="D2251"/>
      <c r="E2251" s="145"/>
      <c r="F2251" s="114"/>
      <c r="G2251" s="145"/>
      <c r="H2251" s="86"/>
      <c r="I2251" s="154"/>
      <c r="J2251" s="154"/>
    </row>
    <row r="2252" spans="1:10" ht="12.75">
      <c r="A2252"/>
      <c r="B2252" t="s">
        <v>4078</v>
      </c>
      <c r="C2252" s="178"/>
      <c r="D2252" t="s">
        <v>4079</v>
      </c>
      <c r="E2252" s="145">
        <v>5.99</v>
      </c>
      <c r="F2252" s="114">
        <v>0.35</v>
      </c>
      <c r="G2252" s="145">
        <v>3.89</v>
      </c>
      <c r="H2252" s="86">
        <v>1</v>
      </c>
      <c r="I2252" s="154">
        <f>C2252*E2252</f>
        <v>0</v>
      </c>
      <c r="J2252" s="154">
        <f>C2252*G2252</f>
        <v>0</v>
      </c>
    </row>
    <row r="2253" spans="1:10" ht="12.75">
      <c r="A2253"/>
      <c r="B2253" t="s">
        <v>4080</v>
      </c>
      <c r="C2253" s="178"/>
      <c r="D2253" t="s">
        <v>4081</v>
      </c>
      <c r="E2253" s="145">
        <v>5.99</v>
      </c>
      <c r="F2253" s="114">
        <v>0.35</v>
      </c>
      <c r="G2253" s="145">
        <v>3.89</v>
      </c>
      <c r="H2253" s="86">
        <v>1</v>
      </c>
      <c r="I2253" s="154">
        <f>C2253*E2253</f>
        <v>0</v>
      </c>
      <c r="J2253" s="154">
        <f>C2253*G2253</f>
        <v>0</v>
      </c>
    </row>
    <row r="2254" spans="1:10" ht="12.75">
      <c r="A2254"/>
      <c r="B2254" t="s">
        <v>4082</v>
      </c>
      <c r="C2254" s="178"/>
      <c r="D2254" t="s">
        <v>4083</v>
      </c>
      <c r="E2254" s="145">
        <v>6</v>
      </c>
      <c r="F2254" s="114" t="s">
        <v>39</v>
      </c>
      <c r="G2254" s="145">
        <v>6</v>
      </c>
      <c r="H2254" s="86">
        <v>1</v>
      </c>
      <c r="I2254" s="154">
        <f>C2254*E2254</f>
        <v>0</v>
      </c>
      <c r="J2254" s="154">
        <f>C2254*G2254</f>
        <v>0</v>
      </c>
    </row>
    <row r="2255" spans="1:10" ht="12.75">
      <c r="A2255"/>
      <c r="B2255" t="s">
        <v>4084</v>
      </c>
      <c r="C2255" s="178"/>
      <c r="D2255" t="s">
        <v>4085</v>
      </c>
      <c r="E2255" s="145">
        <v>15</v>
      </c>
      <c r="F2255" s="114" t="s">
        <v>39</v>
      </c>
      <c r="G2255" s="145">
        <v>15</v>
      </c>
      <c r="H2255" s="86">
        <v>1</v>
      </c>
      <c r="I2255" s="154">
        <f>C2255*E2255</f>
        <v>0</v>
      </c>
      <c r="J2255" s="154">
        <f>C2255*G2255</f>
        <v>0</v>
      </c>
    </row>
    <row r="2256" spans="1:10" ht="12.75">
      <c r="A2256" t="s">
        <v>200</v>
      </c>
      <c r="B2256"/>
      <c r="C2256" s="178"/>
      <c r="D2256"/>
      <c r="E2256" s="145"/>
      <c r="F2256" s="114"/>
      <c r="G2256" s="145"/>
      <c r="H2256" s="86"/>
      <c r="I2256" s="154"/>
      <c r="J2256" s="154"/>
    </row>
    <row r="2257" spans="1:10" ht="12.75">
      <c r="A2257"/>
      <c r="B2257" t="s">
        <v>4086</v>
      </c>
      <c r="C2257" s="178"/>
      <c r="D2257" t="s">
        <v>4087</v>
      </c>
      <c r="E2257" s="145">
        <v>3.99</v>
      </c>
      <c r="F2257" s="114">
        <v>0.35</v>
      </c>
      <c r="G2257" s="145">
        <v>2.59</v>
      </c>
      <c r="H2257" s="86">
        <v>1</v>
      </c>
      <c r="I2257" s="154">
        <f>C2257*E2257</f>
        <v>0</v>
      </c>
      <c r="J2257" s="154">
        <f>C2257*G2257</f>
        <v>0</v>
      </c>
    </row>
    <row r="2258" spans="1:10" ht="12.75">
      <c r="A2258"/>
      <c r="B2258" t="s">
        <v>4088</v>
      </c>
      <c r="C2258" s="178"/>
      <c r="D2258" t="s">
        <v>4089</v>
      </c>
      <c r="E2258" s="145">
        <v>3.99</v>
      </c>
      <c r="F2258" s="114">
        <v>0.35</v>
      </c>
      <c r="G2258" s="145">
        <v>2.59</v>
      </c>
      <c r="H2258" s="86">
        <v>1</v>
      </c>
      <c r="I2258" s="154">
        <f>C2258*E2258</f>
        <v>0</v>
      </c>
      <c r="J2258" s="154">
        <f>C2258*G2258</f>
        <v>0</v>
      </c>
    </row>
    <row r="2259" spans="1:10" ht="12.75">
      <c r="A2259"/>
      <c r="B2259" t="s">
        <v>4090</v>
      </c>
      <c r="C2259" s="178"/>
      <c r="D2259" t="s">
        <v>4091</v>
      </c>
      <c r="E2259" s="145">
        <v>3.99</v>
      </c>
      <c r="F2259" s="114">
        <v>0.35</v>
      </c>
      <c r="G2259" s="145">
        <v>2.59</v>
      </c>
      <c r="H2259" s="86">
        <v>1</v>
      </c>
      <c r="I2259" s="154">
        <f>C2259*E2259</f>
        <v>0</v>
      </c>
      <c r="J2259" s="154">
        <f>C2259*G2259</f>
        <v>0</v>
      </c>
    </row>
    <row r="2260" spans="1:10" ht="12.75">
      <c r="A2260"/>
      <c r="B2260" t="s">
        <v>4092</v>
      </c>
      <c r="C2260" s="178"/>
      <c r="D2260" t="s">
        <v>4093</v>
      </c>
      <c r="E2260" s="145">
        <v>10</v>
      </c>
      <c r="F2260" s="114" t="s">
        <v>39</v>
      </c>
      <c r="G2260" s="145">
        <v>10</v>
      </c>
      <c r="H2260" s="86">
        <v>1</v>
      </c>
      <c r="I2260" s="154">
        <f>C2260*E2260</f>
        <v>0</v>
      </c>
      <c r="J2260" s="154">
        <f>C2260*G2260</f>
        <v>0</v>
      </c>
    </row>
    <row r="2261" spans="1:10" ht="12.75">
      <c r="A2261" t="s">
        <v>411</v>
      </c>
      <c r="B2261"/>
      <c r="C2261" s="178"/>
      <c r="D2261"/>
      <c r="E2261" s="145"/>
      <c r="F2261" s="114"/>
      <c r="G2261" s="145"/>
      <c r="H2261" s="86"/>
      <c r="I2261" s="154"/>
      <c r="J2261" s="154"/>
    </row>
    <row r="2262" spans="1:10" ht="12.75">
      <c r="A2262"/>
      <c r="B2262" t="s">
        <v>4094</v>
      </c>
      <c r="C2262" s="178"/>
      <c r="D2262" t="s">
        <v>4095</v>
      </c>
      <c r="E2262" s="145">
        <v>3.99</v>
      </c>
      <c r="F2262" s="114">
        <v>0.35</v>
      </c>
      <c r="G2262" s="145">
        <v>2.59</v>
      </c>
      <c r="H2262" s="86">
        <v>1</v>
      </c>
      <c r="I2262" s="154">
        <f aca="true" t="shared" si="196" ref="I2262:I2269">C2262*E2262</f>
        <v>0</v>
      </c>
      <c r="J2262" s="154">
        <f aca="true" t="shared" si="197" ref="J2262:J2269">C2262*G2262</f>
        <v>0</v>
      </c>
    </row>
    <row r="2263" spans="1:10" ht="12.75">
      <c r="A2263"/>
      <c r="B2263" t="s">
        <v>4096</v>
      </c>
      <c r="C2263" s="178"/>
      <c r="D2263" t="s">
        <v>4097</v>
      </c>
      <c r="E2263" s="145">
        <v>3.99</v>
      </c>
      <c r="F2263" s="114">
        <v>0.35</v>
      </c>
      <c r="G2263" s="145">
        <v>2.59</v>
      </c>
      <c r="H2263" s="86">
        <v>1</v>
      </c>
      <c r="I2263" s="154">
        <f t="shared" si="196"/>
        <v>0</v>
      </c>
      <c r="J2263" s="154">
        <f t="shared" si="197"/>
        <v>0</v>
      </c>
    </row>
    <row r="2264" spans="1:10" ht="12.75">
      <c r="A2264"/>
      <c r="B2264" t="s">
        <v>4098</v>
      </c>
      <c r="C2264" s="178"/>
      <c r="D2264" t="s">
        <v>4099</v>
      </c>
      <c r="E2264" s="145">
        <v>3.99</v>
      </c>
      <c r="F2264" s="114">
        <v>0.35</v>
      </c>
      <c r="G2264" s="145">
        <v>2.59</v>
      </c>
      <c r="H2264" s="86">
        <v>1</v>
      </c>
      <c r="I2264" s="154">
        <f t="shared" si="196"/>
        <v>0</v>
      </c>
      <c r="J2264" s="154">
        <f t="shared" si="197"/>
        <v>0</v>
      </c>
    </row>
    <row r="2265" spans="1:10" ht="12.75">
      <c r="A2265"/>
      <c r="B2265" t="s">
        <v>4100</v>
      </c>
      <c r="C2265" s="178"/>
      <c r="D2265" t="s">
        <v>4101</v>
      </c>
      <c r="E2265" s="145">
        <v>6</v>
      </c>
      <c r="F2265" s="114" t="s">
        <v>39</v>
      </c>
      <c r="G2265" s="145">
        <v>6</v>
      </c>
      <c r="H2265" s="86">
        <v>1</v>
      </c>
      <c r="I2265" s="154">
        <f t="shared" si="196"/>
        <v>0</v>
      </c>
      <c r="J2265" s="154">
        <f t="shared" si="197"/>
        <v>0</v>
      </c>
    </row>
    <row r="2266" spans="1:10" ht="12.75">
      <c r="A2266"/>
      <c r="B2266" t="s">
        <v>4102</v>
      </c>
      <c r="C2266" s="178"/>
      <c r="D2266" t="s">
        <v>4103</v>
      </c>
      <c r="E2266" s="145">
        <v>10</v>
      </c>
      <c r="F2266" s="114" t="s">
        <v>39</v>
      </c>
      <c r="G2266" s="145">
        <v>10</v>
      </c>
      <c r="H2266" s="86">
        <v>1</v>
      </c>
      <c r="I2266" s="154">
        <f t="shared" si="196"/>
        <v>0</v>
      </c>
      <c r="J2266" s="154">
        <f t="shared" si="197"/>
        <v>0</v>
      </c>
    </row>
    <row r="2267" spans="1:10" ht="12.75">
      <c r="A2267"/>
      <c r="B2267" t="s">
        <v>4104</v>
      </c>
      <c r="C2267" s="178"/>
      <c r="D2267" t="s">
        <v>4105</v>
      </c>
      <c r="E2267" s="145">
        <v>3.99</v>
      </c>
      <c r="F2267" s="114">
        <v>0.35</v>
      </c>
      <c r="G2267" s="145">
        <v>2.59</v>
      </c>
      <c r="H2267" s="86">
        <v>1</v>
      </c>
      <c r="I2267" s="154">
        <f t="shared" si="196"/>
        <v>0</v>
      </c>
      <c r="J2267" s="154">
        <f t="shared" si="197"/>
        <v>0</v>
      </c>
    </row>
    <row r="2268" spans="1:10" ht="12.75">
      <c r="A2268"/>
      <c r="B2268" t="s">
        <v>4106</v>
      </c>
      <c r="C2268" s="178"/>
      <c r="D2268" t="s">
        <v>4107</v>
      </c>
      <c r="E2268" s="145">
        <v>3.99</v>
      </c>
      <c r="F2268" s="114">
        <v>0.35</v>
      </c>
      <c r="G2268" s="145">
        <v>2.59</v>
      </c>
      <c r="H2268" s="86">
        <v>1</v>
      </c>
      <c r="I2268" s="154">
        <f t="shared" si="196"/>
        <v>0</v>
      </c>
      <c r="J2268" s="154">
        <f t="shared" si="197"/>
        <v>0</v>
      </c>
    </row>
    <row r="2269" spans="1:10" ht="12.75">
      <c r="A2269"/>
      <c r="B2269" t="s">
        <v>4108</v>
      </c>
      <c r="C2269" s="178"/>
      <c r="D2269" t="s">
        <v>4109</v>
      </c>
      <c r="E2269" s="145">
        <v>10</v>
      </c>
      <c r="F2269" s="114" t="s">
        <v>39</v>
      </c>
      <c r="G2269" s="145">
        <v>10</v>
      </c>
      <c r="H2269" s="86">
        <v>1</v>
      </c>
      <c r="I2269" s="154">
        <f t="shared" si="196"/>
        <v>0</v>
      </c>
      <c r="J2269" s="154">
        <f t="shared" si="197"/>
        <v>0</v>
      </c>
    </row>
    <row r="2270" spans="1:10" ht="12.75">
      <c r="A2270" t="s">
        <v>4110</v>
      </c>
      <c r="B2270"/>
      <c r="C2270" s="178"/>
      <c r="D2270"/>
      <c r="E2270" s="145"/>
      <c r="F2270" s="114"/>
      <c r="G2270" s="145"/>
      <c r="H2270" s="86"/>
      <c r="I2270" s="154"/>
      <c r="J2270" s="154"/>
    </row>
    <row r="2271" spans="1:10" ht="12.75">
      <c r="A2271"/>
      <c r="B2271" t="s">
        <v>4111</v>
      </c>
      <c r="C2271" s="178"/>
      <c r="D2271" t="s">
        <v>4112</v>
      </c>
      <c r="E2271" s="145">
        <v>3.99</v>
      </c>
      <c r="F2271" s="114">
        <v>0.35</v>
      </c>
      <c r="G2271" s="145">
        <v>2.59</v>
      </c>
      <c r="H2271" s="86">
        <v>1</v>
      </c>
      <c r="I2271" s="154">
        <f aca="true" t="shared" si="198" ref="I2271:I2277">C2271*E2271</f>
        <v>0</v>
      </c>
      <c r="J2271" s="154">
        <f aca="true" t="shared" si="199" ref="J2271:J2277">C2271*G2271</f>
        <v>0</v>
      </c>
    </row>
    <row r="2272" spans="1:10" ht="12.75">
      <c r="A2272"/>
      <c r="B2272" t="s">
        <v>4113</v>
      </c>
      <c r="C2272" s="178"/>
      <c r="D2272" t="s">
        <v>4114</v>
      </c>
      <c r="E2272" s="145">
        <v>3.99</v>
      </c>
      <c r="F2272" s="114">
        <v>0.35</v>
      </c>
      <c r="G2272" s="145">
        <v>2.59</v>
      </c>
      <c r="H2272" s="86">
        <v>1</v>
      </c>
      <c r="I2272" s="154">
        <f t="shared" si="198"/>
        <v>0</v>
      </c>
      <c r="J2272" s="154">
        <f t="shared" si="199"/>
        <v>0</v>
      </c>
    </row>
    <row r="2273" spans="1:10" ht="12.75">
      <c r="A2273"/>
      <c r="B2273" t="s">
        <v>4115</v>
      </c>
      <c r="C2273" s="178"/>
      <c r="D2273" t="s">
        <v>4116</v>
      </c>
      <c r="E2273" s="145">
        <v>10</v>
      </c>
      <c r="F2273" s="114" t="s">
        <v>39</v>
      </c>
      <c r="G2273" s="145">
        <v>10</v>
      </c>
      <c r="H2273" s="86">
        <v>1</v>
      </c>
      <c r="I2273" s="154">
        <f t="shared" si="198"/>
        <v>0</v>
      </c>
      <c r="J2273" s="154">
        <f t="shared" si="199"/>
        <v>0</v>
      </c>
    </row>
    <row r="2274" spans="1:10" ht="12.75">
      <c r="A2274"/>
      <c r="B2274" t="s">
        <v>4117</v>
      </c>
      <c r="C2274" s="178"/>
      <c r="D2274" t="s">
        <v>4118</v>
      </c>
      <c r="E2274" s="145">
        <v>3.99</v>
      </c>
      <c r="F2274" s="114">
        <v>0.35</v>
      </c>
      <c r="G2274" s="145">
        <v>2.59</v>
      </c>
      <c r="H2274" s="86">
        <v>1</v>
      </c>
      <c r="I2274" s="154">
        <f t="shared" si="198"/>
        <v>0</v>
      </c>
      <c r="J2274" s="154">
        <f t="shared" si="199"/>
        <v>0</v>
      </c>
    </row>
    <row r="2275" spans="1:10" ht="12.75">
      <c r="A2275"/>
      <c r="B2275" t="s">
        <v>4119</v>
      </c>
      <c r="C2275" s="178"/>
      <c r="D2275" t="s">
        <v>4120</v>
      </c>
      <c r="E2275" s="145">
        <v>3.99</v>
      </c>
      <c r="F2275" s="114">
        <v>0.35</v>
      </c>
      <c r="G2275" s="145">
        <v>2.59</v>
      </c>
      <c r="H2275" s="86">
        <v>1</v>
      </c>
      <c r="I2275" s="154">
        <f t="shared" si="198"/>
        <v>0</v>
      </c>
      <c r="J2275" s="154">
        <f t="shared" si="199"/>
        <v>0</v>
      </c>
    </row>
    <row r="2276" spans="1:10" ht="12.75">
      <c r="A2276"/>
      <c r="B2276" t="s">
        <v>4121</v>
      </c>
      <c r="C2276" s="178"/>
      <c r="D2276" t="s">
        <v>4122</v>
      </c>
      <c r="E2276" s="145">
        <v>3.99</v>
      </c>
      <c r="F2276" s="114">
        <v>0.35</v>
      </c>
      <c r="G2276" s="145">
        <v>2.59</v>
      </c>
      <c r="H2276" s="86">
        <v>1</v>
      </c>
      <c r="I2276" s="154">
        <f t="shared" si="198"/>
        <v>0</v>
      </c>
      <c r="J2276" s="154">
        <f t="shared" si="199"/>
        <v>0</v>
      </c>
    </row>
    <row r="2277" spans="1:10" ht="12.75">
      <c r="A2277"/>
      <c r="B2277" t="s">
        <v>4123</v>
      </c>
      <c r="C2277" s="178"/>
      <c r="D2277" t="s">
        <v>4124</v>
      </c>
      <c r="E2277" s="145">
        <v>10</v>
      </c>
      <c r="F2277" s="114" t="s">
        <v>39</v>
      </c>
      <c r="G2277" s="145">
        <v>10</v>
      </c>
      <c r="H2277" s="86">
        <v>1</v>
      </c>
      <c r="I2277" s="154">
        <f t="shared" si="198"/>
        <v>0</v>
      </c>
      <c r="J2277" s="154">
        <f t="shared" si="199"/>
        <v>0</v>
      </c>
    </row>
    <row r="2278" spans="1:10" ht="12.75">
      <c r="A2278" t="s">
        <v>4125</v>
      </c>
      <c r="B2278"/>
      <c r="C2278" s="178"/>
      <c r="D2278"/>
      <c r="E2278" s="145"/>
      <c r="F2278" s="114"/>
      <c r="G2278" s="145"/>
      <c r="H2278" s="86"/>
      <c r="I2278" s="154"/>
      <c r="J2278" s="154"/>
    </row>
    <row r="2279" spans="1:10" ht="12.75">
      <c r="A2279"/>
      <c r="B2279" t="s">
        <v>4126</v>
      </c>
      <c r="C2279" s="178"/>
      <c r="D2279" t="s">
        <v>4127</v>
      </c>
      <c r="E2279" s="145">
        <v>39.99</v>
      </c>
      <c r="F2279" s="114">
        <v>0.35</v>
      </c>
      <c r="G2279" s="145">
        <v>25.99</v>
      </c>
      <c r="H2279" s="86">
        <v>3</v>
      </c>
      <c r="I2279" s="154">
        <f>C2279*E2279</f>
        <v>0</v>
      </c>
      <c r="J2279" s="154">
        <f>C2279*G2279</f>
        <v>0</v>
      </c>
    </row>
    <row r="2280" spans="1:10" ht="12.75">
      <c r="A2280" t="s">
        <v>281</v>
      </c>
      <c r="B2280"/>
      <c r="C2280" s="178"/>
      <c r="D2280"/>
      <c r="E2280" s="145"/>
      <c r="F2280" s="114"/>
      <c r="G2280" s="145"/>
      <c r="H2280" s="86"/>
      <c r="I2280" s="154"/>
      <c r="J2280" s="154"/>
    </row>
    <row r="2281" spans="1:10" ht="12.75">
      <c r="A2281"/>
      <c r="B2281" t="s">
        <v>4128</v>
      </c>
      <c r="C2281" s="178"/>
      <c r="D2281" t="s">
        <v>4129</v>
      </c>
      <c r="E2281" s="145">
        <v>14.99</v>
      </c>
      <c r="F2281" s="114">
        <v>0.35</v>
      </c>
      <c r="G2281" s="145">
        <v>9.74</v>
      </c>
      <c r="H2281" s="86">
        <v>3</v>
      </c>
      <c r="I2281" s="154">
        <f>C2281*E2281</f>
        <v>0</v>
      </c>
      <c r="J2281" s="154">
        <f>C2281*G2281</f>
        <v>0</v>
      </c>
    </row>
    <row r="2282" spans="1:10" ht="12.75">
      <c r="A2282"/>
      <c r="B2282" t="s">
        <v>4130</v>
      </c>
      <c r="C2282" s="178"/>
      <c r="D2282" t="s">
        <v>4131</v>
      </c>
      <c r="E2282" s="145">
        <v>14.99</v>
      </c>
      <c r="F2282" s="114">
        <v>0.35</v>
      </c>
      <c r="G2282" s="145">
        <v>9.74</v>
      </c>
      <c r="H2282" s="86">
        <v>3</v>
      </c>
      <c r="I2282" s="154">
        <f>C2282*E2282</f>
        <v>0</v>
      </c>
      <c r="J2282" s="154">
        <f>C2282*G2282</f>
        <v>0</v>
      </c>
    </row>
    <row r="2283" spans="1:10" ht="12.75">
      <c r="A2283"/>
      <c r="B2283" t="s">
        <v>4132</v>
      </c>
      <c r="C2283" s="178"/>
      <c r="D2283" t="s">
        <v>4133</v>
      </c>
      <c r="E2283" s="145">
        <v>14.99</v>
      </c>
      <c r="F2283" s="114">
        <v>0.35</v>
      </c>
      <c r="G2283" s="145">
        <v>9.74</v>
      </c>
      <c r="H2283" s="86">
        <v>3</v>
      </c>
      <c r="I2283" s="154">
        <f>C2283*E2283</f>
        <v>0</v>
      </c>
      <c r="J2283" s="154">
        <f>C2283*G2283</f>
        <v>0</v>
      </c>
    </row>
    <row r="2284" spans="1:10" ht="12.75">
      <c r="A2284" t="s">
        <v>412</v>
      </c>
      <c r="B2284"/>
      <c r="C2284" s="178"/>
      <c r="D2284"/>
      <c r="E2284" s="145"/>
      <c r="F2284" s="114"/>
      <c r="G2284" s="145"/>
      <c r="H2284" s="86"/>
      <c r="I2284" s="154"/>
      <c r="J2284" s="154"/>
    </row>
    <row r="2285" spans="1:11" s="59" customFormat="1" ht="12.75">
      <c r="A2285" s="57"/>
      <c r="B2285" s="57" t="s">
        <v>3832</v>
      </c>
      <c r="C2285" s="181"/>
      <c r="D2285" s="57" t="s">
        <v>3833</v>
      </c>
      <c r="E2285" s="151">
        <v>24.99</v>
      </c>
      <c r="F2285" s="113">
        <v>0.5</v>
      </c>
      <c r="G2285" s="151">
        <v>12.49</v>
      </c>
      <c r="H2285" s="85">
        <v>3</v>
      </c>
      <c r="I2285" s="151">
        <f>C2285*E2285</f>
        <v>0</v>
      </c>
      <c r="J2285" s="151">
        <f>C2285*G2285</f>
        <v>0</v>
      </c>
      <c r="K2285" s="90"/>
    </row>
    <row r="2286" spans="1:10" ht="12.75">
      <c r="A2286" t="s">
        <v>3834</v>
      </c>
      <c r="B2286"/>
      <c r="C2286" s="178"/>
      <c r="D2286"/>
      <c r="E2286" s="145"/>
      <c r="F2286" s="114"/>
      <c r="G2286" s="145"/>
      <c r="H2286" s="86"/>
      <c r="I2286" s="154"/>
      <c r="J2286" s="154"/>
    </row>
    <row r="2287" spans="1:10" ht="12.75">
      <c r="A2287"/>
      <c r="B2287" t="s">
        <v>3835</v>
      </c>
      <c r="C2287" s="178"/>
      <c r="D2287" t="s">
        <v>3836</v>
      </c>
      <c r="E2287" s="145">
        <v>9.99</v>
      </c>
      <c r="F2287" s="114">
        <v>0.35</v>
      </c>
      <c r="G2287" s="145">
        <v>6.49</v>
      </c>
      <c r="H2287" s="86">
        <v>3</v>
      </c>
      <c r="I2287" s="154">
        <f>C2287*E2287</f>
        <v>0</v>
      </c>
      <c r="J2287" s="154">
        <f>C2287*G2287</f>
        <v>0</v>
      </c>
    </row>
    <row r="2288" spans="1:10" ht="12.75">
      <c r="A2288"/>
      <c r="B2288" t="s">
        <v>3837</v>
      </c>
      <c r="C2288" s="178"/>
      <c r="D2288" t="s">
        <v>3838</v>
      </c>
      <c r="E2288" s="145">
        <v>9.99</v>
      </c>
      <c r="F2288" s="114">
        <v>0.35</v>
      </c>
      <c r="G2288" s="145">
        <v>6.49</v>
      </c>
      <c r="H2288" s="86">
        <v>3</v>
      </c>
      <c r="I2288" s="154">
        <f>C2288*E2288</f>
        <v>0</v>
      </c>
      <c r="J2288" s="154">
        <f>C2288*G2288</f>
        <v>0</v>
      </c>
    </row>
    <row r="2289" spans="1:10" ht="12.75">
      <c r="A2289"/>
      <c r="B2289" t="s">
        <v>3839</v>
      </c>
      <c r="C2289" s="178"/>
      <c r="D2289" t="s">
        <v>3840</v>
      </c>
      <c r="E2289" s="145">
        <v>9.99</v>
      </c>
      <c r="F2289" s="114">
        <v>0.35</v>
      </c>
      <c r="G2289" s="145">
        <v>6.49</v>
      </c>
      <c r="H2289" s="86">
        <v>3</v>
      </c>
      <c r="I2289" s="154">
        <f>C2289*E2289</f>
        <v>0</v>
      </c>
      <c r="J2289" s="154">
        <f>C2289*G2289</f>
        <v>0</v>
      </c>
    </row>
    <row r="2290" spans="1:10" ht="12.75">
      <c r="A2290"/>
      <c r="B2290" t="s">
        <v>3841</v>
      </c>
      <c r="C2290" s="178"/>
      <c r="D2290" t="s">
        <v>3842</v>
      </c>
      <c r="E2290" s="145">
        <v>9.99</v>
      </c>
      <c r="F2290" s="114">
        <v>0.35</v>
      </c>
      <c r="G2290" s="145">
        <v>6.49</v>
      </c>
      <c r="H2290" s="86">
        <v>3</v>
      </c>
      <c r="I2290" s="154">
        <f>C2290*E2290</f>
        <v>0</v>
      </c>
      <c r="J2290" s="154">
        <f>C2290*G2290</f>
        <v>0</v>
      </c>
    </row>
    <row r="2291" spans="1:10" ht="12.75">
      <c r="A2291" t="s">
        <v>3843</v>
      </c>
      <c r="B2291"/>
      <c r="C2291" s="178"/>
      <c r="D2291"/>
      <c r="E2291" s="145"/>
      <c r="F2291" s="114"/>
      <c r="G2291" s="145"/>
      <c r="H2291" s="86"/>
      <c r="I2291" s="154"/>
      <c r="J2291" s="154"/>
    </row>
    <row r="2292" spans="1:11" s="59" customFormat="1" ht="12.75">
      <c r="A2292"/>
      <c r="B2292" t="s">
        <v>3844</v>
      </c>
      <c r="C2292" s="178"/>
      <c r="D2292" t="s">
        <v>3845</v>
      </c>
      <c r="E2292" s="145">
        <v>9.99</v>
      </c>
      <c r="F2292" s="114">
        <v>0.35</v>
      </c>
      <c r="G2292" s="145">
        <v>6.49</v>
      </c>
      <c r="H2292" s="86">
        <v>3</v>
      </c>
      <c r="I2292" s="154">
        <f aca="true" t="shared" si="200" ref="I2292:I2298">C2292*E2292</f>
        <v>0</v>
      </c>
      <c r="J2292" s="154">
        <f aca="true" t="shared" si="201" ref="J2292:J2298">C2292*G2292</f>
        <v>0</v>
      </c>
      <c r="K2292" s="90"/>
    </row>
    <row r="2293" spans="1:10" ht="12.75">
      <c r="A2293"/>
      <c r="B2293" t="s">
        <v>3846</v>
      </c>
      <c r="C2293" s="178"/>
      <c r="D2293" t="s">
        <v>3847</v>
      </c>
      <c r="E2293" s="145">
        <v>9.99</v>
      </c>
      <c r="F2293" s="114">
        <v>0.35</v>
      </c>
      <c r="G2293" s="145">
        <v>6.49</v>
      </c>
      <c r="H2293" s="86">
        <v>3</v>
      </c>
      <c r="I2293" s="154">
        <f t="shared" si="200"/>
        <v>0</v>
      </c>
      <c r="J2293" s="154">
        <f t="shared" si="201"/>
        <v>0</v>
      </c>
    </row>
    <row r="2294" spans="1:11" s="59" customFormat="1" ht="12.75">
      <c r="A2294"/>
      <c r="B2294" t="s">
        <v>3848</v>
      </c>
      <c r="C2294" s="178"/>
      <c r="D2294" t="s">
        <v>3849</v>
      </c>
      <c r="E2294" s="145">
        <v>9.99</v>
      </c>
      <c r="F2294" s="114">
        <v>0.35</v>
      </c>
      <c r="G2294" s="145">
        <v>6.49</v>
      </c>
      <c r="H2294" s="86">
        <v>3</v>
      </c>
      <c r="I2294" s="154">
        <f t="shared" si="200"/>
        <v>0</v>
      </c>
      <c r="J2294" s="154">
        <f t="shared" si="201"/>
        <v>0</v>
      </c>
      <c r="K2294" s="90"/>
    </row>
    <row r="2295" spans="1:11" s="59" customFormat="1" ht="12.75">
      <c r="A2295"/>
      <c r="B2295" t="s">
        <v>3850</v>
      </c>
      <c r="C2295" s="178"/>
      <c r="D2295" t="s">
        <v>3851</v>
      </c>
      <c r="E2295" s="145">
        <v>9.99</v>
      </c>
      <c r="F2295" s="114">
        <v>0.35</v>
      </c>
      <c r="G2295" s="145">
        <v>6.49</v>
      </c>
      <c r="H2295" s="86">
        <v>3</v>
      </c>
      <c r="I2295" s="154">
        <f t="shared" si="200"/>
        <v>0</v>
      </c>
      <c r="J2295" s="154">
        <f t="shared" si="201"/>
        <v>0</v>
      </c>
      <c r="K2295" s="90"/>
    </row>
    <row r="2296" spans="1:11" s="59" customFormat="1" ht="12.75">
      <c r="A2296"/>
      <c r="B2296" t="s">
        <v>3852</v>
      </c>
      <c r="C2296" s="178"/>
      <c r="D2296" t="s">
        <v>3853</v>
      </c>
      <c r="E2296" s="145">
        <v>7.95</v>
      </c>
      <c r="F2296" s="114">
        <v>0.35</v>
      </c>
      <c r="G2296" s="145">
        <v>5.17</v>
      </c>
      <c r="H2296" s="86">
        <v>3</v>
      </c>
      <c r="I2296" s="154">
        <f t="shared" si="200"/>
        <v>0</v>
      </c>
      <c r="J2296" s="154">
        <f t="shared" si="201"/>
        <v>0</v>
      </c>
      <c r="K2296" s="90"/>
    </row>
    <row r="2297" spans="1:10" ht="12.75">
      <c r="A2297"/>
      <c r="B2297" t="s">
        <v>3854</v>
      </c>
      <c r="C2297" s="178"/>
      <c r="D2297" t="s">
        <v>3855</v>
      </c>
      <c r="E2297" s="145">
        <v>9.99</v>
      </c>
      <c r="F2297" s="114">
        <v>0.35</v>
      </c>
      <c r="G2297" s="145">
        <v>6.49</v>
      </c>
      <c r="H2297" s="86">
        <v>3</v>
      </c>
      <c r="I2297" s="154">
        <f t="shared" si="200"/>
        <v>0</v>
      </c>
      <c r="J2297" s="154">
        <f t="shared" si="201"/>
        <v>0</v>
      </c>
    </row>
    <row r="2298" spans="1:10" ht="12.75">
      <c r="A2298"/>
      <c r="B2298" t="s">
        <v>3856</v>
      </c>
      <c r="C2298" s="178"/>
      <c r="D2298" t="s">
        <v>3857</v>
      </c>
      <c r="E2298" s="145">
        <v>9.99</v>
      </c>
      <c r="F2298" s="114">
        <v>0.35</v>
      </c>
      <c r="G2298" s="145">
        <v>6.49</v>
      </c>
      <c r="H2298" s="86">
        <v>3</v>
      </c>
      <c r="I2298" s="154">
        <f t="shared" si="200"/>
        <v>0</v>
      </c>
      <c r="J2298" s="154">
        <f t="shared" si="201"/>
        <v>0</v>
      </c>
    </row>
    <row r="2299" spans="1:11" s="59" customFormat="1" ht="12.75">
      <c r="A2299" t="s">
        <v>255</v>
      </c>
      <c r="B2299"/>
      <c r="C2299" s="178"/>
      <c r="D2299"/>
      <c r="E2299" s="145"/>
      <c r="F2299" s="114"/>
      <c r="G2299" s="145"/>
      <c r="H2299" s="86"/>
      <c r="I2299" s="154"/>
      <c r="J2299" s="154"/>
      <c r="K2299" s="90"/>
    </row>
    <row r="2300" spans="1:11" s="59" customFormat="1" ht="12.75">
      <c r="A2300"/>
      <c r="B2300" t="s">
        <v>3858</v>
      </c>
      <c r="C2300" s="178"/>
      <c r="D2300" t="s">
        <v>3859</v>
      </c>
      <c r="E2300" s="145">
        <v>9.99</v>
      </c>
      <c r="F2300" s="114">
        <v>0.35</v>
      </c>
      <c r="G2300" s="145">
        <v>6.49</v>
      </c>
      <c r="H2300" s="86">
        <v>3</v>
      </c>
      <c r="I2300" s="154">
        <f>C2300*E2300</f>
        <v>0</v>
      </c>
      <c r="J2300" s="154">
        <f>C2300*G2300</f>
        <v>0</v>
      </c>
      <c r="K2300" s="90"/>
    </row>
    <row r="2301" spans="1:10" ht="12.75">
      <c r="A2301"/>
      <c r="B2301" t="s">
        <v>3860</v>
      </c>
      <c r="C2301" s="178"/>
      <c r="D2301" t="s">
        <v>3861</v>
      </c>
      <c r="E2301" s="145">
        <v>9.99</v>
      </c>
      <c r="F2301" s="114">
        <v>0.35</v>
      </c>
      <c r="G2301" s="145">
        <v>6.49</v>
      </c>
      <c r="H2301" s="86">
        <v>3</v>
      </c>
      <c r="I2301" s="154">
        <f>C2301*E2301</f>
        <v>0</v>
      </c>
      <c r="J2301" s="154">
        <f>C2301*G2301</f>
        <v>0</v>
      </c>
    </row>
    <row r="2302" spans="1:11" s="59" customFormat="1" ht="12.75">
      <c r="A2302"/>
      <c r="B2302" t="s">
        <v>3862</v>
      </c>
      <c r="C2302" s="178"/>
      <c r="D2302" t="s">
        <v>3863</v>
      </c>
      <c r="E2302" s="145">
        <v>9.99</v>
      </c>
      <c r="F2302" s="114">
        <v>0.35</v>
      </c>
      <c r="G2302" s="145">
        <v>6.49</v>
      </c>
      <c r="H2302" s="86">
        <v>3</v>
      </c>
      <c r="I2302" s="154">
        <f>C2302*E2302</f>
        <v>0</v>
      </c>
      <c r="J2302" s="154">
        <f>C2302*G2302</f>
        <v>0</v>
      </c>
      <c r="K2302" s="90"/>
    </row>
    <row r="2303" spans="1:10" ht="12.75">
      <c r="A2303"/>
      <c r="B2303" t="s">
        <v>3864</v>
      </c>
      <c r="C2303" s="178"/>
      <c r="D2303" t="s">
        <v>3865</v>
      </c>
      <c r="E2303" s="145">
        <v>9.99</v>
      </c>
      <c r="F2303" s="114">
        <v>0.35</v>
      </c>
      <c r="G2303" s="145">
        <v>6.49</v>
      </c>
      <c r="H2303" s="86">
        <v>3</v>
      </c>
      <c r="I2303" s="154">
        <f>C2303*E2303</f>
        <v>0</v>
      </c>
      <c r="J2303" s="154">
        <f>C2303*G2303</f>
        <v>0</v>
      </c>
    </row>
    <row r="2304" spans="1:11" s="59" customFormat="1" ht="12.75">
      <c r="A2304" t="s">
        <v>367</v>
      </c>
      <c r="B2304"/>
      <c r="C2304" s="178"/>
      <c r="D2304"/>
      <c r="E2304" s="145"/>
      <c r="F2304" s="114"/>
      <c r="G2304" s="145"/>
      <c r="H2304" s="86"/>
      <c r="I2304" s="154"/>
      <c r="J2304" s="154"/>
      <c r="K2304" s="90"/>
    </row>
    <row r="2305" spans="1:11" s="59" customFormat="1" ht="12.75">
      <c r="A2305" s="57"/>
      <c r="B2305" s="57" t="s">
        <v>3866</v>
      </c>
      <c r="C2305" s="181"/>
      <c r="D2305" s="57" t="s">
        <v>3867</v>
      </c>
      <c r="E2305" s="151">
        <v>9.99</v>
      </c>
      <c r="F2305" s="113">
        <v>0.5</v>
      </c>
      <c r="G2305" s="151">
        <v>4.99</v>
      </c>
      <c r="H2305" s="85">
        <v>3</v>
      </c>
      <c r="I2305" s="151">
        <f>C2305*E2305</f>
        <v>0</v>
      </c>
      <c r="J2305" s="151">
        <f>C2305*G2305</f>
        <v>0</v>
      </c>
      <c r="K2305" s="90"/>
    </row>
    <row r="2306" spans="1:10" ht="12.75">
      <c r="A2306" t="s">
        <v>477</v>
      </c>
      <c r="B2306"/>
      <c r="C2306" s="178"/>
      <c r="D2306"/>
      <c r="E2306" s="145"/>
      <c r="F2306" s="114"/>
      <c r="G2306" s="145"/>
      <c r="H2306" s="86"/>
      <c r="I2306" s="154"/>
      <c r="J2306" s="154"/>
    </row>
    <row r="2307" spans="1:11" s="59" customFormat="1" ht="12.75">
      <c r="A2307"/>
      <c r="B2307" t="s">
        <v>3868</v>
      </c>
      <c r="C2307" s="178"/>
      <c r="D2307" t="s">
        <v>3869</v>
      </c>
      <c r="E2307" s="145">
        <v>9.99</v>
      </c>
      <c r="F2307" s="114">
        <v>0.35</v>
      </c>
      <c r="G2307" s="145">
        <v>6.49</v>
      </c>
      <c r="H2307" s="86">
        <v>3</v>
      </c>
      <c r="I2307" s="154">
        <f aca="true" t="shared" si="202" ref="I2307:I2314">C2307*E2307</f>
        <v>0</v>
      </c>
      <c r="J2307" s="154">
        <f aca="true" t="shared" si="203" ref="J2307:J2314">C2307*G2307</f>
        <v>0</v>
      </c>
      <c r="K2307" s="90"/>
    </row>
    <row r="2308" spans="1:10" ht="12.75">
      <c r="A2308"/>
      <c r="B2308" t="s">
        <v>3870</v>
      </c>
      <c r="C2308" s="178"/>
      <c r="D2308" t="s">
        <v>3871</v>
      </c>
      <c r="E2308" s="145">
        <v>9.99</v>
      </c>
      <c r="F2308" s="114">
        <v>0.35</v>
      </c>
      <c r="G2308" s="145">
        <v>6.49</v>
      </c>
      <c r="H2308" s="86">
        <v>3</v>
      </c>
      <c r="I2308" s="154">
        <f t="shared" si="202"/>
        <v>0</v>
      </c>
      <c r="J2308" s="154">
        <f t="shared" si="203"/>
        <v>0</v>
      </c>
    </row>
    <row r="2309" spans="1:10" ht="12.75">
      <c r="A2309"/>
      <c r="B2309" t="s">
        <v>3872</v>
      </c>
      <c r="C2309" s="178"/>
      <c r="D2309" t="s">
        <v>3873</v>
      </c>
      <c r="E2309" s="145">
        <v>9.99</v>
      </c>
      <c r="F2309" s="114">
        <v>0.35</v>
      </c>
      <c r="G2309" s="145">
        <v>6.49</v>
      </c>
      <c r="H2309" s="86">
        <v>3</v>
      </c>
      <c r="I2309" s="154">
        <f t="shared" si="202"/>
        <v>0</v>
      </c>
      <c r="J2309" s="154">
        <f t="shared" si="203"/>
        <v>0</v>
      </c>
    </row>
    <row r="2310" spans="1:11" s="59" customFormat="1" ht="12.75">
      <c r="A2310"/>
      <c r="B2310" t="s">
        <v>3874</v>
      </c>
      <c r="C2310" s="178"/>
      <c r="D2310" t="s">
        <v>3875</v>
      </c>
      <c r="E2310" s="145">
        <v>9.99</v>
      </c>
      <c r="F2310" s="114">
        <v>0.35</v>
      </c>
      <c r="G2310" s="145">
        <v>6.49</v>
      </c>
      <c r="H2310" s="86">
        <v>3</v>
      </c>
      <c r="I2310" s="154">
        <f t="shared" si="202"/>
        <v>0</v>
      </c>
      <c r="J2310" s="154">
        <f t="shared" si="203"/>
        <v>0</v>
      </c>
      <c r="K2310" s="90"/>
    </row>
    <row r="2311" spans="1:10" ht="12.75">
      <c r="A2311"/>
      <c r="B2311" t="s">
        <v>3876</v>
      </c>
      <c r="C2311" s="178"/>
      <c r="D2311" t="s">
        <v>3877</v>
      </c>
      <c r="E2311" s="145">
        <v>9.99</v>
      </c>
      <c r="F2311" s="114">
        <v>0.35</v>
      </c>
      <c r="G2311" s="145">
        <v>6.49</v>
      </c>
      <c r="H2311" s="86">
        <v>3</v>
      </c>
      <c r="I2311" s="154">
        <f t="shared" si="202"/>
        <v>0</v>
      </c>
      <c r="J2311" s="154">
        <f t="shared" si="203"/>
        <v>0</v>
      </c>
    </row>
    <row r="2312" spans="1:10" ht="12.75">
      <c r="A2312"/>
      <c r="B2312" t="s">
        <v>3878</v>
      </c>
      <c r="C2312" s="178"/>
      <c r="D2312" t="s">
        <v>3879</v>
      </c>
      <c r="E2312" s="145">
        <v>9.99</v>
      </c>
      <c r="F2312" s="114">
        <v>0.35</v>
      </c>
      <c r="G2312" s="145">
        <v>6.49</v>
      </c>
      <c r="H2312" s="86">
        <v>3</v>
      </c>
      <c r="I2312" s="154">
        <f t="shared" si="202"/>
        <v>0</v>
      </c>
      <c r="J2312" s="154">
        <f t="shared" si="203"/>
        <v>0</v>
      </c>
    </row>
    <row r="2313" spans="1:10" ht="12.75">
      <c r="A2313"/>
      <c r="B2313" t="s">
        <v>3880</v>
      </c>
      <c r="C2313" s="178"/>
      <c r="D2313" t="s">
        <v>3881</v>
      </c>
      <c r="E2313" s="145">
        <v>4.99</v>
      </c>
      <c r="F2313" s="114">
        <v>0.35</v>
      </c>
      <c r="G2313" s="145">
        <v>3.24</v>
      </c>
      <c r="H2313" s="86">
        <v>3</v>
      </c>
      <c r="I2313" s="154">
        <f t="shared" si="202"/>
        <v>0</v>
      </c>
      <c r="J2313" s="154">
        <f t="shared" si="203"/>
        <v>0</v>
      </c>
    </row>
    <row r="2314" spans="1:10" ht="12.75">
      <c r="A2314"/>
      <c r="B2314" t="s">
        <v>3882</v>
      </c>
      <c r="C2314" s="178"/>
      <c r="D2314" t="s">
        <v>3883</v>
      </c>
      <c r="E2314" s="145">
        <v>9.99</v>
      </c>
      <c r="F2314" s="114">
        <v>0.35</v>
      </c>
      <c r="G2314" s="145">
        <v>6.49</v>
      </c>
      <c r="H2314" s="86">
        <v>3</v>
      </c>
      <c r="I2314" s="154">
        <f t="shared" si="202"/>
        <v>0</v>
      </c>
      <c r="J2314" s="154">
        <f t="shared" si="203"/>
        <v>0</v>
      </c>
    </row>
    <row r="2315" spans="1:11" s="59" customFormat="1" ht="12.75">
      <c r="A2315" t="s">
        <v>478</v>
      </c>
      <c r="B2315"/>
      <c r="C2315" s="178"/>
      <c r="D2315"/>
      <c r="E2315" s="145"/>
      <c r="F2315" s="114"/>
      <c r="G2315" s="145"/>
      <c r="H2315" s="86"/>
      <c r="I2315" s="154"/>
      <c r="J2315" s="154"/>
      <c r="K2315" s="90"/>
    </row>
    <row r="2316" spans="1:10" ht="12.75">
      <c r="A2316"/>
      <c r="B2316" t="s">
        <v>3884</v>
      </c>
      <c r="C2316" s="178"/>
      <c r="D2316" t="s">
        <v>3885</v>
      </c>
      <c r="E2316" s="145">
        <v>15.99</v>
      </c>
      <c r="F2316" s="114">
        <v>0.35</v>
      </c>
      <c r="G2316" s="145">
        <v>10.39</v>
      </c>
      <c r="H2316" s="86">
        <v>4</v>
      </c>
      <c r="I2316" s="154">
        <f aca="true" t="shared" si="204" ref="I2316:I2324">C2316*E2316</f>
        <v>0</v>
      </c>
      <c r="J2316" s="154">
        <f aca="true" t="shared" si="205" ref="J2316:J2324">C2316*G2316</f>
        <v>0</v>
      </c>
    </row>
    <row r="2317" spans="1:10" ht="12.75">
      <c r="A2317"/>
      <c r="B2317" t="s">
        <v>3886</v>
      </c>
      <c r="C2317" s="178"/>
      <c r="D2317" t="s">
        <v>3887</v>
      </c>
      <c r="E2317" s="145">
        <v>14.99</v>
      </c>
      <c r="F2317" s="114">
        <v>0.35</v>
      </c>
      <c r="G2317" s="145">
        <v>9.74</v>
      </c>
      <c r="H2317" s="86">
        <v>3</v>
      </c>
      <c r="I2317" s="154">
        <f t="shared" si="204"/>
        <v>0</v>
      </c>
      <c r="J2317" s="154">
        <f t="shared" si="205"/>
        <v>0</v>
      </c>
    </row>
    <row r="2318" spans="1:10" ht="12.75">
      <c r="A2318"/>
      <c r="B2318" t="s">
        <v>3888</v>
      </c>
      <c r="C2318" s="178"/>
      <c r="D2318" t="s">
        <v>3889</v>
      </c>
      <c r="E2318" s="145">
        <v>9.99</v>
      </c>
      <c r="F2318" s="114">
        <v>0.35</v>
      </c>
      <c r="G2318" s="145">
        <v>6.49</v>
      </c>
      <c r="H2318" s="86">
        <v>3</v>
      </c>
      <c r="I2318" s="154">
        <f t="shared" si="204"/>
        <v>0</v>
      </c>
      <c r="J2318" s="154">
        <f t="shared" si="205"/>
        <v>0</v>
      </c>
    </row>
    <row r="2319" spans="1:10" ht="12.75">
      <c r="A2319"/>
      <c r="B2319" t="s">
        <v>3890</v>
      </c>
      <c r="C2319" s="178"/>
      <c r="D2319" t="s">
        <v>3891</v>
      </c>
      <c r="E2319" s="145">
        <v>14.99</v>
      </c>
      <c r="F2319" s="114">
        <v>0.35</v>
      </c>
      <c r="G2319" s="145">
        <v>9.74</v>
      </c>
      <c r="H2319" s="86">
        <v>3</v>
      </c>
      <c r="I2319" s="154">
        <f t="shared" si="204"/>
        <v>0</v>
      </c>
      <c r="J2319" s="154">
        <f t="shared" si="205"/>
        <v>0</v>
      </c>
    </row>
    <row r="2320" spans="1:10" ht="12.75">
      <c r="A2320"/>
      <c r="B2320" t="s">
        <v>3892</v>
      </c>
      <c r="C2320" s="178"/>
      <c r="D2320" t="s">
        <v>3893</v>
      </c>
      <c r="E2320" s="145">
        <v>12.99</v>
      </c>
      <c r="F2320" s="114">
        <v>0.35</v>
      </c>
      <c r="G2320" s="145">
        <v>8.44</v>
      </c>
      <c r="H2320" s="86">
        <v>3</v>
      </c>
      <c r="I2320" s="154">
        <f t="shared" si="204"/>
        <v>0</v>
      </c>
      <c r="J2320" s="154">
        <f t="shared" si="205"/>
        <v>0</v>
      </c>
    </row>
    <row r="2321" spans="1:10" ht="12.75">
      <c r="A2321"/>
      <c r="B2321" t="s">
        <v>3894</v>
      </c>
      <c r="C2321" s="178"/>
      <c r="D2321" t="s">
        <v>3895</v>
      </c>
      <c r="E2321" s="145">
        <v>14.99</v>
      </c>
      <c r="F2321" s="114">
        <v>0.35</v>
      </c>
      <c r="G2321" s="145">
        <v>9.74</v>
      </c>
      <c r="H2321" s="86">
        <v>3</v>
      </c>
      <c r="I2321" s="154">
        <f t="shared" si="204"/>
        <v>0</v>
      </c>
      <c r="J2321" s="154">
        <f t="shared" si="205"/>
        <v>0</v>
      </c>
    </row>
    <row r="2322" spans="1:10" ht="12.75">
      <c r="A2322"/>
      <c r="B2322" t="s">
        <v>3896</v>
      </c>
      <c r="C2322" s="178"/>
      <c r="D2322" t="s">
        <v>3897</v>
      </c>
      <c r="E2322" s="145">
        <v>19.99</v>
      </c>
      <c r="F2322" s="114">
        <v>0.35</v>
      </c>
      <c r="G2322" s="145">
        <v>12.99</v>
      </c>
      <c r="H2322" s="86">
        <v>3</v>
      </c>
      <c r="I2322" s="154">
        <f t="shared" si="204"/>
        <v>0</v>
      </c>
      <c r="J2322" s="154">
        <f t="shared" si="205"/>
        <v>0</v>
      </c>
    </row>
    <row r="2323" spans="1:10" ht="12.75">
      <c r="A2323"/>
      <c r="B2323" t="s">
        <v>3898</v>
      </c>
      <c r="C2323" s="178"/>
      <c r="D2323" t="s">
        <v>3899</v>
      </c>
      <c r="E2323" s="145">
        <v>9.99</v>
      </c>
      <c r="F2323" s="114">
        <v>0.35</v>
      </c>
      <c r="G2323" s="145">
        <v>6.49</v>
      </c>
      <c r="H2323" s="86">
        <v>3</v>
      </c>
      <c r="I2323" s="154">
        <f t="shared" si="204"/>
        <v>0</v>
      </c>
      <c r="J2323" s="154">
        <f t="shared" si="205"/>
        <v>0</v>
      </c>
    </row>
    <row r="2324" spans="1:256" s="90" customFormat="1" ht="12.75">
      <c r="A2324" s="205"/>
      <c r="B2324" s="205" t="s">
        <v>3900</v>
      </c>
      <c r="C2324" s="178"/>
      <c r="D2324" s="205" t="s">
        <v>3901</v>
      </c>
      <c r="E2324" s="213">
        <v>12.99</v>
      </c>
      <c r="F2324" s="214">
        <v>0.35</v>
      </c>
      <c r="G2324" s="213">
        <v>8.44</v>
      </c>
      <c r="H2324" s="60">
        <v>3</v>
      </c>
      <c r="I2324" s="215">
        <f t="shared" si="204"/>
        <v>0</v>
      </c>
      <c r="J2324" s="215">
        <f t="shared" si="205"/>
        <v>0</v>
      </c>
      <c r="L2324" s="190"/>
      <c r="M2324" s="189"/>
      <c r="N2324" s="190"/>
      <c r="O2324" s="53"/>
      <c r="P2324" s="191"/>
      <c r="Q2324" s="53"/>
      <c r="R2324" s="53"/>
      <c r="S2324" s="192"/>
      <c r="T2324" s="192"/>
      <c r="U2324" s="188"/>
      <c r="V2324" s="190"/>
      <c r="W2324" s="189"/>
      <c r="X2324" s="190"/>
      <c r="Y2324" s="53"/>
      <c r="Z2324" s="191"/>
      <c r="AA2324" s="53"/>
      <c r="AB2324" s="53"/>
      <c r="AC2324" s="192"/>
      <c r="AD2324" s="192"/>
      <c r="AE2324" s="188"/>
      <c r="AF2324" s="190"/>
      <c r="AG2324" s="189"/>
      <c r="AH2324" s="190"/>
      <c r="AI2324" s="53"/>
      <c r="AJ2324" s="191"/>
      <c r="AK2324" s="53"/>
      <c r="AL2324" s="53"/>
      <c r="AM2324" s="192"/>
      <c r="AN2324" s="192"/>
      <c r="AO2324" s="188"/>
      <c r="AP2324" s="190"/>
      <c r="AQ2324" s="189"/>
      <c r="AR2324" s="190"/>
      <c r="AS2324" s="53"/>
      <c r="AT2324" s="191"/>
      <c r="AU2324" s="53"/>
      <c r="AV2324" s="53"/>
      <c r="AW2324" s="192"/>
      <c r="AX2324" s="192"/>
      <c r="AY2324" s="188"/>
      <c r="AZ2324" s="190"/>
      <c r="BA2324" s="189"/>
      <c r="BB2324" s="190"/>
      <c r="BC2324" s="53"/>
      <c r="BD2324" s="191"/>
      <c r="BE2324" s="53"/>
      <c r="BF2324" s="53"/>
      <c r="BG2324" s="192"/>
      <c r="BH2324" s="192"/>
      <c r="BI2324" s="188"/>
      <c r="BJ2324" s="190"/>
      <c r="BK2324" s="189"/>
      <c r="BL2324" s="190"/>
      <c r="BM2324" s="53"/>
      <c r="BN2324" s="191"/>
      <c r="BO2324" s="53"/>
      <c r="BP2324" s="53"/>
      <c r="BQ2324" s="192"/>
      <c r="BR2324" s="192"/>
      <c r="BS2324" s="188"/>
      <c r="BT2324" s="190"/>
      <c r="BU2324" s="189"/>
      <c r="BV2324" s="190"/>
      <c r="BW2324" s="53"/>
      <c r="BX2324" s="191"/>
      <c r="BY2324" s="53"/>
      <c r="BZ2324" s="53"/>
      <c r="CA2324" s="192"/>
      <c r="CB2324" s="192"/>
      <c r="CC2324" s="188"/>
      <c r="CD2324" s="190"/>
      <c r="CE2324" s="189"/>
      <c r="CF2324" s="190"/>
      <c r="CG2324" s="53"/>
      <c r="CH2324" s="191"/>
      <c r="CI2324" s="53"/>
      <c r="CJ2324" s="53"/>
      <c r="CK2324" s="192"/>
      <c r="CL2324" s="192"/>
      <c r="CM2324" s="188"/>
      <c r="CN2324" s="190"/>
      <c r="CO2324" s="189"/>
      <c r="CP2324" s="190"/>
      <c r="CQ2324" s="53"/>
      <c r="CR2324" s="191"/>
      <c r="CS2324" s="53"/>
      <c r="CT2324" s="53"/>
      <c r="CU2324" s="192"/>
      <c r="CV2324" s="192"/>
      <c r="CW2324" s="188"/>
      <c r="CX2324" s="190"/>
      <c r="CY2324" s="189"/>
      <c r="CZ2324" s="190"/>
      <c r="DA2324" s="53"/>
      <c r="DB2324" s="191"/>
      <c r="DC2324" s="53"/>
      <c r="DD2324" s="53"/>
      <c r="DE2324" s="192"/>
      <c r="DF2324" s="192"/>
      <c r="DG2324" s="188"/>
      <c r="DH2324" s="190"/>
      <c r="DI2324" s="189"/>
      <c r="DJ2324" s="190"/>
      <c r="DK2324" s="53"/>
      <c r="DL2324" s="191"/>
      <c r="DM2324" s="53"/>
      <c r="DN2324" s="53"/>
      <c r="DO2324" s="192"/>
      <c r="DP2324" s="192"/>
      <c r="DQ2324" s="188"/>
      <c r="DR2324" s="190"/>
      <c r="DS2324" s="189"/>
      <c r="DT2324" s="190"/>
      <c r="DU2324" s="53"/>
      <c r="DV2324" s="191"/>
      <c r="DW2324" s="53"/>
      <c r="DX2324" s="53"/>
      <c r="DY2324" s="192"/>
      <c r="DZ2324" s="192"/>
      <c r="EA2324" s="188"/>
      <c r="EB2324" s="190"/>
      <c r="EC2324" s="189"/>
      <c r="ED2324" s="190"/>
      <c r="EE2324" s="53"/>
      <c r="EF2324" s="191"/>
      <c r="EG2324" s="53"/>
      <c r="EH2324" s="53"/>
      <c r="EI2324" s="192"/>
      <c r="EJ2324" s="192"/>
      <c r="EK2324" s="188"/>
      <c r="EL2324" s="190"/>
      <c r="EM2324" s="189"/>
      <c r="EN2324" s="190"/>
      <c r="EO2324" s="53"/>
      <c r="EP2324" s="191"/>
      <c r="EQ2324" s="53"/>
      <c r="ER2324" s="53"/>
      <c r="ES2324" s="192"/>
      <c r="ET2324" s="192"/>
      <c r="EU2324" s="188"/>
      <c r="EV2324" s="190"/>
      <c r="EW2324" s="189"/>
      <c r="EX2324" s="190"/>
      <c r="EY2324" s="53"/>
      <c r="EZ2324" s="191"/>
      <c r="FA2324" s="53"/>
      <c r="FB2324" s="53"/>
      <c r="FC2324" s="192"/>
      <c r="FD2324" s="192"/>
      <c r="FE2324" s="188"/>
      <c r="FF2324" s="190"/>
      <c r="FG2324" s="189"/>
      <c r="FH2324" s="190"/>
      <c r="FI2324" s="53"/>
      <c r="FJ2324" s="191"/>
      <c r="FK2324" s="53"/>
      <c r="FL2324" s="53"/>
      <c r="FM2324" s="192"/>
      <c r="FN2324" s="192"/>
      <c r="FO2324" s="188"/>
      <c r="FP2324" s="190"/>
      <c r="FQ2324" s="189"/>
      <c r="FR2324" s="190"/>
      <c r="FS2324" s="53"/>
      <c r="FT2324" s="191"/>
      <c r="FU2324" s="53"/>
      <c r="FV2324" s="53"/>
      <c r="FW2324" s="192"/>
      <c r="FX2324" s="192"/>
      <c r="FY2324" s="188"/>
      <c r="FZ2324" s="190"/>
      <c r="GA2324" s="189"/>
      <c r="GB2324" s="190"/>
      <c r="GC2324" s="53"/>
      <c r="GD2324" s="191"/>
      <c r="GE2324" s="53"/>
      <c r="GF2324" s="53"/>
      <c r="GG2324" s="192"/>
      <c r="GH2324" s="192"/>
      <c r="GI2324" s="188"/>
      <c r="GJ2324" s="190"/>
      <c r="GK2324" s="189"/>
      <c r="GL2324" s="190"/>
      <c r="GM2324" s="53"/>
      <c r="GN2324" s="191"/>
      <c r="GO2324" s="53"/>
      <c r="GP2324" s="53"/>
      <c r="GQ2324" s="192"/>
      <c r="GR2324" s="192"/>
      <c r="GS2324" s="188"/>
      <c r="GT2324" s="190"/>
      <c r="GU2324" s="189"/>
      <c r="GV2324" s="190"/>
      <c r="GW2324" s="53"/>
      <c r="GX2324" s="191"/>
      <c r="GY2324" s="53"/>
      <c r="GZ2324" s="53"/>
      <c r="HA2324" s="192"/>
      <c r="HB2324" s="192"/>
      <c r="HC2324" s="188"/>
      <c r="HD2324" s="190"/>
      <c r="HE2324" s="189"/>
      <c r="HF2324" s="190"/>
      <c r="HG2324" s="53"/>
      <c r="HH2324" s="191"/>
      <c r="HI2324" s="53"/>
      <c r="HJ2324" s="53"/>
      <c r="HK2324" s="192"/>
      <c r="HL2324" s="192"/>
      <c r="HM2324" s="188"/>
      <c r="HN2324" s="190"/>
      <c r="HO2324" s="189"/>
      <c r="HP2324" s="190"/>
      <c r="HQ2324" s="53"/>
      <c r="HR2324" s="191"/>
      <c r="HS2324" s="53"/>
      <c r="HT2324" s="53"/>
      <c r="HU2324" s="192"/>
      <c r="HV2324" s="192"/>
      <c r="HW2324" s="188"/>
      <c r="HX2324" s="190"/>
      <c r="HY2324" s="189"/>
      <c r="HZ2324" s="190"/>
      <c r="IA2324" s="53"/>
      <c r="IB2324" s="191"/>
      <c r="IC2324" s="53"/>
      <c r="ID2324" s="53"/>
      <c r="IE2324" s="192"/>
      <c r="IF2324" s="192"/>
      <c r="IG2324" s="188"/>
      <c r="IH2324" s="190"/>
      <c r="II2324" s="189"/>
      <c r="IJ2324" s="190"/>
      <c r="IK2324" s="53"/>
      <c r="IL2324" s="191"/>
      <c r="IM2324" s="53"/>
      <c r="IN2324" s="53"/>
      <c r="IO2324" s="192"/>
      <c r="IP2324" s="192"/>
      <c r="IQ2324" s="188"/>
      <c r="IR2324" s="190"/>
      <c r="IS2324" s="189"/>
      <c r="IT2324" s="190"/>
      <c r="IU2324" s="53"/>
      <c r="IV2324" s="191"/>
    </row>
    <row r="2325" spans="1:11" s="59" customFormat="1" ht="12.75">
      <c r="A2325" t="s">
        <v>201</v>
      </c>
      <c r="B2325"/>
      <c r="C2325" s="178"/>
      <c r="D2325"/>
      <c r="E2325" s="145"/>
      <c r="F2325" s="114"/>
      <c r="G2325" s="145"/>
      <c r="H2325" s="86"/>
      <c r="I2325" s="154"/>
      <c r="J2325" s="154"/>
      <c r="K2325" s="90"/>
    </row>
    <row r="2326" spans="1:11" s="59" customFormat="1" ht="12.75">
      <c r="A2326"/>
      <c r="B2326" t="s">
        <v>3902</v>
      </c>
      <c r="C2326" s="178"/>
      <c r="D2326" t="s">
        <v>3903</v>
      </c>
      <c r="E2326" s="145">
        <v>10.95</v>
      </c>
      <c r="F2326" s="114">
        <v>0.3</v>
      </c>
      <c r="G2326" s="145">
        <v>7.67</v>
      </c>
      <c r="H2326" s="86">
        <v>3</v>
      </c>
      <c r="I2326" s="154">
        <f aca="true" t="shared" si="206" ref="I2326:I2333">C2326*E2326</f>
        <v>0</v>
      </c>
      <c r="J2326" s="154">
        <f aca="true" t="shared" si="207" ref="J2326:J2333">C2326*G2326</f>
        <v>0</v>
      </c>
      <c r="K2326" s="90"/>
    </row>
    <row r="2327" spans="1:11" s="59" customFormat="1" ht="12.75">
      <c r="A2327"/>
      <c r="B2327" t="s">
        <v>3904</v>
      </c>
      <c r="C2327" s="178"/>
      <c r="D2327" t="s">
        <v>3905</v>
      </c>
      <c r="E2327" s="145">
        <v>10.95</v>
      </c>
      <c r="F2327" s="114">
        <v>0.3</v>
      </c>
      <c r="G2327" s="145">
        <v>7.67</v>
      </c>
      <c r="H2327" s="86">
        <v>3</v>
      </c>
      <c r="I2327" s="154">
        <f t="shared" si="206"/>
        <v>0</v>
      </c>
      <c r="J2327" s="154">
        <f t="shared" si="207"/>
        <v>0</v>
      </c>
      <c r="K2327" s="90"/>
    </row>
    <row r="2328" spans="1:11" s="59" customFormat="1" ht="12.75">
      <c r="A2328" s="57"/>
      <c r="B2328" s="57" t="s">
        <v>3906</v>
      </c>
      <c r="C2328" s="181"/>
      <c r="D2328" s="57" t="s">
        <v>3907</v>
      </c>
      <c r="E2328" s="151">
        <v>15.95</v>
      </c>
      <c r="F2328" s="113">
        <v>0.45</v>
      </c>
      <c r="G2328" s="151">
        <v>8.77</v>
      </c>
      <c r="H2328" s="85">
        <v>3</v>
      </c>
      <c r="I2328" s="151">
        <f t="shared" si="206"/>
        <v>0</v>
      </c>
      <c r="J2328" s="151">
        <f t="shared" si="207"/>
        <v>0</v>
      </c>
      <c r="K2328" s="90"/>
    </row>
    <row r="2329" spans="1:10" ht="12.75">
      <c r="A2329"/>
      <c r="B2329" t="s">
        <v>3908</v>
      </c>
      <c r="C2329" s="178"/>
      <c r="D2329" t="s">
        <v>3909</v>
      </c>
      <c r="E2329" s="145">
        <v>22.95</v>
      </c>
      <c r="F2329" s="114">
        <v>0.25</v>
      </c>
      <c r="G2329" s="145">
        <v>17.21</v>
      </c>
      <c r="H2329" s="86">
        <v>4</v>
      </c>
      <c r="I2329" s="154">
        <f t="shared" si="206"/>
        <v>0</v>
      </c>
      <c r="J2329" s="154">
        <f t="shared" si="207"/>
        <v>0</v>
      </c>
    </row>
    <row r="2330" spans="1:10" ht="12.75">
      <c r="A2330"/>
      <c r="B2330" t="s">
        <v>3910</v>
      </c>
      <c r="C2330" s="178"/>
      <c r="D2330" t="s">
        <v>3911</v>
      </c>
      <c r="E2330" s="145">
        <v>22.95</v>
      </c>
      <c r="F2330" s="114">
        <v>0.25</v>
      </c>
      <c r="G2330" s="145">
        <v>17.21</v>
      </c>
      <c r="H2330" s="86">
        <v>4</v>
      </c>
      <c r="I2330" s="154">
        <f t="shared" si="206"/>
        <v>0</v>
      </c>
      <c r="J2330" s="154">
        <f t="shared" si="207"/>
        <v>0</v>
      </c>
    </row>
    <row r="2331" spans="1:10" ht="12.75">
      <c r="A2331"/>
      <c r="B2331" t="s">
        <v>3912</v>
      </c>
      <c r="C2331" s="178"/>
      <c r="D2331" t="s">
        <v>3913</v>
      </c>
      <c r="E2331" s="145">
        <v>24.95</v>
      </c>
      <c r="F2331" s="114">
        <v>0.25</v>
      </c>
      <c r="G2331" s="145">
        <v>18.71</v>
      </c>
      <c r="H2331" s="86">
        <v>4</v>
      </c>
      <c r="I2331" s="154">
        <f t="shared" si="206"/>
        <v>0</v>
      </c>
      <c r="J2331" s="154">
        <f t="shared" si="207"/>
        <v>0</v>
      </c>
    </row>
    <row r="2332" spans="1:11" s="59" customFormat="1" ht="12.75">
      <c r="A2332" s="57"/>
      <c r="B2332" s="57" t="s">
        <v>3914</v>
      </c>
      <c r="C2332" s="181"/>
      <c r="D2332" s="57" t="s">
        <v>3915</v>
      </c>
      <c r="E2332" s="151">
        <v>13</v>
      </c>
      <c r="F2332" s="113">
        <v>0.45</v>
      </c>
      <c r="G2332" s="151">
        <v>7.15</v>
      </c>
      <c r="H2332" s="85">
        <v>3</v>
      </c>
      <c r="I2332" s="151">
        <f t="shared" si="206"/>
        <v>0</v>
      </c>
      <c r="J2332" s="151">
        <f t="shared" si="207"/>
        <v>0</v>
      </c>
      <c r="K2332" s="90"/>
    </row>
    <row r="2333" spans="1:11" s="59" customFormat="1" ht="12.75">
      <c r="A2333"/>
      <c r="B2333" t="s">
        <v>3916</v>
      </c>
      <c r="C2333" s="178"/>
      <c r="D2333" t="s">
        <v>3917</v>
      </c>
      <c r="E2333" s="145">
        <v>13</v>
      </c>
      <c r="F2333" s="114">
        <v>0.3</v>
      </c>
      <c r="G2333" s="145">
        <v>9.1</v>
      </c>
      <c r="H2333" s="86">
        <v>3</v>
      </c>
      <c r="I2333" s="154">
        <f t="shared" si="206"/>
        <v>0</v>
      </c>
      <c r="J2333" s="154">
        <f t="shared" si="207"/>
        <v>0</v>
      </c>
      <c r="K2333" s="90"/>
    </row>
    <row r="2334" spans="1:10" ht="12.75">
      <c r="A2334" t="s">
        <v>413</v>
      </c>
      <c r="B2334"/>
      <c r="C2334" s="178"/>
      <c r="D2334"/>
      <c r="E2334" s="145"/>
      <c r="F2334" s="114"/>
      <c r="G2334" s="145"/>
      <c r="H2334" s="86"/>
      <c r="I2334" s="154"/>
      <c r="J2334" s="154"/>
    </row>
    <row r="2335" spans="1:11" s="59" customFormat="1" ht="12.75">
      <c r="A2335"/>
      <c r="B2335" t="s">
        <v>3918</v>
      </c>
      <c r="C2335" s="178"/>
      <c r="D2335" t="s">
        <v>3919</v>
      </c>
      <c r="E2335" s="145">
        <v>13</v>
      </c>
      <c r="F2335" s="114">
        <v>0.3</v>
      </c>
      <c r="G2335" s="145">
        <v>9.1</v>
      </c>
      <c r="H2335" s="86">
        <v>3</v>
      </c>
      <c r="I2335" s="154">
        <f aca="true" t="shared" si="208" ref="I2335:I2342">C2335*E2335</f>
        <v>0</v>
      </c>
      <c r="J2335" s="154">
        <f aca="true" t="shared" si="209" ref="J2335:J2342">C2335*G2335</f>
        <v>0</v>
      </c>
      <c r="K2335" s="90"/>
    </row>
    <row r="2336" spans="1:11" s="59" customFormat="1" ht="12.75">
      <c r="A2336"/>
      <c r="B2336" t="s">
        <v>3920</v>
      </c>
      <c r="C2336" s="178"/>
      <c r="D2336" t="s">
        <v>3921</v>
      </c>
      <c r="E2336" s="145">
        <v>13</v>
      </c>
      <c r="F2336" s="114">
        <v>0.3</v>
      </c>
      <c r="G2336" s="145">
        <v>9.1</v>
      </c>
      <c r="H2336" s="86">
        <v>4</v>
      </c>
      <c r="I2336" s="154">
        <f t="shared" si="208"/>
        <v>0</v>
      </c>
      <c r="J2336" s="154">
        <f t="shared" si="209"/>
        <v>0</v>
      </c>
      <c r="K2336" s="90"/>
    </row>
    <row r="2337" spans="1:10" ht="12.75">
      <c r="A2337"/>
      <c r="B2337" t="s">
        <v>3922</v>
      </c>
      <c r="C2337" s="178"/>
      <c r="D2337" t="s">
        <v>3923</v>
      </c>
      <c r="E2337" s="145">
        <v>18</v>
      </c>
      <c r="F2337" s="114">
        <v>0.3</v>
      </c>
      <c r="G2337" s="145">
        <v>12.6</v>
      </c>
      <c r="H2337" s="86">
        <v>3</v>
      </c>
      <c r="I2337" s="154">
        <f t="shared" si="208"/>
        <v>0</v>
      </c>
      <c r="J2337" s="154">
        <f t="shared" si="209"/>
        <v>0</v>
      </c>
    </row>
    <row r="2338" spans="1:11" s="59" customFormat="1" ht="12.75">
      <c r="A2338" s="57"/>
      <c r="B2338" s="57" t="s">
        <v>3924</v>
      </c>
      <c r="C2338" s="181"/>
      <c r="D2338" s="57" t="s">
        <v>3925</v>
      </c>
      <c r="E2338" s="151">
        <v>13</v>
      </c>
      <c r="F2338" s="113">
        <v>0.45</v>
      </c>
      <c r="G2338" s="151">
        <v>7.15</v>
      </c>
      <c r="H2338" s="85">
        <v>3</v>
      </c>
      <c r="I2338" s="151">
        <f t="shared" si="208"/>
        <v>0</v>
      </c>
      <c r="J2338" s="151">
        <f t="shared" si="209"/>
        <v>0</v>
      </c>
      <c r="K2338" s="90"/>
    </row>
    <row r="2339" spans="1:10" ht="12.75">
      <c r="A2339"/>
      <c r="B2339" t="s">
        <v>3926</v>
      </c>
      <c r="C2339" s="178"/>
      <c r="D2339" t="s">
        <v>3927</v>
      </c>
      <c r="E2339" s="145">
        <v>13</v>
      </c>
      <c r="F2339" s="114">
        <v>0.3</v>
      </c>
      <c r="G2339" s="145">
        <v>9.1</v>
      </c>
      <c r="H2339" s="86">
        <v>3</v>
      </c>
      <c r="I2339" s="154">
        <f t="shared" si="208"/>
        <v>0</v>
      </c>
      <c r="J2339" s="154">
        <f t="shared" si="209"/>
        <v>0</v>
      </c>
    </row>
    <row r="2340" spans="1:10" ht="12.75">
      <c r="A2340"/>
      <c r="B2340" t="s">
        <v>3928</v>
      </c>
      <c r="C2340" s="178"/>
      <c r="D2340" t="s">
        <v>3929</v>
      </c>
      <c r="E2340" s="145">
        <v>13</v>
      </c>
      <c r="F2340" s="114">
        <v>0.3</v>
      </c>
      <c r="G2340" s="145">
        <v>9.1</v>
      </c>
      <c r="H2340" s="86">
        <v>3</v>
      </c>
      <c r="I2340" s="154">
        <f t="shared" si="208"/>
        <v>0</v>
      </c>
      <c r="J2340" s="154">
        <f t="shared" si="209"/>
        <v>0</v>
      </c>
    </row>
    <row r="2341" spans="1:10" ht="12.75">
      <c r="A2341"/>
      <c r="B2341" t="s">
        <v>3930</v>
      </c>
      <c r="C2341" s="178"/>
      <c r="D2341" t="s">
        <v>3931</v>
      </c>
      <c r="E2341" s="145">
        <v>13</v>
      </c>
      <c r="F2341" s="114">
        <v>0.3</v>
      </c>
      <c r="G2341" s="145">
        <v>9.1</v>
      </c>
      <c r="H2341" s="86">
        <v>3</v>
      </c>
      <c r="I2341" s="154">
        <f t="shared" si="208"/>
        <v>0</v>
      </c>
      <c r="J2341" s="154">
        <f t="shared" si="209"/>
        <v>0</v>
      </c>
    </row>
    <row r="2342" spans="1:10" ht="12.75">
      <c r="A2342"/>
      <c r="B2342" t="s">
        <v>3932</v>
      </c>
      <c r="C2342" s="178"/>
      <c r="D2342" t="s">
        <v>3933</v>
      </c>
      <c r="E2342" s="145">
        <v>13</v>
      </c>
      <c r="F2342" s="114">
        <v>0.3</v>
      </c>
      <c r="G2342" s="145">
        <v>9.1</v>
      </c>
      <c r="H2342" s="86">
        <v>3</v>
      </c>
      <c r="I2342" s="154">
        <f t="shared" si="208"/>
        <v>0</v>
      </c>
      <c r="J2342" s="154">
        <f t="shared" si="209"/>
        <v>0</v>
      </c>
    </row>
    <row r="2343" spans="1:10" ht="12.75">
      <c r="A2343" t="s">
        <v>368</v>
      </c>
      <c r="B2343"/>
      <c r="C2343" s="178"/>
      <c r="D2343"/>
      <c r="E2343" s="145"/>
      <c r="F2343" s="114"/>
      <c r="G2343" s="145"/>
      <c r="H2343" s="86"/>
      <c r="I2343" s="154"/>
      <c r="J2343" s="154"/>
    </row>
    <row r="2344" spans="1:10" ht="12.75">
      <c r="A2344"/>
      <c r="B2344" t="s">
        <v>3934</v>
      </c>
      <c r="C2344" s="178"/>
      <c r="D2344" t="s">
        <v>3935</v>
      </c>
      <c r="E2344" s="145">
        <v>20</v>
      </c>
      <c r="F2344" s="114">
        <v>0.3</v>
      </c>
      <c r="G2344" s="145">
        <v>14</v>
      </c>
      <c r="H2344" s="86">
        <v>3</v>
      </c>
      <c r="I2344" s="154">
        <f aca="true" t="shared" si="210" ref="I2344:I2350">C2344*E2344</f>
        <v>0</v>
      </c>
      <c r="J2344" s="154">
        <f aca="true" t="shared" si="211" ref="J2344:J2350">C2344*G2344</f>
        <v>0</v>
      </c>
    </row>
    <row r="2345" spans="1:10" ht="12.75">
      <c r="A2345"/>
      <c r="B2345" t="s">
        <v>3936</v>
      </c>
      <c r="C2345" s="178"/>
      <c r="D2345" t="s">
        <v>3937</v>
      </c>
      <c r="E2345" s="145">
        <v>13</v>
      </c>
      <c r="F2345" s="114">
        <v>0.3</v>
      </c>
      <c r="G2345" s="145">
        <v>9.1</v>
      </c>
      <c r="H2345" s="86">
        <v>3</v>
      </c>
      <c r="I2345" s="154">
        <f t="shared" si="210"/>
        <v>0</v>
      </c>
      <c r="J2345" s="154">
        <f t="shared" si="211"/>
        <v>0</v>
      </c>
    </row>
    <row r="2346" spans="1:10" ht="12.75">
      <c r="A2346"/>
      <c r="B2346" t="s">
        <v>3938</v>
      </c>
      <c r="C2346" s="178"/>
      <c r="D2346" t="s">
        <v>3939</v>
      </c>
      <c r="E2346" s="145">
        <v>13</v>
      </c>
      <c r="F2346" s="114">
        <v>0.3</v>
      </c>
      <c r="G2346" s="145">
        <v>9.1</v>
      </c>
      <c r="H2346" s="86">
        <v>3</v>
      </c>
      <c r="I2346" s="154">
        <f t="shared" si="210"/>
        <v>0</v>
      </c>
      <c r="J2346" s="154">
        <f t="shared" si="211"/>
        <v>0</v>
      </c>
    </row>
    <row r="2347" spans="1:10" ht="12.75">
      <c r="A2347"/>
      <c r="B2347" t="s">
        <v>3940</v>
      </c>
      <c r="C2347" s="178"/>
      <c r="D2347" t="s">
        <v>3941</v>
      </c>
      <c r="E2347" s="145">
        <v>20</v>
      </c>
      <c r="F2347" s="114">
        <v>0.3</v>
      </c>
      <c r="G2347" s="145">
        <v>14</v>
      </c>
      <c r="H2347" s="86">
        <v>3</v>
      </c>
      <c r="I2347" s="154">
        <f t="shared" si="210"/>
        <v>0</v>
      </c>
      <c r="J2347" s="154">
        <f t="shared" si="211"/>
        <v>0</v>
      </c>
    </row>
    <row r="2348" spans="1:11" s="59" customFormat="1" ht="12.75">
      <c r="A2348"/>
      <c r="B2348" t="s">
        <v>3942</v>
      </c>
      <c r="C2348" s="178"/>
      <c r="D2348" t="s">
        <v>3943</v>
      </c>
      <c r="E2348" s="145">
        <v>13</v>
      </c>
      <c r="F2348" s="114">
        <v>0.3</v>
      </c>
      <c r="G2348" s="145">
        <v>9.1</v>
      </c>
      <c r="H2348" s="86">
        <v>3</v>
      </c>
      <c r="I2348" s="154">
        <f t="shared" si="210"/>
        <v>0</v>
      </c>
      <c r="J2348" s="154">
        <f t="shared" si="211"/>
        <v>0</v>
      </c>
      <c r="K2348" s="90"/>
    </row>
    <row r="2349" spans="1:10" ht="12.75">
      <c r="A2349"/>
      <c r="B2349" t="s">
        <v>3944</v>
      </c>
      <c r="C2349" s="178"/>
      <c r="D2349" t="s">
        <v>3945</v>
      </c>
      <c r="E2349" s="145">
        <v>17</v>
      </c>
      <c r="F2349" s="114">
        <v>0.3</v>
      </c>
      <c r="G2349" s="145">
        <v>11.9</v>
      </c>
      <c r="H2349" s="86">
        <v>3</v>
      </c>
      <c r="I2349" s="154">
        <f t="shared" si="210"/>
        <v>0</v>
      </c>
      <c r="J2349" s="154">
        <f t="shared" si="211"/>
        <v>0</v>
      </c>
    </row>
    <row r="2350" spans="1:11" s="59" customFormat="1" ht="12.75">
      <c r="A2350"/>
      <c r="B2350" t="s">
        <v>3946</v>
      </c>
      <c r="C2350" s="178"/>
      <c r="D2350" t="s">
        <v>3947</v>
      </c>
      <c r="E2350" s="145">
        <v>13</v>
      </c>
      <c r="F2350" s="114">
        <v>0.3</v>
      </c>
      <c r="G2350" s="145">
        <v>9.1</v>
      </c>
      <c r="H2350" s="86">
        <v>3</v>
      </c>
      <c r="I2350" s="154">
        <f t="shared" si="210"/>
        <v>0</v>
      </c>
      <c r="J2350" s="154">
        <f t="shared" si="211"/>
        <v>0</v>
      </c>
      <c r="K2350" s="90"/>
    </row>
    <row r="2351" spans="1:10" ht="12.75">
      <c r="A2351" t="s">
        <v>369</v>
      </c>
      <c r="B2351"/>
      <c r="C2351" s="178"/>
      <c r="D2351"/>
      <c r="E2351" s="145"/>
      <c r="F2351" s="114"/>
      <c r="G2351" s="145"/>
      <c r="H2351" s="86"/>
      <c r="I2351" s="154"/>
      <c r="J2351" s="154"/>
    </row>
    <row r="2352" spans="1:11" s="59" customFormat="1" ht="12.75">
      <c r="A2352" s="57"/>
      <c r="B2352" s="57" t="s">
        <v>3948</v>
      </c>
      <c r="C2352" s="181"/>
      <c r="D2352" s="57" t="s">
        <v>3949</v>
      </c>
      <c r="E2352" s="151">
        <v>13</v>
      </c>
      <c r="F2352" s="113">
        <v>0.45</v>
      </c>
      <c r="G2352" s="151">
        <v>7.15</v>
      </c>
      <c r="H2352" s="85">
        <v>3</v>
      </c>
      <c r="I2352" s="151">
        <f>C2352*E2352</f>
        <v>0</v>
      </c>
      <c r="J2352" s="151">
        <f>C2352*G2352</f>
        <v>0</v>
      </c>
      <c r="K2352" s="90"/>
    </row>
    <row r="2353" spans="1:11" s="59" customFormat="1" ht="12.75">
      <c r="A2353"/>
      <c r="B2353" t="s">
        <v>3950</v>
      </c>
      <c r="C2353" s="178"/>
      <c r="D2353" t="s">
        <v>3951</v>
      </c>
      <c r="E2353" s="145">
        <v>13</v>
      </c>
      <c r="F2353" s="114">
        <v>0.3</v>
      </c>
      <c r="G2353" s="145">
        <v>9.1</v>
      </c>
      <c r="H2353" s="86">
        <v>3</v>
      </c>
      <c r="I2353" s="154">
        <f>C2353*E2353</f>
        <v>0</v>
      </c>
      <c r="J2353" s="154">
        <f>C2353*G2353</f>
        <v>0</v>
      </c>
      <c r="K2353" s="90"/>
    </row>
    <row r="2354" spans="1:10" ht="12.75">
      <c r="A2354"/>
      <c r="B2354" t="s">
        <v>3952</v>
      </c>
      <c r="C2354" s="178"/>
      <c r="D2354" t="s">
        <v>3953</v>
      </c>
      <c r="E2354" s="145">
        <v>13</v>
      </c>
      <c r="F2354" s="114">
        <v>0.3</v>
      </c>
      <c r="G2354" s="145">
        <v>9.1</v>
      </c>
      <c r="H2354" s="86">
        <v>4</v>
      </c>
      <c r="I2354" s="154">
        <f>C2354*E2354</f>
        <v>0</v>
      </c>
      <c r="J2354" s="154">
        <f>C2354*G2354</f>
        <v>0</v>
      </c>
    </row>
    <row r="2355" spans="1:10" ht="12.75">
      <c r="A2355"/>
      <c r="B2355" t="s">
        <v>3954</v>
      </c>
      <c r="C2355" s="178"/>
      <c r="D2355" t="s">
        <v>3955</v>
      </c>
      <c r="E2355" s="145">
        <v>14</v>
      </c>
      <c r="F2355" s="114">
        <v>0.3</v>
      </c>
      <c r="G2355" s="145">
        <v>9.8</v>
      </c>
      <c r="H2355" s="86">
        <v>4</v>
      </c>
      <c r="I2355" s="154">
        <f>C2355*E2355</f>
        <v>0</v>
      </c>
      <c r="J2355" s="154">
        <f>C2355*G2355</f>
        <v>0</v>
      </c>
    </row>
    <row r="2356" spans="1:10" ht="12.75">
      <c r="A2356"/>
      <c r="B2356" t="s">
        <v>3956</v>
      </c>
      <c r="C2356" s="178"/>
      <c r="D2356" t="s">
        <v>3957</v>
      </c>
      <c r="E2356" s="145">
        <v>14</v>
      </c>
      <c r="F2356" s="114">
        <v>0.3</v>
      </c>
      <c r="G2356" s="145">
        <v>9.8</v>
      </c>
      <c r="H2356" s="86">
        <v>4</v>
      </c>
      <c r="I2356" s="154">
        <f>C2356*E2356</f>
        <v>0</v>
      </c>
      <c r="J2356" s="154">
        <f>C2356*G2356</f>
        <v>0</v>
      </c>
    </row>
    <row r="2357" spans="1:10" ht="12.75">
      <c r="A2357" t="s">
        <v>415</v>
      </c>
      <c r="B2357"/>
      <c r="C2357" s="178"/>
      <c r="D2357"/>
      <c r="E2357" s="145"/>
      <c r="F2357" s="114"/>
      <c r="G2357" s="145"/>
      <c r="H2357" s="86"/>
      <c r="I2357" s="154"/>
      <c r="J2357" s="154"/>
    </row>
    <row r="2358" spans="1:10" ht="12.75">
      <c r="A2358"/>
      <c r="B2358" t="s">
        <v>3958</v>
      </c>
      <c r="C2358" s="178"/>
      <c r="D2358" t="s">
        <v>3959</v>
      </c>
      <c r="E2358" s="145">
        <v>14.99</v>
      </c>
      <c r="F2358" s="114">
        <v>0.3</v>
      </c>
      <c r="G2358" s="145">
        <v>10.49</v>
      </c>
      <c r="H2358" s="86">
        <v>3</v>
      </c>
      <c r="I2358" s="154">
        <f>C2358*E2358</f>
        <v>0</v>
      </c>
      <c r="J2358" s="154">
        <f>C2358*G2358</f>
        <v>0</v>
      </c>
    </row>
    <row r="2359" spans="1:10" ht="12.75">
      <c r="A2359"/>
      <c r="B2359" t="s">
        <v>3960</v>
      </c>
      <c r="C2359" s="178"/>
      <c r="D2359" t="s">
        <v>3961</v>
      </c>
      <c r="E2359" s="145">
        <v>3.99</v>
      </c>
      <c r="F2359" s="114">
        <v>0.3</v>
      </c>
      <c r="G2359" s="145">
        <v>2.79</v>
      </c>
      <c r="H2359" s="86">
        <v>1</v>
      </c>
      <c r="I2359" s="154">
        <f>C2359*E2359</f>
        <v>0</v>
      </c>
      <c r="J2359" s="154">
        <f>C2359*G2359</f>
        <v>0</v>
      </c>
    </row>
    <row r="2360" spans="1:10" ht="12.75">
      <c r="A2360"/>
      <c r="B2360" t="s">
        <v>3962</v>
      </c>
      <c r="C2360" s="178"/>
      <c r="D2360" t="s">
        <v>3963</v>
      </c>
      <c r="E2360" s="145">
        <v>3.99</v>
      </c>
      <c r="F2360" s="114">
        <v>0.3</v>
      </c>
      <c r="G2360" s="145">
        <v>2.79</v>
      </c>
      <c r="H2360" s="86">
        <v>1</v>
      </c>
      <c r="I2360" s="154">
        <f>C2360*E2360</f>
        <v>0</v>
      </c>
      <c r="J2360" s="154">
        <f>C2360*G2360</f>
        <v>0</v>
      </c>
    </row>
    <row r="2361" spans="1:10" ht="12.75">
      <c r="A2361"/>
      <c r="B2361" t="s">
        <v>3964</v>
      </c>
      <c r="C2361" s="178"/>
      <c r="D2361" t="s">
        <v>3965</v>
      </c>
      <c r="E2361" s="145">
        <v>3.99</v>
      </c>
      <c r="F2361" s="114">
        <v>0.3</v>
      </c>
      <c r="G2361" s="145">
        <v>2.79</v>
      </c>
      <c r="H2361" s="86">
        <v>1</v>
      </c>
      <c r="I2361" s="154">
        <f>C2361*E2361</f>
        <v>0</v>
      </c>
      <c r="J2361" s="154">
        <f>C2361*G2361</f>
        <v>0</v>
      </c>
    </row>
    <row r="2362" spans="1:10" ht="12.75">
      <c r="A2362" t="s">
        <v>414</v>
      </c>
      <c r="B2362"/>
      <c r="C2362" s="178"/>
      <c r="D2362"/>
      <c r="E2362" s="145"/>
      <c r="F2362" s="114"/>
      <c r="G2362" s="145"/>
      <c r="H2362" s="86"/>
      <c r="I2362" s="154"/>
      <c r="J2362" s="154"/>
    </row>
    <row r="2363" spans="1:11" s="59" customFormat="1" ht="12.75">
      <c r="A2363" s="57"/>
      <c r="B2363" s="57" t="s">
        <v>3966</v>
      </c>
      <c r="C2363" s="181"/>
      <c r="D2363" s="57" t="s">
        <v>3967</v>
      </c>
      <c r="E2363" s="151">
        <v>3.99</v>
      </c>
      <c r="F2363" s="113">
        <v>0.45</v>
      </c>
      <c r="G2363" s="151">
        <v>2.19</v>
      </c>
      <c r="H2363" s="85">
        <v>1</v>
      </c>
      <c r="I2363" s="151">
        <f>C2363*E2363</f>
        <v>0</v>
      </c>
      <c r="J2363" s="151">
        <f>C2363*G2363</f>
        <v>0</v>
      </c>
      <c r="K2363" s="90"/>
    </row>
    <row r="2364" spans="1:11" s="59" customFormat="1" ht="12.75">
      <c r="A2364" s="57"/>
      <c r="B2364" s="57" t="s">
        <v>3968</v>
      </c>
      <c r="C2364" s="181"/>
      <c r="D2364" s="57" t="s">
        <v>3969</v>
      </c>
      <c r="E2364" s="151">
        <v>3.99</v>
      </c>
      <c r="F2364" s="113">
        <v>0.45</v>
      </c>
      <c r="G2364" s="151">
        <v>2.19</v>
      </c>
      <c r="H2364" s="85">
        <v>1</v>
      </c>
      <c r="I2364" s="151">
        <f>C2364*E2364</f>
        <v>0</v>
      </c>
      <c r="J2364" s="151">
        <f>C2364*G2364</f>
        <v>0</v>
      </c>
      <c r="K2364" s="90"/>
    </row>
    <row r="2365" spans="1:10" ht="12.75">
      <c r="A2365"/>
      <c r="B2365" t="s">
        <v>3970</v>
      </c>
      <c r="C2365" s="178"/>
      <c r="D2365" t="s">
        <v>3971</v>
      </c>
      <c r="E2365" s="145">
        <v>3.99</v>
      </c>
      <c r="F2365" s="114">
        <v>0.3</v>
      </c>
      <c r="G2365" s="145">
        <v>2.79</v>
      </c>
      <c r="H2365" s="86">
        <v>1</v>
      </c>
      <c r="I2365" s="154">
        <f>C2365*E2365</f>
        <v>0</v>
      </c>
      <c r="J2365" s="154">
        <f>C2365*G2365</f>
        <v>0</v>
      </c>
    </row>
    <row r="2366" spans="1:10" ht="12.75">
      <c r="A2366"/>
      <c r="B2366" t="s">
        <v>3972</v>
      </c>
      <c r="C2366" s="178"/>
      <c r="D2366" t="s">
        <v>3973</v>
      </c>
      <c r="E2366" s="145">
        <v>3.99</v>
      </c>
      <c r="F2366" s="114">
        <v>0.3</v>
      </c>
      <c r="G2366" s="145">
        <v>2.79</v>
      </c>
      <c r="H2366" s="86">
        <v>1</v>
      </c>
      <c r="I2366" s="154">
        <f>C2366*E2366</f>
        <v>0</v>
      </c>
      <c r="J2366" s="154">
        <f>C2366*G2366</f>
        <v>0</v>
      </c>
    </row>
    <row r="2367" spans="1:10" ht="12.75">
      <c r="A2367" t="s">
        <v>3974</v>
      </c>
      <c r="B2367"/>
      <c r="C2367" s="178"/>
      <c r="D2367"/>
      <c r="E2367" s="145"/>
      <c r="F2367" s="114"/>
      <c r="G2367" s="145"/>
      <c r="H2367" s="86"/>
      <c r="I2367" s="154"/>
      <c r="J2367" s="154"/>
    </row>
    <row r="2368" spans="1:11" s="59" customFormat="1" ht="12.75">
      <c r="A2368" s="57"/>
      <c r="B2368" s="57" t="s">
        <v>3975</v>
      </c>
      <c r="C2368" s="181"/>
      <c r="D2368" s="57" t="s">
        <v>3976</v>
      </c>
      <c r="E2368" s="151">
        <v>3.99</v>
      </c>
      <c r="F2368" s="113">
        <v>0.45</v>
      </c>
      <c r="G2368" s="151">
        <v>2.19</v>
      </c>
      <c r="H2368" s="85">
        <v>1</v>
      </c>
      <c r="I2368" s="151">
        <f aca="true" t="shared" si="212" ref="I2368:I2374">C2368*E2368</f>
        <v>0</v>
      </c>
      <c r="J2368" s="151">
        <f aca="true" t="shared" si="213" ref="J2368:J2374">C2368*G2368</f>
        <v>0</v>
      </c>
      <c r="K2368" s="90"/>
    </row>
    <row r="2369" spans="1:10" ht="12.75">
      <c r="A2369"/>
      <c r="B2369" t="s">
        <v>3977</v>
      </c>
      <c r="C2369" s="178"/>
      <c r="D2369" t="s">
        <v>3978</v>
      </c>
      <c r="E2369" s="145">
        <v>3.99</v>
      </c>
      <c r="F2369" s="114">
        <v>0.3</v>
      </c>
      <c r="G2369" s="145">
        <v>2.79</v>
      </c>
      <c r="H2369" s="86">
        <v>1</v>
      </c>
      <c r="I2369" s="154">
        <f t="shared" si="212"/>
        <v>0</v>
      </c>
      <c r="J2369" s="154">
        <f t="shared" si="213"/>
        <v>0</v>
      </c>
    </row>
    <row r="2370" spans="1:10" ht="12.75">
      <c r="A2370"/>
      <c r="B2370" t="s">
        <v>3979</v>
      </c>
      <c r="C2370" s="178"/>
      <c r="D2370" t="s">
        <v>3980</v>
      </c>
      <c r="E2370" s="145">
        <v>3.99</v>
      </c>
      <c r="F2370" s="114">
        <v>0.3</v>
      </c>
      <c r="G2370" s="145">
        <v>2.79</v>
      </c>
      <c r="H2370" s="86">
        <v>1</v>
      </c>
      <c r="I2370" s="154">
        <f t="shared" si="212"/>
        <v>0</v>
      </c>
      <c r="J2370" s="154">
        <f t="shared" si="213"/>
        <v>0</v>
      </c>
    </row>
    <row r="2371" spans="1:10" ht="12.75">
      <c r="A2371"/>
      <c r="B2371" t="s">
        <v>3981</v>
      </c>
      <c r="C2371" s="178"/>
      <c r="D2371" t="s">
        <v>3982</v>
      </c>
      <c r="E2371" s="145">
        <v>3.99</v>
      </c>
      <c r="F2371" s="114">
        <v>0.3</v>
      </c>
      <c r="G2371" s="145">
        <v>2.79</v>
      </c>
      <c r="H2371" s="86">
        <v>1</v>
      </c>
      <c r="I2371" s="154">
        <f t="shared" si="212"/>
        <v>0</v>
      </c>
      <c r="J2371" s="154">
        <f t="shared" si="213"/>
        <v>0</v>
      </c>
    </row>
    <row r="2372" spans="1:10" ht="12.75">
      <c r="A2372"/>
      <c r="B2372" t="s">
        <v>3983</v>
      </c>
      <c r="C2372" s="178"/>
      <c r="D2372" t="s">
        <v>3984</v>
      </c>
      <c r="E2372" s="145">
        <v>5.99</v>
      </c>
      <c r="F2372" s="114">
        <v>0.3</v>
      </c>
      <c r="G2372" s="145">
        <v>4.19</v>
      </c>
      <c r="H2372" s="86">
        <v>1</v>
      </c>
      <c r="I2372" s="154">
        <f t="shared" si="212"/>
        <v>0</v>
      </c>
      <c r="J2372" s="154">
        <f t="shared" si="213"/>
        <v>0</v>
      </c>
    </row>
    <row r="2373" spans="1:10" ht="12.75">
      <c r="A2373"/>
      <c r="B2373" t="s">
        <v>3985</v>
      </c>
      <c r="C2373" s="178"/>
      <c r="D2373" t="s">
        <v>3986</v>
      </c>
      <c r="E2373" s="145">
        <v>5.99</v>
      </c>
      <c r="F2373" s="114">
        <v>0.3</v>
      </c>
      <c r="G2373" s="145">
        <v>4.19</v>
      </c>
      <c r="H2373" s="86">
        <v>1</v>
      </c>
      <c r="I2373" s="154">
        <f t="shared" si="212"/>
        <v>0</v>
      </c>
      <c r="J2373" s="154">
        <f t="shared" si="213"/>
        <v>0</v>
      </c>
    </row>
    <row r="2374" spans="1:10" ht="12.75">
      <c r="A2374"/>
      <c r="B2374" t="s">
        <v>3987</v>
      </c>
      <c r="C2374" s="178"/>
      <c r="D2374" t="s">
        <v>3988</v>
      </c>
      <c r="E2374" s="145">
        <v>5.99</v>
      </c>
      <c r="F2374" s="114">
        <v>0.3</v>
      </c>
      <c r="G2374" s="145">
        <v>4.19</v>
      </c>
      <c r="H2374" s="86">
        <v>1</v>
      </c>
      <c r="I2374" s="154">
        <f t="shared" si="212"/>
        <v>0</v>
      </c>
      <c r="J2374" s="154">
        <f t="shared" si="213"/>
        <v>0</v>
      </c>
    </row>
    <row r="2375" spans="1:10" ht="12.75">
      <c r="A2375" t="s">
        <v>3989</v>
      </c>
      <c r="B2375"/>
      <c r="C2375" s="178"/>
      <c r="D2375"/>
      <c r="E2375" s="145"/>
      <c r="F2375" s="114"/>
      <c r="G2375" s="145"/>
      <c r="H2375" s="86"/>
      <c r="I2375" s="154"/>
      <c r="J2375" s="154"/>
    </row>
    <row r="2376" spans="1:10" ht="12.75">
      <c r="A2376"/>
      <c r="B2376" t="s">
        <v>3990</v>
      </c>
      <c r="C2376" s="178"/>
      <c r="D2376" t="s">
        <v>3991</v>
      </c>
      <c r="E2376" s="145">
        <v>3.99</v>
      </c>
      <c r="F2376" s="114">
        <v>0.3</v>
      </c>
      <c r="G2376" s="145">
        <v>2.79</v>
      </c>
      <c r="H2376" s="86">
        <v>1</v>
      </c>
      <c r="I2376" s="154">
        <f aca="true" t="shared" si="214" ref="I2376:I2387">C2376*E2376</f>
        <v>0</v>
      </c>
      <c r="J2376" s="154">
        <f aca="true" t="shared" si="215" ref="J2376:J2387">C2376*G2376</f>
        <v>0</v>
      </c>
    </row>
    <row r="2377" spans="1:10" ht="12.75">
      <c r="A2377"/>
      <c r="B2377" t="s">
        <v>3992</v>
      </c>
      <c r="C2377" s="178"/>
      <c r="D2377" t="s">
        <v>3993</v>
      </c>
      <c r="E2377" s="145">
        <v>3.99</v>
      </c>
      <c r="F2377" s="114">
        <v>0.3</v>
      </c>
      <c r="G2377" s="145">
        <v>2.79</v>
      </c>
      <c r="H2377" s="86">
        <v>1</v>
      </c>
      <c r="I2377" s="154">
        <f t="shared" si="214"/>
        <v>0</v>
      </c>
      <c r="J2377" s="154">
        <f t="shared" si="215"/>
        <v>0</v>
      </c>
    </row>
    <row r="2378" spans="1:10" ht="12.75">
      <c r="A2378"/>
      <c r="B2378" t="s">
        <v>3994</v>
      </c>
      <c r="C2378" s="178"/>
      <c r="D2378" t="s">
        <v>3995</v>
      </c>
      <c r="E2378" s="145">
        <v>3.99</v>
      </c>
      <c r="F2378" s="114">
        <v>0.3</v>
      </c>
      <c r="G2378" s="145">
        <v>2.79</v>
      </c>
      <c r="H2378" s="86">
        <v>1</v>
      </c>
      <c r="I2378" s="154">
        <f t="shared" si="214"/>
        <v>0</v>
      </c>
      <c r="J2378" s="154">
        <f t="shared" si="215"/>
        <v>0</v>
      </c>
    </row>
    <row r="2379" spans="1:10" ht="12.75">
      <c r="A2379"/>
      <c r="B2379" t="s">
        <v>3996</v>
      </c>
      <c r="C2379" s="178"/>
      <c r="D2379" t="s">
        <v>3997</v>
      </c>
      <c r="E2379" s="145">
        <v>3.99</v>
      </c>
      <c r="F2379" s="114">
        <v>0.3</v>
      </c>
      <c r="G2379" s="145">
        <v>2.79</v>
      </c>
      <c r="H2379" s="86">
        <v>1</v>
      </c>
      <c r="I2379" s="154">
        <f t="shared" si="214"/>
        <v>0</v>
      </c>
      <c r="J2379" s="154">
        <f t="shared" si="215"/>
        <v>0</v>
      </c>
    </row>
    <row r="2380" spans="1:10" ht="12.75">
      <c r="A2380"/>
      <c r="B2380" t="s">
        <v>3998</v>
      </c>
      <c r="C2380" s="178"/>
      <c r="D2380" t="s">
        <v>3999</v>
      </c>
      <c r="E2380" s="145">
        <v>3.99</v>
      </c>
      <c r="F2380" s="114">
        <v>0.3</v>
      </c>
      <c r="G2380" s="145">
        <v>2.79</v>
      </c>
      <c r="H2380" s="86">
        <v>1</v>
      </c>
      <c r="I2380" s="154">
        <f t="shared" si="214"/>
        <v>0</v>
      </c>
      <c r="J2380" s="154">
        <f t="shared" si="215"/>
        <v>0</v>
      </c>
    </row>
    <row r="2381" spans="1:10" ht="12.75">
      <c r="A2381"/>
      <c r="B2381" t="s">
        <v>4000</v>
      </c>
      <c r="C2381" s="178"/>
      <c r="D2381" t="s">
        <v>4001</v>
      </c>
      <c r="E2381" s="145">
        <v>3.99</v>
      </c>
      <c r="F2381" s="114">
        <v>0.3</v>
      </c>
      <c r="G2381" s="145">
        <v>2.79</v>
      </c>
      <c r="H2381" s="86">
        <v>1</v>
      </c>
      <c r="I2381" s="154">
        <f t="shared" si="214"/>
        <v>0</v>
      </c>
      <c r="J2381" s="154">
        <f t="shared" si="215"/>
        <v>0</v>
      </c>
    </row>
    <row r="2382" spans="1:10" ht="12.75">
      <c r="A2382"/>
      <c r="B2382" t="s">
        <v>4002</v>
      </c>
      <c r="C2382" s="178"/>
      <c r="D2382" t="s">
        <v>4003</v>
      </c>
      <c r="E2382" s="145">
        <v>3.99</v>
      </c>
      <c r="F2382" s="114">
        <v>0.3</v>
      </c>
      <c r="G2382" s="145">
        <v>2.79</v>
      </c>
      <c r="H2382" s="86">
        <v>1</v>
      </c>
      <c r="I2382" s="154">
        <f t="shared" si="214"/>
        <v>0</v>
      </c>
      <c r="J2382" s="154">
        <f t="shared" si="215"/>
        <v>0</v>
      </c>
    </row>
    <row r="2383" spans="1:10" ht="12.75">
      <c r="A2383"/>
      <c r="B2383" t="s">
        <v>4004</v>
      </c>
      <c r="C2383" s="178"/>
      <c r="D2383" t="s">
        <v>4005</v>
      </c>
      <c r="E2383" s="145">
        <v>3.99</v>
      </c>
      <c r="F2383" s="114">
        <v>0.3</v>
      </c>
      <c r="G2383" s="145">
        <v>2.79</v>
      </c>
      <c r="H2383" s="86">
        <v>1</v>
      </c>
      <c r="I2383" s="154">
        <f t="shared" si="214"/>
        <v>0</v>
      </c>
      <c r="J2383" s="154">
        <f t="shared" si="215"/>
        <v>0</v>
      </c>
    </row>
    <row r="2384" spans="1:10" ht="12.75">
      <c r="A2384"/>
      <c r="B2384" t="s">
        <v>4006</v>
      </c>
      <c r="C2384" s="178"/>
      <c r="D2384" t="s">
        <v>4007</v>
      </c>
      <c r="E2384" s="145">
        <v>3.99</v>
      </c>
      <c r="F2384" s="114">
        <v>0.3</v>
      </c>
      <c r="G2384" s="145">
        <v>2.79</v>
      </c>
      <c r="H2384" s="86">
        <v>1</v>
      </c>
      <c r="I2384" s="154">
        <f t="shared" si="214"/>
        <v>0</v>
      </c>
      <c r="J2384" s="154">
        <f t="shared" si="215"/>
        <v>0</v>
      </c>
    </row>
    <row r="2385" spans="1:10" ht="12.75">
      <c r="A2385"/>
      <c r="B2385" t="s">
        <v>4008</v>
      </c>
      <c r="C2385" s="178"/>
      <c r="D2385" t="s">
        <v>4009</v>
      </c>
      <c r="E2385" s="145">
        <v>3.99</v>
      </c>
      <c r="F2385" s="114">
        <v>0.3</v>
      </c>
      <c r="G2385" s="145">
        <v>2.79</v>
      </c>
      <c r="H2385" s="86">
        <v>1</v>
      </c>
      <c r="I2385" s="154">
        <f t="shared" si="214"/>
        <v>0</v>
      </c>
      <c r="J2385" s="154">
        <f t="shared" si="215"/>
        <v>0</v>
      </c>
    </row>
    <row r="2386" spans="1:10" ht="12.75">
      <c r="A2386"/>
      <c r="B2386" t="s">
        <v>4010</v>
      </c>
      <c r="C2386" s="178"/>
      <c r="D2386" t="s">
        <v>4011</v>
      </c>
      <c r="E2386" s="145">
        <v>3.99</v>
      </c>
      <c r="F2386" s="114">
        <v>0.3</v>
      </c>
      <c r="G2386" s="145">
        <v>2.79</v>
      </c>
      <c r="H2386" s="86">
        <v>1</v>
      </c>
      <c r="I2386" s="154">
        <f t="shared" si="214"/>
        <v>0</v>
      </c>
      <c r="J2386" s="154">
        <f t="shared" si="215"/>
        <v>0</v>
      </c>
    </row>
    <row r="2387" spans="1:10" ht="12.75">
      <c r="A2387"/>
      <c r="B2387" t="s">
        <v>4012</v>
      </c>
      <c r="C2387" s="178"/>
      <c r="D2387" t="s">
        <v>4013</v>
      </c>
      <c r="E2387" s="145">
        <v>3.99</v>
      </c>
      <c r="F2387" s="114">
        <v>0.3</v>
      </c>
      <c r="G2387" s="145">
        <v>2.79</v>
      </c>
      <c r="H2387" s="86">
        <v>1</v>
      </c>
      <c r="I2387" s="154">
        <f t="shared" si="214"/>
        <v>0</v>
      </c>
      <c r="J2387" s="154">
        <f t="shared" si="215"/>
        <v>0</v>
      </c>
    </row>
    <row r="2388" spans="1:10" ht="12.75">
      <c r="A2388" t="s">
        <v>4014</v>
      </c>
      <c r="B2388"/>
      <c r="C2388" s="178"/>
      <c r="D2388"/>
      <c r="E2388" s="145"/>
      <c r="F2388" s="114"/>
      <c r="G2388" s="145"/>
      <c r="H2388" s="86"/>
      <c r="I2388" s="154"/>
      <c r="J2388" s="154"/>
    </row>
    <row r="2389" spans="1:10" ht="12.75">
      <c r="A2389"/>
      <c r="B2389" t="s">
        <v>4015</v>
      </c>
      <c r="C2389" s="178"/>
      <c r="D2389" t="s">
        <v>4016</v>
      </c>
      <c r="E2389" s="145">
        <v>3.99</v>
      </c>
      <c r="F2389" s="114">
        <v>0.3</v>
      </c>
      <c r="G2389" s="145">
        <v>2.79</v>
      </c>
      <c r="H2389" s="86">
        <v>1</v>
      </c>
      <c r="I2389" s="154">
        <f aca="true" t="shared" si="216" ref="I2389:I2397">C2389*E2389</f>
        <v>0</v>
      </c>
      <c r="J2389" s="154">
        <f aca="true" t="shared" si="217" ref="J2389:J2397">C2389*G2389</f>
        <v>0</v>
      </c>
    </row>
    <row r="2390" spans="1:10" ht="12.75">
      <c r="A2390"/>
      <c r="B2390" t="s">
        <v>4017</v>
      </c>
      <c r="C2390" s="178"/>
      <c r="D2390" t="s">
        <v>4018</v>
      </c>
      <c r="E2390" s="145">
        <v>3.99</v>
      </c>
      <c r="F2390" s="114">
        <v>0.3</v>
      </c>
      <c r="G2390" s="145">
        <v>2.79</v>
      </c>
      <c r="H2390" s="86">
        <v>1</v>
      </c>
      <c r="I2390" s="154">
        <f t="shared" si="216"/>
        <v>0</v>
      </c>
      <c r="J2390" s="154">
        <f t="shared" si="217"/>
        <v>0</v>
      </c>
    </row>
    <row r="2391" spans="1:10" ht="12.75">
      <c r="A2391"/>
      <c r="B2391" t="s">
        <v>4019</v>
      </c>
      <c r="C2391" s="178"/>
      <c r="D2391" t="s">
        <v>4020</v>
      </c>
      <c r="E2391" s="145">
        <v>3.99</v>
      </c>
      <c r="F2391" s="114">
        <v>0.3</v>
      </c>
      <c r="G2391" s="145">
        <v>2.79</v>
      </c>
      <c r="H2391" s="86">
        <v>1</v>
      </c>
      <c r="I2391" s="154">
        <f t="shared" si="216"/>
        <v>0</v>
      </c>
      <c r="J2391" s="154">
        <f t="shared" si="217"/>
        <v>0</v>
      </c>
    </row>
    <row r="2392" spans="1:10" ht="12.75">
      <c r="A2392"/>
      <c r="B2392" t="s">
        <v>4021</v>
      </c>
      <c r="C2392" s="178"/>
      <c r="D2392" t="s">
        <v>4022</v>
      </c>
      <c r="E2392" s="145">
        <v>3.99</v>
      </c>
      <c r="F2392" s="114">
        <v>0.3</v>
      </c>
      <c r="G2392" s="145">
        <v>2.79</v>
      </c>
      <c r="H2392" s="86">
        <v>1</v>
      </c>
      <c r="I2392" s="154">
        <f t="shared" si="216"/>
        <v>0</v>
      </c>
      <c r="J2392" s="154">
        <f t="shared" si="217"/>
        <v>0</v>
      </c>
    </row>
    <row r="2393" spans="1:10" ht="12.75">
      <c r="A2393"/>
      <c r="B2393" t="s">
        <v>4023</v>
      </c>
      <c r="C2393" s="178"/>
      <c r="D2393" t="s">
        <v>4024</v>
      </c>
      <c r="E2393" s="145">
        <v>3.99</v>
      </c>
      <c r="F2393" s="114">
        <v>0.3</v>
      </c>
      <c r="G2393" s="145">
        <v>2.79</v>
      </c>
      <c r="H2393" s="86">
        <v>1</v>
      </c>
      <c r="I2393" s="154">
        <f t="shared" si="216"/>
        <v>0</v>
      </c>
      <c r="J2393" s="154">
        <f t="shared" si="217"/>
        <v>0</v>
      </c>
    </row>
    <row r="2394" spans="1:10" ht="12.75">
      <c r="A2394"/>
      <c r="B2394" t="s">
        <v>4025</v>
      </c>
      <c r="C2394" s="178"/>
      <c r="D2394" t="s">
        <v>4026</v>
      </c>
      <c r="E2394" s="145">
        <v>3.99</v>
      </c>
      <c r="F2394" s="114">
        <v>0.3</v>
      </c>
      <c r="G2394" s="145">
        <v>2.79</v>
      </c>
      <c r="H2394" s="86">
        <v>1</v>
      </c>
      <c r="I2394" s="154">
        <f t="shared" si="216"/>
        <v>0</v>
      </c>
      <c r="J2394" s="154">
        <f t="shared" si="217"/>
        <v>0</v>
      </c>
    </row>
    <row r="2395" spans="1:10" ht="12.75">
      <c r="A2395"/>
      <c r="B2395" t="s">
        <v>4027</v>
      </c>
      <c r="C2395" s="178"/>
      <c r="D2395" t="s">
        <v>4028</v>
      </c>
      <c r="E2395" s="145">
        <v>3.99</v>
      </c>
      <c r="F2395" s="114">
        <v>0.3</v>
      </c>
      <c r="G2395" s="145">
        <v>2.79</v>
      </c>
      <c r="H2395" s="86">
        <v>1</v>
      </c>
      <c r="I2395" s="154">
        <f t="shared" si="216"/>
        <v>0</v>
      </c>
      <c r="J2395" s="154">
        <f t="shared" si="217"/>
        <v>0</v>
      </c>
    </row>
    <row r="2396" spans="1:10" ht="12.75">
      <c r="A2396"/>
      <c r="B2396" t="s">
        <v>4029</v>
      </c>
      <c r="C2396" s="178"/>
      <c r="D2396" t="s">
        <v>4030</v>
      </c>
      <c r="E2396" s="145">
        <v>3.99</v>
      </c>
      <c r="F2396" s="114">
        <v>0.3</v>
      </c>
      <c r="G2396" s="145">
        <v>2.79</v>
      </c>
      <c r="H2396" s="86">
        <v>1</v>
      </c>
      <c r="I2396" s="154">
        <f t="shared" si="216"/>
        <v>0</v>
      </c>
      <c r="J2396" s="154">
        <f t="shared" si="217"/>
        <v>0</v>
      </c>
    </row>
    <row r="2397" spans="1:10" ht="12.75">
      <c r="A2397"/>
      <c r="B2397" t="s">
        <v>4031</v>
      </c>
      <c r="C2397" s="178"/>
      <c r="D2397" t="s">
        <v>4032</v>
      </c>
      <c r="E2397" s="145">
        <v>3.99</v>
      </c>
      <c r="F2397" s="114">
        <v>0.3</v>
      </c>
      <c r="G2397" s="145">
        <v>2.79</v>
      </c>
      <c r="H2397" s="86">
        <v>1</v>
      </c>
      <c r="I2397" s="154">
        <f t="shared" si="216"/>
        <v>0</v>
      </c>
      <c r="J2397" s="154">
        <f t="shared" si="217"/>
        <v>0</v>
      </c>
    </row>
    <row r="2398" spans="1:10" ht="12.75">
      <c r="A2398" t="s">
        <v>479</v>
      </c>
      <c r="B2398"/>
      <c r="C2398" s="178"/>
      <c r="D2398"/>
      <c r="E2398" s="145"/>
      <c r="F2398" s="114"/>
      <c r="G2398" s="145"/>
      <c r="H2398" s="86"/>
      <c r="I2398" s="154"/>
      <c r="J2398" s="154"/>
    </row>
    <row r="2399" spans="1:11" s="59" customFormat="1" ht="12.75">
      <c r="A2399"/>
      <c r="B2399" t="s">
        <v>4033</v>
      </c>
      <c r="C2399" s="178"/>
      <c r="D2399" t="s">
        <v>4034</v>
      </c>
      <c r="E2399" s="145">
        <v>3.99</v>
      </c>
      <c r="F2399" s="114">
        <v>0.3</v>
      </c>
      <c r="G2399" s="145">
        <v>2.79</v>
      </c>
      <c r="H2399" s="86">
        <v>1</v>
      </c>
      <c r="I2399" s="154">
        <f aca="true" t="shared" si="218" ref="I2399:I2409">C2399*E2399</f>
        <v>0</v>
      </c>
      <c r="J2399" s="154">
        <f aca="true" t="shared" si="219" ref="J2399:J2409">C2399*G2399</f>
        <v>0</v>
      </c>
      <c r="K2399" s="90"/>
    </row>
    <row r="2400" spans="1:10" ht="12.75">
      <c r="A2400"/>
      <c r="B2400" t="s">
        <v>4035</v>
      </c>
      <c r="C2400" s="178"/>
      <c r="D2400" t="s">
        <v>4036</v>
      </c>
      <c r="E2400" s="145">
        <v>19.99</v>
      </c>
      <c r="F2400" s="114">
        <v>0.3</v>
      </c>
      <c r="G2400" s="145">
        <v>13.99</v>
      </c>
      <c r="H2400" s="86">
        <v>3</v>
      </c>
      <c r="I2400" s="154">
        <f t="shared" si="218"/>
        <v>0</v>
      </c>
      <c r="J2400" s="154">
        <f t="shared" si="219"/>
        <v>0</v>
      </c>
    </row>
    <row r="2401" spans="1:10" ht="12.75">
      <c r="A2401"/>
      <c r="B2401" t="s">
        <v>4037</v>
      </c>
      <c r="C2401" s="178"/>
      <c r="D2401" t="s">
        <v>4038</v>
      </c>
      <c r="E2401" s="145">
        <v>9.99</v>
      </c>
      <c r="F2401" s="114">
        <v>0.3</v>
      </c>
      <c r="G2401" s="145">
        <v>6.99</v>
      </c>
      <c r="H2401" s="86">
        <v>3</v>
      </c>
      <c r="I2401" s="154">
        <f t="shared" si="218"/>
        <v>0</v>
      </c>
      <c r="J2401" s="154">
        <f t="shared" si="219"/>
        <v>0</v>
      </c>
    </row>
    <row r="2402" spans="1:10" ht="12.75">
      <c r="A2402"/>
      <c r="B2402" t="s">
        <v>4039</v>
      </c>
      <c r="C2402" s="178"/>
      <c r="D2402" t="s">
        <v>4040</v>
      </c>
      <c r="E2402" s="145">
        <v>12.99</v>
      </c>
      <c r="F2402" s="114">
        <v>0.3</v>
      </c>
      <c r="G2402" s="145">
        <v>9.09</v>
      </c>
      <c r="H2402" s="86">
        <v>4</v>
      </c>
      <c r="I2402" s="154">
        <f t="shared" si="218"/>
        <v>0</v>
      </c>
      <c r="J2402" s="154">
        <f t="shared" si="219"/>
        <v>0</v>
      </c>
    </row>
    <row r="2403" spans="1:10" ht="12.75">
      <c r="A2403"/>
      <c r="B2403" t="s">
        <v>4041</v>
      </c>
      <c r="C2403" s="178"/>
      <c r="D2403" t="s">
        <v>4042</v>
      </c>
      <c r="E2403" s="145">
        <v>39.99</v>
      </c>
      <c r="F2403" s="114">
        <v>0.3</v>
      </c>
      <c r="G2403" s="145">
        <v>27.99</v>
      </c>
      <c r="H2403" s="86">
        <v>4</v>
      </c>
      <c r="I2403" s="154">
        <f t="shared" si="218"/>
        <v>0</v>
      </c>
      <c r="J2403" s="154">
        <f t="shared" si="219"/>
        <v>0</v>
      </c>
    </row>
    <row r="2404" spans="1:10" ht="12.75">
      <c r="A2404"/>
      <c r="B2404" t="s">
        <v>4043</v>
      </c>
      <c r="C2404" s="178"/>
      <c r="D2404" t="s">
        <v>4044</v>
      </c>
      <c r="E2404" s="145">
        <v>39.99</v>
      </c>
      <c r="F2404" s="114">
        <v>0.3</v>
      </c>
      <c r="G2404" s="145">
        <v>27.99</v>
      </c>
      <c r="H2404" s="86">
        <v>4</v>
      </c>
      <c r="I2404" s="154">
        <f t="shared" si="218"/>
        <v>0</v>
      </c>
      <c r="J2404" s="154">
        <f t="shared" si="219"/>
        <v>0</v>
      </c>
    </row>
    <row r="2405" spans="1:10" ht="12.75">
      <c r="A2405"/>
      <c r="B2405" t="s">
        <v>4045</v>
      </c>
      <c r="C2405" s="178"/>
      <c r="D2405" t="s">
        <v>432</v>
      </c>
      <c r="E2405" s="145">
        <v>15.99</v>
      </c>
      <c r="F2405" s="114">
        <v>0.3</v>
      </c>
      <c r="G2405" s="145">
        <v>11.19</v>
      </c>
      <c r="H2405" s="86">
        <v>3</v>
      </c>
      <c r="I2405" s="154">
        <f t="shared" si="218"/>
        <v>0</v>
      </c>
      <c r="J2405" s="154">
        <f t="shared" si="219"/>
        <v>0</v>
      </c>
    </row>
    <row r="2406" spans="1:10" ht="12.75">
      <c r="A2406"/>
      <c r="B2406" t="s">
        <v>4046</v>
      </c>
      <c r="C2406" s="178"/>
      <c r="D2406" t="s">
        <v>433</v>
      </c>
      <c r="E2406" s="145">
        <v>15.99</v>
      </c>
      <c r="F2406" s="114">
        <v>0.3</v>
      </c>
      <c r="G2406" s="145">
        <v>11.19</v>
      </c>
      <c r="H2406" s="86">
        <v>3</v>
      </c>
      <c r="I2406" s="154">
        <f t="shared" si="218"/>
        <v>0</v>
      </c>
      <c r="J2406" s="154">
        <f t="shared" si="219"/>
        <v>0</v>
      </c>
    </row>
    <row r="2407" spans="1:10" ht="12.75">
      <c r="A2407"/>
      <c r="B2407" t="s">
        <v>4047</v>
      </c>
      <c r="C2407" s="178"/>
      <c r="D2407" t="s">
        <v>434</v>
      </c>
      <c r="E2407" s="145">
        <v>15.99</v>
      </c>
      <c r="F2407" s="114">
        <v>0.3</v>
      </c>
      <c r="G2407" s="145">
        <v>11.19</v>
      </c>
      <c r="H2407" s="86">
        <v>3</v>
      </c>
      <c r="I2407" s="154">
        <f t="shared" si="218"/>
        <v>0</v>
      </c>
      <c r="J2407" s="154">
        <f t="shared" si="219"/>
        <v>0</v>
      </c>
    </row>
    <row r="2408" spans="1:10" ht="12.75">
      <c r="A2408"/>
      <c r="B2408" t="s">
        <v>4048</v>
      </c>
      <c r="C2408" s="178"/>
      <c r="D2408" t="s">
        <v>4049</v>
      </c>
      <c r="E2408" s="145">
        <v>15.99</v>
      </c>
      <c r="F2408" s="114">
        <v>0.3</v>
      </c>
      <c r="G2408" s="145">
        <v>11.19</v>
      </c>
      <c r="H2408" s="86">
        <v>3</v>
      </c>
      <c r="I2408" s="154">
        <f t="shared" si="218"/>
        <v>0</v>
      </c>
      <c r="J2408" s="154">
        <f t="shared" si="219"/>
        <v>0</v>
      </c>
    </row>
    <row r="2409" spans="1:10" ht="12.75">
      <c r="A2409"/>
      <c r="B2409" t="s">
        <v>4050</v>
      </c>
      <c r="C2409" s="178"/>
      <c r="D2409" t="s">
        <v>4051</v>
      </c>
      <c r="E2409" s="145">
        <v>15.99</v>
      </c>
      <c r="F2409" s="114">
        <v>0.3</v>
      </c>
      <c r="G2409" s="145">
        <v>11.19</v>
      </c>
      <c r="H2409" s="86">
        <v>3</v>
      </c>
      <c r="I2409" s="154">
        <f t="shared" si="218"/>
        <v>0</v>
      </c>
      <c r="J2409" s="154">
        <f t="shared" si="219"/>
        <v>0</v>
      </c>
    </row>
    <row r="2410" spans="1:256" s="1" customFormat="1" ht="12.75">
      <c r="A2410" s="198" t="s">
        <v>38</v>
      </c>
      <c r="B2410" s="199" t="s">
        <v>205</v>
      </c>
      <c r="C2410" s="200"/>
      <c r="D2410" s="199"/>
      <c r="E2410" s="48"/>
      <c r="F2410" s="110"/>
      <c r="G2410" s="48"/>
      <c r="H2410" s="84"/>
      <c r="I2410" s="132"/>
      <c r="J2410" s="132"/>
      <c r="K2410" s="201"/>
      <c r="L2410" s="202"/>
      <c r="M2410" s="203"/>
      <c r="N2410" s="202"/>
      <c r="O2410" s="53"/>
      <c r="P2410" s="191"/>
      <c r="Q2410" s="53"/>
      <c r="R2410" s="204"/>
      <c r="S2410" s="192"/>
      <c r="T2410" s="192"/>
      <c r="U2410" s="201"/>
      <c r="V2410" s="202"/>
      <c r="W2410" s="203"/>
      <c r="X2410" s="202"/>
      <c r="Y2410" s="53"/>
      <c r="Z2410" s="191"/>
      <c r="AA2410" s="53"/>
      <c r="AB2410" s="204"/>
      <c r="AC2410" s="192"/>
      <c r="AD2410" s="192"/>
      <c r="AE2410" s="201"/>
      <c r="AF2410" s="202"/>
      <c r="AG2410" s="203"/>
      <c r="AH2410" s="202"/>
      <c r="AI2410" s="53"/>
      <c r="AJ2410" s="191"/>
      <c r="AK2410" s="53"/>
      <c r="AL2410" s="204"/>
      <c r="AM2410" s="192"/>
      <c r="AN2410" s="192"/>
      <c r="AO2410" s="201"/>
      <c r="AP2410" s="202"/>
      <c r="AQ2410" s="203"/>
      <c r="AR2410" s="202"/>
      <c r="AS2410" s="53"/>
      <c r="AT2410" s="191"/>
      <c r="AU2410" s="53"/>
      <c r="AV2410" s="204"/>
      <c r="AW2410" s="192"/>
      <c r="AX2410" s="192"/>
      <c r="AY2410" s="201"/>
      <c r="AZ2410" s="202"/>
      <c r="BA2410" s="203"/>
      <c r="BB2410" s="202"/>
      <c r="BC2410" s="53"/>
      <c r="BD2410" s="191"/>
      <c r="BE2410" s="53"/>
      <c r="BF2410" s="204"/>
      <c r="BG2410" s="192"/>
      <c r="BH2410" s="192"/>
      <c r="BI2410" s="201"/>
      <c r="BJ2410" s="202"/>
      <c r="BK2410" s="203"/>
      <c r="BL2410" s="202"/>
      <c r="BM2410" s="53"/>
      <c r="BN2410" s="191"/>
      <c r="BO2410" s="53"/>
      <c r="BP2410" s="204"/>
      <c r="BQ2410" s="192"/>
      <c r="BR2410" s="192"/>
      <c r="BS2410" s="201"/>
      <c r="BT2410" s="202"/>
      <c r="BU2410" s="203"/>
      <c r="BV2410" s="202"/>
      <c r="BW2410" s="53"/>
      <c r="BX2410" s="191"/>
      <c r="BY2410" s="53"/>
      <c r="BZ2410" s="204"/>
      <c r="CA2410" s="192"/>
      <c r="CB2410" s="192"/>
      <c r="CC2410" s="201"/>
      <c r="CD2410" s="202"/>
      <c r="CE2410" s="203"/>
      <c r="CF2410" s="202"/>
      <c r="CG2410" s="53"/>
      <c r="CH2410" s="191"/>
      <c r="CI2410" s="53"/>
      <c r="CJ2410" s="204"/>
      <c r="CK2410" s="192"/>
      <c r="CL2410" s="192"/>
      <c r="CM2410" s="201"/>
      <c r="CN2410" s="202"/>
      <c r="CO2410" s="203"/>
      <c r="CP2410" s="202"/>
      <c r="CQ2410" s="53"/>
      <c r="CR2410" s="191"/>
      <c r="CS2410" s="53"/>
      <c r="CT2410" s="204"/>
      <c r="CU2410" s="192"/>
      <c r="CV2410" s="192"/>
      <c r="CW2410" s="201"/>
      <c r="CX2410" s="202"/>
      <c r="CY2410" s="203"/>
      <c r="CZ2410" s="202"/>
      <c r="DA2410" s="53"/>
      <c r="DB2410" s="191"/>
      <c r="DC2410" s="53"/>
      <c r="DD2410" s="204"/>
      <c r="DE2410" s="192"/>
      <c r="DF2410" s="192"/>
      <c r="DG2410" s="201"/>
      <c r="DH2410" s="202"/>
      <c r="DI2410" s="203"/>
      <c r="DJ2410" s="202"/>
      <c r="DK2410" s="53"/>
      <c r="DL2410" s="191"/>
      <c r="DM2410" s="53"/>
      <c r="DN2410" s="204"/>
      <c r="DO2410" s="192"/>
      <c r="DP2410" s="192"/>
      <c r="DQ2410" s="201"/>
      <c r="DR2410" s="202"/>
      <c r="DS2410" s="203"/>
      <c r="DT2410" s="202"/>
      <c r="DU2410" s="53"/>
      <c r="DV2410" s="191"/>
      <c r="DW2410" s="53"/>
      <c r="DX2410" s="204"/>
      <c r="DY2410" s="192"/>
      <c r="DZ2410" s="192"/>
      <c r="EA2410" s="201"/>
      <c r="EB2410" s="202"/>
      <c r="EC2410" s="203"/>
      <c r="ED2410" s="202"/>
      <c r="EE2410" s="53"/>
      <c r="EF2410" s="191"/>
      <c r="EG2410" s="53"/>
      <c r="EH2410" s="204"/>
      <c r="EI2410" s="192"/>
      <c r="EJ2410" s="192"/>
      <c r="EK2410" s="201"/>
      <c r="EL2410" s="202"/>
      <c r="EM2410" s="203"/>
      <c r="EN2410" s="202"/>
      <c r="EO2410" s="53"/>
      <c r="EP2410" s="191"/>
      <c r="EQ2410" s="53"/>
      <c r="ER2410" s="204"/>
      <c r="ES2410" s="192"/>
      <c r="ET2410" s="192"/>
      <c r="EU2410" s="201"/>
      <c r="EV2410" s="202"/>
      <c r="EW2410" s="203"/>
      <c r="EX2410" s="202"/>
      <c r="EY2410" s="53"/>
      <c r="EZ2410" s="191"/>
      <c r="FA2410" s="53"/>
      <c r="FB2410" s="204"/>
      <c r="FC2410" s="192"/>
      <c r="FD2410" s="192"/>
      <c r="FE2410" s="201"/>
      <c r="FF2410" s="202"/>
      <c r="FG2410" s="203"/>
      <c r="FH2410" s="202"/>
      <c r="FI2410" s="53"/>
      <c r="FJ2410" s="191"/>
      <c r="FK2410" s="53"/>
      <c r="FL2410" s="204"/>
      <c r="FM2410" s="192"/>
      <c r="FN2410" s="192"/>
      <c r="FO2410" s="201"/>
      <c r="FP2410" s="202"/>
      <c r="FQ2410" s="203"/>
      <c r="FR2410" s="202"/>
      <c r="FS2410" s="53"/>
      <c r="FT2410" s="191"/>
      <c r="FU2410" s="53"/>
      <c r="FV2410" s="204"/>
      <c r="FW2410" s="192"/>
      <c r="FX2410" s="192"/>
      <c r="FY2410" s="201"/>
      <c r="FZ2410" s="202"/>
      <c r="GA2410" s="203"/>
      <c r="GB2410" s="202"/>
      <c r="GC2410" s="53"/>
      <c r="GD2410" s="191"/>
      <c r="GE2410" s="53"/>
      <c r="GF2410" s="204"/>
      <c r="GG2410" s="192"/>
      <c r="GH2410" s="192"/>
      <c r="GI2410" s="201"/>
      <c r="GJ2410" s="202"/>
      <c r="GK2410" s="203"/>
      <c r="GL2410" s="202"/>
      <c r="GM2410" s="53"/>
      <c r="GN2410" s="191"/>
      <c r="GO2410" s="53"/>
      <c r="GP2410" s="204"/>
      <c r="GQ2410" s="192"/>
      <c r="GR2410" s="192"/>
      <c r="GS2410" s="201"/>
      <c r="GT2410" s="202"/>
      <c r="GU2410" s="203"/>
      <c r="GV2410" s="202"/>
      <c r="GW2410" s="53"/>
      <c r="GX2410" s="191"/>
      <c r="GY2410" s="53"/>
      <c r="GZ2410" s="204"/>
      <c r="HA2410" s="192"/>
      <c r="HB2410" s="192"/>
      <c r="HC2410" s="201"/>
      <c r="HD2410" s="202"/>
      <c r="HE2410" s="203"/>
      <c r="HF2410" s="202"/>
      <c r="HG2410" s="53"/>
      <c r="HH2410" s="191"/>
      <c r="HI2410" s="53"/>
      <c r="HJ2410" s="204"/>
      <c r="HK2410" s="192"/>
      <c r="HL2410" s="192"/>
      <c r="HM2410" s="201"/>
      <c r="HN2410" s="202"/>
      <c r="HO2410" s="203"/>
      <c r="HP2410" s="202"/>
      <c r="HQ2410" s="53"/>
      <c r="HR2410" s="191"/>
      <c r="HS2410" s="53"/>
      <c r="HT2410" s="204"/>
      <c r="HU2410" s="192"/>
      <c r="HV2410" s="192"/>
      <c r="HW2410" s="201"/>
      <c r="HX2410" s="202"/>
      <c r="HY2410" s="203"/>
      <c r="HZ2410" s="202"/>
      <c r="IA2410" s="53"/>
      <c r="IB2410" s="191"/>
      <c r="IC2410" s="53"/>
      <c r="ID2410" s="204"/>
      <c r="IE2410" s="192"/>
      <c r="IF2410" s="192"/>
      <c r="IG2410" s="201"/>
      <c r="IH2410" s="202"/>
      <c r="II2410" s="203"/>
      <c r="IJ2410" s="202"/>
      <c r="IK2410" s="53"/>
      <c r="IL2410" s="191"/>
      <c r="IM2410" s="53"/>
      <c r="IN2410" s="204"/>
      <c r="IO2410" s="192"/>
      <c r="IP2410" s="192"/>
      <c r="IQ2410" s="201"/>
      <c r="IR2410" s="202"/>
      <c r="IS2410" s="203"/>
      <c r="IT2410" s="202"/>
      <c r="IU2410" s="53"/>
      <c r="IV2410" s="191"/>
    </row>
    <row r="2411" spans="1:10" ht="12.75">
      <c r="A2411" t="s">
        <v>236</v>
      </c>
      <c r="B2411"/>
      <c r="C2411" s="178"/>
      <c r="D2411"/>
      <c r="E2411" s="145"/>
      <c r="F2411" s="114"/>
      <c r="G2411" s="145"/>
      <c r="H2411" s="86"/>
      <c r="I2411" s="154"/>
      <c r="J2411" s="154"/>
    </row>
    <row r="2412" spans="1:10" ht="12.75">
      <c r="A2412"/>
      <c r="B2412" t="s">
        <v>4134</v>
      </c>
      <c r="C2412" s="178"/>
      <c r="D2412" t="s">
        <v>4135</v>
      </c>
      <c r="E2412" s="145">
        <v>34.95</v>
      </c>
      <c r="F2412" s="114">
        <v>0.2</v>
      </c>
      <c r="G2412" s="145">
        <v>27.96</v>
      </c>
      <c r="H2412" s="86">
        <v>4</v>
      </c>
      <c r="I2412" s="154">
        <f aca="true" t="shared" si="220" ref="I2412:I2418">C2412*E2412</f>
        <v>0</v>
      </c>
      <c r="J2412" s="154">
        <f aca="true" t="shared" si="221" ref="J2412:J2418">C2412*G2412</f>
        <v>0</v>
      </c>
    </row>
    <row r="2413" spans="1:10" ht="12.75">
      <c r="A2413"/>
      <c r="B2413" t="s">
        <v>4136</v>
      </c>
      <c r="C2413" s="178"/>
      <c r="D2413" t="s">
        <v>4137</v>
      </c>
      <c r="E2413" s="145">
        <v>44.95</v>
      </c>
      <c r="F2413" s="114">
        <v>0.25</v>
      </c>
      <c r="G2413" s="145">
        <v>33.71</v>
      </c>
      <c r="H2413" s="86">
        <v>4</v>
      </c>
      <c r="I2413" s="154">
        <f t="shared" si="220"/>
        <v>0</v>
      </c>
      <c r="J2413" s="154">
        <f t="shared" si="221"/>
        <v>0</v>
      </c>
    </row>
    <row r="2414" spans="1:10" ht="12.75">
      <c r="A2414"/>
      <c r="B2414" t="s">
        <v>4138</v>
      </c>
      <c r="C2414" s="178"/>
      <c r="D2414" t="s">
        <v>4139</v>
      </c>
      <c r="E2414" s="145">
        <v>35</v>
      </c>
      <c r="F2414" s="114">
        <v>0.25</v>
      </c>
      <c r="G2414" s="145">
        <v>26.25</v>
      </c>
      <c r="H2414" s="86">
        <v>4</v>
      </c>
      <c r="I2414" s="154">
        <f t="shared" si="220"/>
        <v>0</v>
      </c>
      <c r="J2414" s="154">
        <f t="shared" si="221"/>
        <v>0</v>
      </c>
    </row>
    <row r="2415" spans="1:10" ht="12.75">
      <c r="A2415"/>
      <c r="B2415" t="s">
        <v>4140</v>
      </c>
      <c r="C2415" s="178"/>
      <c r="D2415" t="s">
        <v>4141</v>
      </c>
      <c r="E2415" s="145">
        <v>24.95</v>
      </c>
      <c r="F2415" s="114">
        <v>0.25</v>
      </c>
      <c r="G2415" s="145">
        <v>18.71</v>
      </c>
      <c r="H2415" s="86">
        <v>4</v>
      </c>
      <c r="I2415" s="154">
        <f t="shared" si="220"/>
        <v>0</v>
      </c>
      <c r="J2415" s="154">
        <f t="shared" si="221"/>
        <v>0</v>
      </c>
    </row>
    <row r="2416" spans="1:10" ht="12.75">
      <c r="A2416"/>
      <c r="B2416" t="s">
        <v>4142</v>
      </c>
      <c r="C2416" s="178"/>
      <c r="D2416" t="s">
        <v>4143</v>
      </c>
      <c r="E2416" s="145">
        <v>9.95</v>
      </c>
      <c r="F2416" s="114">
        <v>0.3</v>
      </c>
      <c r="G2416" s="145">
        <v>6.97</v>
      </c>
      <c r="H2416" s="86">
        <v>4</v>
      </c>
      <c r="I2416" s="154">
        <f t="shared" si="220"/>
        <v>0</v>
      </c>
      <c r="J2416" s="154">
        <f t="shared" si="221"/>
        <v>0</v>
      </c>
    </row>
    <row r="2417" spans="1:10" ht="12.75">
      <c r="A2417"/>
      <c r="B2417" t="s">
        <v>4144</v>
      </c>
      <c r="C2417" s="178"/>
      <c r="D2417" t="s">
        <v>4145</v>
      </c>
      <c r="E2417" s="145">
        <v>9.95</v>
      </c>
      <c r="F2417" s="114">
        <v>0.3</v>
      </c>
      <c r="G2417" s="145">
        <v>6.97</v>
      </c>
      <c r="H2417" s="86">
        <v>4</v>
      </c>
      <c r="I2417" s="154">
        <f t="shared" si="220"/>
        <v>0</v>
      </c>
      <c r="J2417" s="154">
        <f t="shared" si="221"/>
        <v>0</v>
      </c>
    </row>
    <row r="2418" spans="1:10" ht="12.75">
      <c r="A2418"/>
      <c r="B2418" t="s">
        <v>4146</v>
      </c>
      <c r="C2418" s="178"/>
      <c r="D2418" t="s">
        <v>4147</v>
      </c>
      <c r="E2418" s="145">
        <v>29.95</v>
      </c>
      <c r="F2418" s="114">
        <v>0.25</v>
      </c>
      <c r="G2418" s="145">
        <v>22.46</v>
      </c>
      <c r="H2418" s="86">
        <v>4</v>
      </c>
      <c r="I2418" s="154">
        <f t="shared" si="220"/>
        <v>0</v>
      </c>
      <c r="J2418" s="154">
        <f t="shared" si="221"/>
        <v>0</v>
      </c>
    </row>
    <row r="2419" spans="1:10" ht="12.75">
      <c r="A2419" t="s">
        <v>237</v>
      </c>
      <c r="B2419"/>
      <c r="C2419" s="178"/>
      <c r="D2419"/>
      <c r="E2419" s="145"/>
      <c r="F2419" s="114"/>
      <c r="G2419" s="145"/>
      <c r="H2419" s="86"/>
      <c r="I2419" s="154"/>
      <c r="J2419" s="154"/>
    </row>
    <row r="2420" spans="1:10" ht="12.75">
      <c r="A2420"/>
      <c r="B2420" t="s">
        <v>4148</v>
      </c>
      <c r="C2420" s="178"/>
      <c r="D2420" t="s">
        <v>4149</v>
      </c>
      <c r="E2420" s="145">
        <v>39.95</v>
      </c>
      <c r="F2420" s="114">
        <v>0.25</v>
      </c>
      <c r="G2420" s="145">
        <v>29.96</v>
      </c>
      <c r="H2420" s="86">
        <v>4</v>
      </c>
      <c r="I2420" s="154">
        <f aca="true" t="shared" si="222" ref="I2420:I2426">C2420*E2420</f>
        <v>0</v>
      </c>
      <c r="J2420" s="154">
        <f aca="true" t="shared" si="223" ref="J2420:J2426">C2420*G2420</f>
        <v>0</v>
      </c>
    </row>
    <row r="2421" spans="1:10" ht="12.75">
      <c r="A2421"/>
      <c r="B2421" t="s">
        <v>4150</v>
      </c>
      <c r="C2421" s="178"/>
      <c r="D2421" t="s">
        <v>4151</v>
      </c>
      <c r="E2421" s="145">
        <v>37.95</v>
      </c>
      <c r="F2421" s="114">
        <v>0.25</v>
      </c>
      <c r="G2421" s="145">
        <v>28.46</v>
      </c>
      <c r="H2421" s="86">
        <v>4</v>
      </c>
      <c r="I2421" s="154">
        <f t="shared" si="222"/>
        <v>0</v>
      </c>
      <c r="J2421" s="154">
        <f t="shared" si="223"/>
        <v>0</v>
      </c>
    </row>
    <row r="2422" spans="1:10" ht="12.75">
      <c r="A2422"/>
      <c r="B2422" t="s">
        <v>4152</v>
      </c>
      <c r="C2422" s="178"/>
      <c r="D2422" t="s">
        <v>4153</v>
      </c>
      <c r="E2422" s="145">
        <v>34.95</v>
      </c>
      <c r="F2422" s="114">
        <v>0.25</v>
      </c>
      <c r="G2422" s="145">
        <v>26.21</v>
      </c>
      <c r="H2422" s="86">
        <v>4</v>
      </c>
      <c r="I2422" s="154">
        <f t="shared" si="222"/>
        <v>0</v>
      </c>
      <c r="J2422" s="154">
        <f t="shared" si="223"/>
        <v>0</v>
      </c>
    </row>
    <row r="2423" spans="1:10" ht="12.75">
      <c r="A2423"/>
      <c r="B2423" t="s">
        <v>4154</v>
      </c>
      <c r="C2423" s="178"/>
      <c r="D2423" t="s">
        <v>4155</v>
      </c>
      <c r="E2423" s="145">
        <v>39.95</v>
      </c>
      <c r="F2423" s="114">
        <v>0.25</v>
      </c>
      <c r="G2423" s="145">
        <v>29.96</v>
      </c>
      <c r="H2423" s="86">
        <v>4</v>
      </c>
      <c r="I2423" s="154">
        <f t="shared" si="222"/>
        <v>0</v>
      </c>
      <c r="J2423" s="154">
        <f t="shared" si="223"/>
        <v>0</v>
      </c>
    </row>
    <row r="2424" spans="1:10" ht="12.75">
      <c r="A2424"/>
      <c r="B2424" t="s">
        <v>4156</v>
      </c>
      <c r="C2424" s="178"/>
      <c r="D2424" t="s">
        <v>4157</v>
      </c>
      <c r="E2424" s="145">
        <v>12.95</v>
      </c>
      <c r="F2424" s="114">
        <v>0.25</v>
      </c>
      <c r="G2424" s="145">
        <v>9.71</v>
      </c>
      <c r="H2424" s="86">
        <v>4</v>
      </c>
      <c r="I2424" s="154">
        <f t="shared" si="222"/>
        <v>0</v>
      </c>
      <c r="J2424" s="154">
        <f t="shared" si="223"/>
        <v>0</v>
      </c>
    </row>
    <row r="2425" spans="1:10" ht="12.75">
      <c r="A2425"/>
      <c r="B2425" t="s">
        <v>4158</v>
      </c>
      <c r="C2425" s="178"/>
      <c r="D2425" t="s">
        <v>4159</v>
      </c>
      <c r="E2425" s="145">
        <v>19.95</v>
      </c>
      <c r="F2425" s="114">
        <v>0.3</v>
      </c>
      <c r="G2425" s="145">
        <v>13.97</v>
      </c>
      <c r="H2425" s="86">
        <v>4</v>
      </c>
      <c r="I2425" s="154">
        <f t="shared" si="222"/>
        <v>0</v>
      </c>
      <c r="J2425" s="154">
        <f t="shared" si="223"/>
        <v>0</v>
      </c>
    </row>
    <row r="2426" spans="1:10" ht="12.75">
      <c r="A2426"/>
      <c r="B2426" t="s">
        <v>4160</v>
      </c>
      <c r="C2426" s="178"/>
      <c r="D2426" t="s">
        <v>4161</v>
      </c>
      <c r="E2426" s="145">
        <v>9.95</v>
      </c>
      <c r="F2426" s="114">
        <v>0.25</v>
      </c>
      <c r="G2426" s="145">
        <v>7.46</v>
      </c>
      <c r="H2426" s="86">
        <v>4</v>
      </c>
      <c r="I2426" s="154">
        <f t="shared" si="222"/>
        <v>0</v>
      </c>
      <c r="J2426" s="154">
        <f t="shared" si="223"/>
        <v>0</v>
      </c>
    </row>
    <row r="2427" spans="1:10" ht="12.75">
      <c r="A2427" t="s">
        <v>370</v>
      </c>
      <c r="B2427"/>
      <c r="C2427" s="178"/>
      <c r="D2427"/>
      <c r="E2427" s="145"/>
      <c r="F2427" s="114"/>
      <c r="G2427" s="145"/>
      <c r="H2427" s="86"/>
      <c r="I2427" s="154"/>
      <c r="J2427" s="154"/>
    </row>
    <row r="2428" spans="1:10" ht="12.75">
      <c r="A2428"/>
      <c r="B2428" t="s">
        <v>4162</v>
      </c>
      <c r="C2428" s="178"/>
      <c r="D2428" t="s">
        <v>4163</v>
      </c>
      <c r="E2428" s="145">
        <v>16.99</v>
      </c>
      <c r="F2428" s="114">
        <v>0.3</v>
      </c>
      <c r="G2428" s="145">
        <v>11.89</v>
      </c>
      <c r="H2428" s="86">
        <v>4</v>
      </c>
      <c r="I2428" s="154">
        <f>C2428*E2428</f>
        <v>0</v>
      </c>
      <c r="J2428" s="154">
        <f>C2428*G2428</f>
        <v>0</v>
      </c>
    </row>
    <row r="2429" spans="1:10" ht="12.75">
      <c r="A2429"/>
      <c r="B2429" t="s">
        <v>4164</v>
      </c>
      <c r="C2429" s="178"/>
      <c r="D2429" t="s">
        <v>4165</v>
      </c>
      <c r="E2429" s="145">
        <v>25.99</v>
      </c>
      <c r="F2429" s="114">
        <v>0.3</v>
      </c>
      <c r="G2429" s="145">
        <v>18.19</v>
      </c>
      <c r="H2429" s="86">
        <v>4</v>
      </c>
      <c r="I2429" s="154">
        <f>C2429*E2429</f>
        <v>0</v>
      </c>
      <c r="J2429" s="154">
        <f>C2429*G2429</f>
        <v>0</v>
      </c>
    </row>
    <row r="2430" spans="1:10" ht="12.75">
      <c r="A2430"/>
      <c r="B2430" t="s">
        <v>4166</v>
      </c>
      <c r="C2430" s="178"/>
      <c r="D2430" t="s">
        <v>4167</v>
      </c>
      <c r="E2430" s="145">
        <v>14.99</v>
      </c>
      <c r="F2430" s="114">
        <v>0.3</v>
      </c>
      <c r="G2430" s="145">
        <v>10.49</v>
      </c>
      <c r="H2430" s="86">
        <v>4</v>
      </c>
      <c r="I2430" s="154">
        <f>C2430*E2430</f>
        <v>0</v>
      </c>
      <c r="J2430" s="154">
        <f>C2430*G2430</f>
        <v>0</v>
      </c>
    </row>
    <row r="2431" spans="1:10" ht="12.75">
      <c r="A2431"/>
      <c r="B2431" t="s">
        <v>4168</v>
      </c>
      <c r="C2431" s="178"/>
      <c r="D2431" t="s">
        <v>4169</v>
      </c>
      <c r="E2431" s="145">
        <v>13.99</v>
      </c>
      <c r="F2431" s="114">
        <v>0.3</v>
      </c>
      <c r="G2431" s="145">
        <v>9.79</v>
      </c>
      <c r="H2431" s="86">
        <v>4</v>
      </c>
      <c r="I2431" s="154">
        <f>C2431*E2431</f>
        <v>0</v>
      </c>
      <c r="J2431" s="154">
        <f>C2431*G2431</f>
        <v>0</v>
      </c>
    </row>
    <row r="2432" spans="1:10" ht="12.75">
      <c r="A2432" t="s">
        <v>371</v>
      </c>
      <c r="B2432"/>
      <c r="C2432" s="178"/>
      <c r="D2432"/>
      <c r="E2432" s="145"/>
      <c r="F2432" s="114"/>
      <c r="G2432" s="145"/>
      <c r="H2432" s="86"/>
      <c r="I2432" s="154"/>
      <c r="J2432" s="154"/>
    </row>
    <row r="2433" spans="1:10" ht="12.75">
      <c r="A2433"/>
      <c r="B2433" t="s">
        <v>4170</v>
      </c>
      <c r="C2433" s="178"/>
      <c r="D2433" t="s">
        <v>4171</v>
      </c>
      <c r="E2433" s="145">
        <v>13.99</v>
      </c>
      <c r="F2433" s="114">
        <v>0.3</v>
      </c>
      <c r="G2433" s="145">
        <v>9.79</v>
      </c>
      <c r="H2433" s="86">
        <v>4</v>
      </c>
      <c r="I2433" s="154">
        <f aca="true" t="shared" si="224" ref="I2433:I2438">C2433*E2433</f>
        <v>0</v>
      </c>
      <c r="J2433" s="154">
        <f aca="true" t="shared" si="225" ref="J2433:J2438">C2433*G2433</f>
        <v>0</v>
      </c>
    </row>
    <row r="2434" spans="1:10" ht="12.75">
      <c r="A2434"/>
      <c r="B2434" t="s">
        <v>4172</v>
      </c>
      <c r="C2434" s="178"/>
      <c r="D2434" t="s">
        <v>4173</v>
      </c>
      <c r="E2434" s="145">
        <v>19.99</v>
      </c>
      <c r="F2434" s="114">
        <v>0.3</v>
      </c>
      <c r="G2434" s="145">
        <v>13.99</v>
      </c>
      <c r="H2434" s="86">
        <v>4</v>
      </c>
      <c r="I2434" s="154">
        <f t="shared" si="224"/>
        <v>0</v>
      </c>
      <c r="J2434" s="154">
        <f t="shared" si="225"/>
        <v>0</v>
      </c>
    </row>
    <row r="2435" spans="1:10" ht="12.75">
      <c r="A2435"/>
      <c r="B2435" t="s">
        <v>4174</v>
      </c>
      <c r="C2435" s="178"/>
      <c r="D2435" t="s">
        <v>4175</v>
      </c>
      <c r="E2435" s="145">
        <v>18.99</v>
      </c>
      <c r="F2435" s="114">
        <v>0.25</v>
      </c>
      <c r="G2435" s="145">
        <v>14.24</v>
      </c>
      <c r="H2435" s="86">
        <v>4</v>
      </c>
      <c r="I2435" s="154">
        <f t="shared" si="224"/>
        <v>0</v>
      </c>
      <c r="J2435" s="154">
        <f t="shared" si="225"/>
        <v>0</v>
      </c>
    </row>
    <row r="2436" spans="1:10" ht="12.75">
      <c r="A2436"/>
      <c r="B2436" t="s">
        <v>4176</v>
      </c>
      <c r="C2436" s="178"/>
      <c r="D2436" t="s">
        <v>4177</v>
      </c>
      <c r="E2436" s="145">
        <v>18.99</v>
      </c>
      <c r="F2436" s="114">
        <v>0.25</v>
      </c>
      <c r="G2436" s="145">
        <v>14.24</v>
      </c>
      <c r="H2436" s="86">
        <v>4</v>
      </c>
      <c r="I2436" s="154">
        <f t="shared" si="224"/>
        <v>0</v>
      </c>
      <c r="J2436" s="154">
        <f t="shared" si="225"/>
        <v>0</v>
      </c>
    </row>
    <row r="2437" spans="1:10" ht="12.75">
      <c r="A2437"/>
      <c r="B2437" t="s">
        <v>4178</v>
      </c>
      <c r="C2437" s="178"/>
      <c r="D2437" t="s">
        <v>4179</v>
      </c>
      <c r="E2437" s="145">
        <v>18.99</v>
      </c>
      <c r="F2437" s="114">
        <v>0.25</v>
      </c>
      <c r="G2437" s="145">
        <v>14.24</v>
      </c>
      <c r="H2437" s="86">
        <v>4</v>
      </c>
      <c r="I2437" s="154">
        <f t="shared" si="224"/>
        <v>0</v>
      </c>
      <c r="J2437" s="154">
        <f t="shared" si="225"/>
        <v>0</v>
      </c>
    </row>
    <row r="2438" spans="1:10" ht="12.75">
      <c r="A2438"/>
      <c r="B2438" t="s">
        <v>4180</v>
      </c>
      <c r="C2438" s="178"/>
      <c r="D2438" t="s">
        <v>4181</v>
      </c>
      <c r="E2438" s="145">
        <v>58.99</v>
      </c>
      <c r="F2438" s="114">
        <v>0.25</v>
      </c>
      <c r="G2438" s="145">
        <v>44.24</v>
      </c>
      <c r="H2438" s="86">
        <v>16</v>
      </c>
      <c r="I2438" s="154">
        <f t="shared" si="224"/>
        <v>0</v>
      </c>
      <c r="J2438" s="154">
        <f t="shared" si="225"/>
        <v>0</v>
      </c>
    </row>
    <row r="2439" spans="1:10" ht="12.75">
      <c r="A2439" t="s">
        <v>4182</v>
      </c>
      <c r="B2439"/>
      <c r="C2439" s="178"/>
      <c r="D2439"/>
      <c r="E2439" s="145"/>
      <c r="F2439" s="114"/>
      <c r="G2439" s="145"/>
      <c r="H2439" s="86"/>
      <c r="I2439" s="154"/>
      <c r="J2439" s="154"/>
    </row>
    <row r="2440" spans="1:10" ht="12.75">
      <c r="A2440"/>
      <c r="B2440" t="s">
        <v>4183</v>
      </c>
      <c r="C2440" s="178"/>
      <c r="D2440" t="s">
        <v>4184</v>
      </c>
      <c r="E2440" s="145">
        <v>58.99</v>
      </c>
      <c r="F2440" s="114">
        <v>0.25</v>
      </c>
      <c r="G2440" s="145">
        <v>44.24</v>
      </c>
      <c r="H2440" s="86">
        <v>16</v>
      </c>
      <c r="I2440" s="154">
        <f aca="true" t="shared" si="226" ref="I2440:I2449">C2440*E2440</f>
        <v>0</v>
      </c>
      <c r="J2440" s="154">
        <f aca="true" t="shared" si="227" ref="J2440:J2449">C2440*G2440</f>
        <v>0</v>
      </c>
    </row>
    <row r="2441" spans="1:10" ht="12.75">
      <c r="A2441"/>
      <c r="B2441" t="s">
        <v>4185</v>
      </c>
      <c r="C2441" s="178"/>
      <c r="D2441" t="s">
        <v>4186</v>
      </c>
      <c r="E2441" s="145">
        <v>24.99</v>
      </c>
      <c r="F2441" s="114">
        <v>0.3</v>
      </c>
      <c r="G2441" s="145">
        <v>17.49</v>
      </c>
      <c r="H2441" s="86">
        <v>4</v>
      </c>
      <c r="I2441" s="154">
        <f t="shared" si="226"/>
        <v>0</v>
      </c>
      <c r="J2441" s="154">
        <f t="shared" si="227"/>
        <v>0</v>
      </c>
    </row>
    <row r="2442" spans="1:10" ht="12.75">
      <c r="A2442"/>
      <c r="B2442" t="s">
        <v>4187</v>
      </c>
      <c r="C2442" s="178"/>
      <c r="D2442" t="s">
        <v>4188</v>
      </c>
      <c r="E2442" s="145">
        <v>17.95</v>
      </c>
      <c r="F2442" s="114">
        <v>0.25</v>
      </c>
      <c r="G2442" s="145">
        <v>13.46</v>
      </c>
      <c r="H2442" s="86">
        <v>4</v>
      </c>
      <c r="I2442" s="154">
        <f t="shared" si="226"/>
        <v>0</v>
      </c>
      <c r="J2442" s="154">
        <f t="shared" si="227"/>
        <v>0</v>
      </c>
    </row>
    <row r="2443" spans="1:10" ht="12.75">
      <c r="A2443"/>
      <c r="B2443" t="s">
        <v>4189</v>
      </c>
      <c r="C2443" s="178"/>
      <c r="D2443" t="s">
        <v>4190</v>
      </c>
      <c r="E2443" s="145">
        <v>24.99</v>
      </c>
      <c r="F2443" s="114">
        <v>0.3</v>
      </c>
      <c r="G2443" s="145">
        <v>17.49</v>
      </c>
      <c r="H2443" s="86">
        <v>4</v>
      </c>
      <c r="I2443" s="154">
        <f t="shared" si="226"/>
        <v>0</v>
      </c>
      <c r="J2443" s="154">
        <f t="shared" si="227"/>
        <v>0</v>
      </c>
    </row>
    <row r="2444" spans="1:10" ht="12.75">
      <c r="A2444"/>
      <c r="B2444" t="s">
        <v>4191</v>
      </c>
      <c r="C2444" s="178"/>
      <c r="D2444" t="s">
        <v>4192</v>
      </c>
      <c r="E2444" s="145">
        <v>24.99</v>
      </c>
      <c r="F2444" s="114">
        <v>0.3</v>
      </c>
      <c r="G2444" s="145">
        <v>17.49</v>
      </c>
      <c r="H2444" s="86">
        <v>4</v>
      </c>
      <c r="I2444" s="154">
        <f t="shared" si="226"/>
        <v>0</v>
      </c>
      <c r="J2444" s="154">
        <f t="shared" si="227"/>
        <v>0</v>
      </c>
    </row>
    <row r="2445" spans="1:10" ht="12.75">
      <c r="A2445"/>
      <c r="B2445" t="s">
        <v>4193</v>
      </c>
      <c r="C2445" s="178"/>
      <c r="D2445" t="s">
        <v>4194</v>
      </c>
      <c r="E2445" s="145">
        <v>22.95</v>
      </c>
      <c r="F2445" s="114">
        <v>0.25</v>
      </c>
      <c r="G2445" s="145">
        <v>17.21</v>
      </c>
      <c r="H2445" s="86">
        <v>4</v>
      </c>
      <c r="I2445" s="154">
        <f t="shared" si="226"/>
        <v>0</v>
      </c>
      <c r="J2445" s="154">
        <f t="shared" si="227"/>
        <v>0</v>
      </c>
    </row>
    <row r="2446" spans="1:10" ht="12.75">
      <c r="A2446"/>
      <c r="B2446" t="s">
        <v>4195</v>
      </c>
      <c r="C2446" s="178"/>
      <c r="D2446" t="s">
        <v>4196</v>
      </c>
      <c r="E2446" s="145">
        <v>22.95</v>
      </c>
      <c r="F2446" s="114">
        <v>0.25</v>
      </c>
      <c r="G2446" s="145">
        <v>17.21</v>
      </c>
      <c r="H2446" s="86">
        <v>4</v>
      </c>
      <c r="I2446" s="154">
        <f t="shared" si="226"/>
        <v>0</v>
      </c>
      <c r="J2446" s="154">
        <f t="shared" si="227"/>
        <v>0</v>
      </c>
    </row>
    <row r="2447" spans="1:10" ht="12.75">
      <c r="A2447"/>
      <c r="B2447" t="s">
        <v>4197</v>
      </c>
      <c r="C2447" s="178"/>
      <c r="D2447" t="s">
        <v>4198</v>
      </c>
      <c r="E2447" s="145">
        <v>22.99</v>
      </c>
      <c r="F2447" s="114">
        <v>0.25</v>
      </c>
      <c r="G2447" s="145">
        <v>17.24</v>
      </c>
      <c r="H2447" s="86">
        <v>4</v>
      </c>
      <c r="I2447" s="154">
        <f t="shared" si="226"/>
        <v>0</v>
      </c>
      <c r="J2447" s="154">
        <f t="shared" si="227"/>
        <v>0</v>
      </c>
    </row>
    <row r="2448" spans="1:10" ht="12.75">
      <c r="A2448"/>
      <c r="B2448" t="s">
        <v>4199</v>
      </c>
      <c r="C2448" s="178"/>
      <c r="D2448" t="s">
        <v>4200</v>
      </c>
      <c r="E2448" s="145">
        <v>22.99</v>
      </c>
      <c r="F2448" s="114">
        <v>0.25</v>
      </c>
      <c r="G2448" s="145">
        <v>17.24</v>
      </c>
      <c r="H2448" s="86">
        <v>4</v>
      </c>
      <c r="I2448" s="154">
        <f t="shared" si="226"/>
        <v>0</v>
      </c>
      <c r="J2448" s="154">
        <f t="shared" si="227"/>
        <v>0</v>
      </c>
    </row>
    <row r="2449" spans="1:10" ht="12.75">
      <c r="A2449"/>
      <c r="B2449" t="s">
        <v>4201</v>
      </c>
      <c r="C2449" s="178"/>
      <c r="D2449" t="s">
        <v>4202</v>
      </c>
      <c r="E2449" s="145">
        <v>22.99</v>
      </c>
      <c r="F2449" s="114">
        <v>0.25</v>
      </c>
      <c r="G2449" s="145">
        <v>17.24</v>
      </c>
      <c r="H2449" s="86">
        <v>4</v>
      </c>
      <c r="I2449" s="154">
        <f t="shared" si="226"/>
        <v>0</v>
      </c>
      <c r="J2449" s="154">
        <f t="shared" si="227"/>
        <v>0</v>
      </c>
    </row>
    <row r="2450" spans="1:10" ht="12.75">
      <c r="A2450" t="s">
        <v>242</v>
      </c>
      <c r="B2450"/>
      <c r="C2450" s="178"/>
      <c r="D2450"/>
      <c r="E2450" s="145"/>
      <c r="F2450" s="114"/>
      <c r="G2450" s="145"/>
      <c r="H2450" s="86"/>
      <c r="I2450" s="154"/>
      <c r="J2450" s="154"/>
    </row>
    <row r="2451" spans="1:10" ht="12.75">
      <c r="A2451"/>
      <c r="B2451" t="s">
        <v>4203</v>
      </c>
      <c r="C2451" s="178"/>
      <c r="D2451" t="s">
        <v>4204</v>
      </c>
      <c r="E2451" s="145">
        <v>24.99</v>
      </c>
      <c r="F2451" s="114">
        <v>0.3</v>
      </c>
      <c r="G2451" s="145">
        <v>17.49</v>
      </c>
      <c r="H2451" s="86">
        <v>4</v>
      </c>
      <c r="I2451" s="154">
        <f aca="true" t="shared" si="228" ref="I2451:I2461">C2451*E2451</f>
        <v>0</v>
      </c>
      <c r="J2451" s="154">
        <f aca="true" t="shared" si="229" ref="J2451:J2461">C2451*G2451</f>
        <v>0</v>
      </c>
    </row>
    <row r="2452" spans="1:10" ht="12.75">
      <c r="A2452"/>
      <c r="B2452" t="s">
        <v>4205</v>
      </c>
      <c r="C2452" s="178"/>
      <c r="D2452" t="s">
        <v>4206</v>
      </c>
      <c r="E2452" s="145">
        <v>14.95</v>
      </c>
      <c r="F2452" s="114">
        <v>0.25</v>
      </c>
      <c r="G2452" s="145">
        <v>11.21</v>
      </c>
      <c r="H2452" s="86">
        <v>4</v>
      </c>
      <c r="I2452" s="154">
        <f t="shared" si="228"/>
        <v>0</v>
      </c>
      <c r="J2452" s="154">
        <f t="shared" si="229"/>
        <v>0</v>
      </c>
    </row>
    <row r="2453" spans="1:10" ht="12.75">
      <c r="A2453"/>
      <c r="B2453" t="s">
        <v>4207</v>
      </c>
      <c r="C2453" s="178"/>
      <c r="D2453" t="s">
        <v>4208</v>
      </c>
      <c r="E2453" s="145">
        <v>29.99</v>
      </c>
      <c r="F2453" s="114">
        <v>0.3</v>
      </c>
      <c r="G2453" s="145">
        <v>20.99</v>
      </c>
      <c r="H2453" s="86">
        <v>4</v>
      </c>
      <c r="I2453" s="154">
        <f t="shared" si="228"/>
        <v>0</v>
      </c>
      <c r="J2453" s="154">
        <f t="shared" si="229"/>
        <v>0</v>
      </c>
    </row>
    <row r="2454" spans="1:10" ht="12.75">
      <c r="A2454"/>
      <c r="B2454" t="s">
        <v>4209</v>
      </c>
      <c r="C2454" s="178"/>
      <c r="D2454" t="s">
        <v>4210</v>
      </c>
      <c r="E2454" s="145">
        <v>22.99</v>
      </c>
      <c r="F2454" s="114">
        <v>0.3</v>
      </c>
      <c r="G2454" s="145">
        <v>16.09</v>
      </c>
      <c r="H2454" s="86">
        <v>4</v>
      </c>
      <c r="I2454" s="154">
        <f t="shared" si="228"/>
        <v>0</v>
      </c>
      <c r="J2454" s="154">
        <f t="shared" si="229"/>
        <v>0</v>
      </c>
    </row>
    <row r="2455" spans="1:10" ht="12.75">
      <c r="A2455"/>
      <c r="B2455" t="s">
        <v>4211</v>
      </c>
      <c r="C2455" s="178"/>
      <c r="D2455" t="s">
        <v>4212</v>
      </c>
      <c r="E2455" s="145">
        <v>23.99</v>
      </c>
      <c r="F2455" s="114">
        <v>0.3</v>
      </c>
      <c r="G2455" s="145">
        <v>16.79</v>
      </c>
      <c r="H2455" s="86">
        <v>4</v>
      </c>
      <c r="I2455" s="154">
        <f t="shared" si="228"/>
        <v>0</v>
      </c>
      <c r="J2455" s="154">
        <f t="shared" si="229"/>
        <v>0</v>
      </c>
    </row>
    <row r="2456" spans="1:10" ht="12.75">
      <c r="A2456"/>
      <c r="B2456" t="s">
        <v>4213</v>
      </c>
      <c r="C2456" s="178"/>
      <c r="D2456" t="s">
        <v>4214</v>
      </c>
      <c r="E2456" s="145">
        <v>23.99</v>
      </c>
      <c r="F2456" s="114">
        <v>0.25</v>
      </c>
      <c r="G2456" s="145">
        <v>17.99</v>
      </c>
      <c r="H2456" s="86">
        <v>4</v>
      </c>
      <c r="I2456" s="154">
        <f t="shared" si="228"/>
        <v>0</v>
      </c>
      <c r="J2456" s="154">
        <f t="shared" si="229"/>
        <v>0</v>
      </c>
    </row>
    <row r="2457" spans="1:10" ht="12.75">
      <c r="A2457"/>
      <c r="B2457" t="s">
        <v>4215</v>
      </c>
      <c r="C2457" s="178"/>
      <c r="D2457" t="s">
        <v>4216</v>
      </c>
      <c r="E2457" s="145">
        <v>24.99</v>
      </c>
      <c r="F2457" s="114">
        <v>0.3</v>
      </c>
      <c r="G2457" s="145">
        <v>17.49</v>
      </c>
      <c r="H2457" s="86">
        <v>4</v>
      </c>
      <c r="I2457" s="154">
        <f t="shared" si="228"/>
        <v>0</v>
      </c>
      <c r="J2457" s="154">
        <f t="shared" si="229"/>
        <v>0</v>
      </c>
    </row>
    <row r="2458" spans="1:10" ht="12.75">
      <c r="A2458"/>
      <c r="B2458" t="s">
        <v>4217</v>
      </c>
      <c r="C2458" s="178"/>
      <c r="D2458" t="s">
        <v>4218</v>
      </c>
      <c r="E2458" s="145">
        <v>22.99</v>
      </c>
      <c r="F2458" s="114">
        <v>0.3</v>
      </c>
      <c r="G2458" s="145">
        <v>16.09</v>
      </c>
      <c r="H2458" s="86">
        <v>4</v>
      </c>
      <c r="I2458" s="154">
        <f t="shared" si="228"/>
        <v>0</v>
      </c>
      <c r="J2458" s="154">
        <f t="shared" si="229"/>
        <v>0</v>
      </c>
    </row>
    <row r="2459" spans="1:10" ht="12.75">
      <c r="A2459"/>
      <c r="B2459" t="s">
        <v>4219</v>
      </c>
      <c r="C2459" s="178"/>
      <c r="D2459" t="s">
        <v>4220</v>
      </c>
      <c r="E2459" s="145">
        <v>24.99</v>
      </c>
      <c r="F2459" s="114">
        <v>0.3</v>
      </c>
      <c r="G2459" s="145">
        <v>17.49</v>
      </c>
      <c r="H2459" s="86">
        <v>4</v>
      </c>
      <c r="I2459" s="154">
        <f t="shared" si="228"/>
        <v>0</v>
      </c>
      <c r="J2459" s="154">
        <f t="shared" si="229"/>
        <v>0</v>
      </c>
    </row>
    <row r="2460" spans="1:10" ht="12.75">
      <c r="A2460"/>
      <c r="B2460" t="s">
        <v>4221</v>
      </c>
      <c r="C2460" s="178"/>
      <c r="D2460" t="s">
        <v>4222</v>
      </c>
      <c r="E2460" s="145">
        <v>24.99</v>
      </c>
      <c r="F2460" s="114">
        <v>0.3</v>
      </c>
      <c r="G2460" s="145">
        <v>17.49</v>
      </c>
      <c r="H2460" s="86">
        <v>4</v>
      </c>
      <c r="I2460" s="154">
        <f t="shared" si="228"/>
        <v>0</v>
      </c>
      <c r="J2460" s="154">
        <f t="shared" si="229"/>
        <v>0</v>
      </c>
    </row>
    <row r="2461" spans="1:10" ht="12.75">
      <c r="A2461"/>
      <c r="B2461" t="s">
        <v>4223</v>
      </c>
      <c r="C2461" s="178"/>
      <c r="D2461" t="s">
        <v>4224</v>
      </c>
      <c r="E2461" s="145">
        <v>24.99</v>
      </c>
      <c r="F2461" s="114">
        <v>0.3</v>
      </c>
      <c r="G2461" s="145">
        <v>17.49</v>
      </c>
      <c r="H2461" s="86">
        <v>4</v>
      </c>
      <c r="I2461" s="154">
        <f t="shared" si="228"/>
        <v>0</v>
      </c>
      <c r="J2461" s="154">
        <f t="shared" si="229"/>
        <v>0</v>
      </c>
    </row>
    <row r="2462" spans="1:10" ht="12.75">
      <c r="A2462" t="s">
        <v>149</v>
      </c>
      <c r="B2462"/>
      <c r="C2462" s="178"/>
      <c r="D2462"/>
      <c r="E2462" s="145"/>
      <c r="F2462" s="114"/>
      <c r="G2462" s="145"/>
      <c r="H2462" s="86"/>
      <c r="I2462" s="154"/>
      <c r="J2462" s="154"/>
    </row>
    <row r="2463" spans="1:10" ht="12.75">
      <c r="A2463"/>
      <c r="B2463" t="s">
        <v>4225</v>
      </c>
      <c r="C2463" s="178"/>
      <c r="D2463" t="s">
        <v>4226</v>
      </c>
      <c r="E2463" s="145">
        <v>24.99</v>
      </c>
      <c r="F2463" s="114">
        <v>0.3</v>
      </c>
      <c r="G2463" s="145">
        <v>17.49</v>
      </c>
      <c r="H2463" s="86">
        <v>4</v>
      </c>
      <c r="I2463" s="154">
        <f aca="true" t="shared" si="230" ref="I2463:I2469">C2463*E2463</f>
        <v>0</v>
      </c>
      <c r="J2463" s="154">
        <f aca="true" t="shared" si="231" ref="J2463:J2469">C2463*G2463</f>
        <v>0</v>
      </c>
    </row>
    <row r="2464" spans="1:10" ht="12.75">
      <c r="A2464"/>
      <c r="B2464" t="s">
        <v>4227</v>
      </c>
      <c r="C2464" s="178"/>
      <c r="D2464" t="s">
        <v>4228</v>
      </c>
      <c r="E2464" s="145">
        <v>24.95</v>
      </c>
      <c r="F2464" s="114">
        <v>0.3</v>
      </c>
      <c r="G2464" s="145">
        <v>17.47</v>
      </c>
      <c r="H2464" s="86">
        <v>4</v>
      </c>
      <c r="I2464" s="154">
        <f t="shared" si="230"/>
        <v>0</v>
      </c>
      <c r="J2464" s="154">
        <f t="shared" si="231"/>
        <v>0</v>
      </c>
    </row>
    <row r="2465" spans="1:10" ht="12.75">
      <c r="A2465"/>
      <c r="B2465" t="s">
        <v>4229</v>
      </c>
      <c r="C2465" s="178"/>
      <c r="D2465" t="s">
        <v>4230</v>
      </c>
      <c r="E2465" s="145">
        <v>14.95</v>
      </c>
      <c r="F2465" s="114">
        <v>0.3</v>
      </c>
      <c r="G2465" s="145">
        <v>10.47</v>
      </c>
      <c r="H2465" s="86">
        <v>4</v>
      </c>
      <c r="I2465" s="154">
        <f t="shared" si="230"/>
        <v>0</v>
      </c>
      <c r="J2465" s="154">
        <f t="shared" si="231"/>
        <v>0</v>
      </c>
    </row>
    <row r="2466" spans="1:10" ht="12.75">
      <c r="A2466"/>
      <c r="B2466" t="s">
        <v>4231</v>
      </c>
      <c r="C2466" s="178"/>
      <c r="D2466" t="s">
        <v>4232</v>
      </c>
      <c r="E2466" s="145">
        <v>14.95</v>
      </c>
      <c r="F2466" s="114">
        <v>0.3</v>
      </c>
      <c r="G2466" s="145">
        <v>10.47</v>
      </c>
      <c r="H2466" s="86">
        <v>4</v>
      </c>
      <c r="I2466" s="154">
        <f t="shared" si="230"/>
        <v>0</v>
      </c>
      <c r="J2466" s="154">
        <f t="shared" si="231"/>
        <v>0</v>
      </c>
    </row>
    <row r="2467" spans="1:10" ht="12.75">
      <c r="A2467"/>
      <c r="B2467" t="s">
        <v>4233</v>
      </c>
      <c r="C2467" s="178"/>
      <c r="D2467" t="s">
        <v>4234</v>
      </c>
      <c r="E2467" s="145">
        <v>19.95</v>
      </c>
      <c r="F2467" s="114">
        <v>0.3</v>
      </c>
      <c r="G2467" s="145">
        <v>13.97</v>
      </c>
      <c r="H2467" s="86">
        <v>4</v>
      </c>
      <c r="I2467" s="154">
        <f t="shared" si="230"/>
        <v>0</v>
      </c>
      <c r="J2467" s="154">
        <f t="shared" si="231"/>
        <v>0</v>
      </c>
    </row>
    <row r="2468" spans="1:10" ht="12.75">
      <c r="A2468"/>
      <c r="B2468" t="s">
        <v>4235</v>
      </c>
      <c r="C2468" s="178"/>
      <c r="D2468" t="s">
        <v>4236</v>
      </c>
      <c r="E2468" s="145">
        <v>28</v>
      </c>
      <c r="F2468" s="114">
        <v>0.3</v>
      </c>
      <c r="G2468" s="145">
        <v>19.6</v>
      </c>
      <c r="H2468" s="86">
        <v>4</v>
      </c>
      <c r="I2468" s="154">
        <f t="shared" si="230"/>
        <v>0</v>
      </c>
      <c r="J2468" s="154">
        <f t="shared" si="231"/>
        <v>0</v>
      </c>
    </row>
    <row r="2469" spans="1:10" ht="12.75">
      <c r="A2469"/>
      <c r="B2469" t="s">
        <v>4237</v>
      </c>
      <c r="C2469" s="178"/>
      <c r="D2469" t="s">
        <v>4238</v>
      </c>
      <c r="E2469" s="145">
        <v>7.95</v>
      </c>
      <c r="F2469" s="114">
        <v>0.3</v>
      </c>
      <c r="G2469" s="145">
        <v>5.57</v>
      </c>
      <c r="H2469" s="86">
        <v>4</v>
      </c>
      <c r="I2469" s="154">
        <f t="shared" si="230"/>
        <v>0</v>
      </c>
      <c r="J2469" s="154">
        <f t="shared" si="231"/>
        <v>0</v>
      </c>
    </row>
    <row r="2470" spans="1:10" ht="12.75">
      <c r="A2470" t="s">
        <v>416</v>
      </c>
      <c r="B2470"/>
      <c r="C2470" s="178"/>
      <c r="D2470"/>
      <c r="E2470" s="145"/>
      <c r="F2470" s="114"/>
      <c r="G2470" s="145"/>
      <c r="H2470" s="86"/>
      <c r="I2470" s="154"/>
      <c r="J2470" s="154"/>
    </row>
    <row r="2471" spans="1:10" ht="12.75">
      <c r="A2471"/>
      <c r="B2471" t="s">
        <v>4239</v>
      </c>
      <c r="C2471" s="178"/>
      <c r="D2471" t="s">
        <v>4240</v>
      </c>
      <c r="E2471" s="145">
        <v>7.95</v>
      </c>
      <c r="F2471" s="114">
        <v>0.3</v>
      </c>
      <c r="G2471" s="145">
        <v>5.57</v>
      </c>
      <c r="H2471" s="86">
        <v>2</v>
      </c>
      <c r="I2471" s="154">
        <f aca="true" t="shared" si="232" ref="I2471:I2478">C2471*E2471</f>
        <v>0</v>
      </c>
      <c r="J2471" s="154">
        <f aca="true" t="shared" si="233" ref="J2471:J2478">C2471*G2471</f>
        <v>0</v>
      </c>
    </row>
    <row r="2472" spans="1:10" ht="12.75">
      <c r="A2472"/>
      <c r="B2472" t="s">
        <v>4241</v>
      </c>
      <c r="C2472" s="178"/>
      <c r="D2472" t="s">
        <v>4242</v>
      </c>
      <c r="E2472" s="145">
        <v>24.99</v>
      </c>
      <c r="F2472" s="114">
        <v>0.2</v>
      </c>
      <c r="G2472" s="145">
        <v>19.99</v>
      </c>
      <c r="H2472" s="86">
        <v>2</v>
      </c>
      <c r="I2472" s="154">
        <f t="shared" si="232"/>
        <v>0</v>
      </c>
      <c r="J2472" s="154">
        <f t="shared" si="233"/>
        <v>0</v>
      </c>
    </row>
    <row r="2473" spans="1:10" ht="12.75">
      <c r="A2473"/>
      <c r="B2473" t="s">
        <v>4243</v>
      </c>
      <c r="C2473" s="178"/>
      <c r="D2473" t="s">
        <v>4244</v>
      </c>
      <c r="E2473" s="145">
        <v>6.99</v>
      </c>
      <c r="F2473" s="114">
        <v>0.25</v>
      </c>
      <c r="G2473" s="145">
        <v>5.24</v>
      </c>
      <c r="H2473" s="86">
        <v>2</v>
      </c>
      <c r="I2473" s="154">
        <f t="shared" si="232"/>
        <v>0</v>
      </c>
      <c r="J2473" s="154">
        <f t="shared" si="233"/>
        <v>0</v>
      </c>
    </row>
    <row r="2474" spans="1:10" ht="12.75">
      <c r="A2474"/>
      <c r="B2474" t="s">
        <v>4245</v>
      </c>
      <c r="C2474" s="178"/>
      <c r="D2474" t="s">
        <v>4246</v>
      </c>
      <c r="E2474" s="145">
        <v>5.99</v>
      </c>
      <c r="F2474" s="114">
        <v>0.25</v>
      </c>
      <c r="G2474" s="145">
        <v>4.49</v>
      </c>
      <c r="H2474" s="86">
        <v>2</v>
      </c>
      <c r="I2474" s="154">
        <f t="shared" si="232"/>
        <v>0</v>
      </c>
      <c r="J2474" s="154">
        <f t="shared" si="233"/>
        <v>0</v>
      </c>
    </row>
    <row r="2475" spans="1:10" ht="12.75">
      <c r="A2475"/>
      <c r="B2475" t="s">
        <v>4247</v>
      </c>
      <c r="C2475" s="178"/>
      <c r="D2475" t="s">
        <v>4248</v>
      </c>
      <c r="E2475" s="145">
        <v>9.95</v>
      </c>
      <c r="F2475" s="114">
        <v>0.25</v>
      </c>
      <c r="G2475" s="145">
        <v>7.46</v>
      </c>
      <c r="H2475" s="86">
        <v>2</v>
      </c>
      <c r="I2475" s="154">
        <f t="shared" si="232"/>
        <v>0</v>
      </c>
      <c r="J2475" s="154">
        <f t="shared" si="233"/>
        <v>0</v>
      </c>
    </row>
    <row r="2476" spans="1:10" ht="12.75">
      <c r="A2476"/>
      <c r="B2476" t="s">
        <v>4249</v>
      </c>
      <c r="C2476" s="178"/>
      <c r="D2476" t="s">
        <v>4250</v>
      </c>
      <c r="E2476" s="145">
        <v>8.95</v>
      </c>
      <c r="F2476" s="114">
        <v>0.25</v>
      </c>
      <c r="G2476" s="145">
        <v>6.71</v>
      </c>
      <c r="H2476" s="86">
        <v>2</v>
      </c>
      <c r="I2476" s="154">
        <f t="shared" si="232"/>
        <v>0</v>
      </c>
      <c r="J2476" s="154">
        <f t="shared" si="233"/>
        <v>0</v>
      </c>
    </row>
    <row r="2477" spans="1:10" ht="12.75">
      <c r="A2477"/>
      <c r="B2477" t="s">
        <v>4251</v>
      </c>
      <c r="C2477" s="178"/>
      <c r="D2477" t="s">
        <v>4252</v>
      </c>
      <c r="E2477" s="145">
        <v>8.95</v>
      </c>
      <c r="F2477" s="114">
        <v>0.25</v>
      </c>
      <c r="G2477" s="145">
        <v>6.71</v>
      </c>
      <c r="H2477" s="86">
        <v>2</v>
      </c>
      <c r="I2477" s="154">
        <f t="shared" si="232"/>
        <v>0</v>
      </c>
      <c r="J2477" s="154">
        <f t="shared" si="233"/>
        <v>0</v>
      </c>
    </row>
    <row r="2478" spans="1:10" ht="12.75">
      <c r="A2478"/>
      <c r="B2478" t="s">
        <v>4253</v>
      </c>
      <c r="C2478" s="178"/>
      <c r="D2478" t="s">
        <v>4254</v>
      </c>
      <c r="E2478" s="145">
        <v>8.95</v>
      </c>
      <c r="F2478" s="114">
        <v>0.25</v>
      </c>
      <c r="G2478" s="145">
        <v>6.71</v>
      </c>
      <c r="H2478" s="86">
        <v>2</v>
      </c>
      <c r="I2478" s="154">
        <f t="shared" si="232"/>
        <v>0</v>
      </c>
      <c r="J2478" s="154">
        <f t="shared" si="233"/>
        <v>0</v>
      </c>
    </row>
    <row r="2479" spans="1:10" ht="12.75">
      <c r="A2479" t="s">
        <v>4255</v>
      </c>
      <c r="B2479"/>
      <c r="C2479" s="178"/>
      <c r="D2479"/>
      <c r="E2479" s="145"/>
      <c r="F2479" s="114"/>
      <c r="G2479" s="145"/>
      <c r="H2479" s="86"/>
      <c r="I2479" s="154"/>
      <c r="J2479" s="154"/>
    </row>
    <row r="2480" spans="1:10" ht="12.75">
      <c r="A2480"/>
      <c r="B2480" t="s">
        <v>4256</v>
      </c>
      <c r="C2480" s="178"/>
      <c r="D2480" t="s">
        <v>4257</v>
      </c>
      <c r="E2480" s="145">
        <v>8.95</v>
      </c>
      <c r="F2480" s="114">
        <v>0.25</v>
      </c>
      <c r="G2480" s="145">
        <v>6.71</v>
      </c>
      <c r="H2480" s="86">
        <v>2</v>
      </c>
      <c r="I2480" s="154">
        <f aca="true" t="shared" si="234" ref="I2480:I2485">C2480*E2480</f>
        <v>0</v>
      </c>
      <c r="J2480" s="154">
        <f aca="true" t="shared" si="235" ref="J2480:J2485">C2480*G2480</f>
        <v>0</v>
      </c>
    </row>
    <row r="2481" spans="1:10" ht="12.75">
      <c r="A2481"/>
      <c r="B2481" t="s">
        <v>4258</v>
      </c>
      <c r="C2481" s="178"/>
      <c r="D2481" t="s">
        <v>4259</v>
      </c>
      <c r="E2481" s="145">
        <v>9.99</v>
      </c>
      <c r="F2481" s="114">
        <v>0.25</v>
      </c>
      <c r="G2481" s="145">
        <v>7.49</v>
      </c>
      <c r="H2481" s="86">
        <v>2</v>
      </c>
      <c r="I2481" s="154">
        <f t="shared" si="234"/>
        <v>0</v>
      </c>
      <c r="J2481" s="154">
        <f t="shared" si="235"/>
        <v>0</v>
      </c>
    </row>
    <row r="2482" spans="1:10" ht="12.75">
      <c r="A2482"/>
      <c r="B2482" t="s">
        <v>4260</v>
      </c>
      <c r="C2482" s="178"/>
      <c r="D2482" t="s">
        <v>4261</v>
      </c>
      <c r="E2482" s="145">
        <v>9.99</v>
      </c>
      <c r="F2482" s="114">
        <v>0.25</v>
      </c>
      <c r="G2482" s="145">
        <v>7.49</v>
      </c>
      <c r="H2482" s="86">
        <v>2</v>
      </c>
      <c r="I2482" s="154">
        <f t="shared" si="234"/>
        <v>0</v>
      </c>
      <c r="J2482" s="154">
        <f t="shared" si="235"/>
        <v>0</v>
      </c>
    </row>
    <row r="2483" spans="1:10" ht="12.75">
      <c r="A2483"/>
      <c r="B2483" t="s">
        <v>4262</v>
      </c>
      <c r="C2483" s="178"/>
      <c r="D2483" t="s">
        <v>4263</v>
      </c>
      <c r="E2483" s="145">
        <v>19.99</v>
      </c>
      <c r="F2483" s="114">
        <v>0.25</v>
      </c>
      <c r="G2483" s="145">
        <v>14.99</v>
      </c>
      <c r="H2483" s="86">
        <v>2</v>
      </c>
      <c r="I2483" s="154">
        <f t="shared" si="234"/>
        <v>0</v>
      </c>
      <c r="J2483" s="154">
        <f t="shared" si="235"/>
        <v>0</v>
      </c>
    </row>
    <row r="2484" spans="1:10" ht="12.75">
      <c r="A2484"/>
      <c r="B2484" t="s">
        <v>4264</v>
      </c>
      <c r="C2484" s="178"/>
      <c r="D2484" t="s">
        <v>4265</v>
      </c>
      <c r="E2484" s="145">
        <v>9.99</v>
      </c>
      <c r="F2484" s="114">
        <v>0.3</v>
      </c>
      <c r="G2484" s="145">
        <v>6.99</v>
      </c>
      <c r="H2484" s="86">
        <v>2</v>
      </c>
      <c r="I2484" s="154">
        <f t="shared" si="234"/>
        <v>0</v>
      </c>
      <c r="J2484" s="154">
        <f t="shared" si="235"/>
        <v>0</v>
      </c>
    </row>
    <row r="2485" spans="1:10" ht="12.75">
      <c r="A2485"/>
      <c r="B2485" t="s">
        <v>4266</v>
      </c>
      <c r="C2485" s="178"/>
      <c r="D2485" t="s">
        <v>4267</v>
      </c>
      <c r="E2485" s="145">
        <v>9.95</v>
      </c>
      <c r="F2485" s="114">
        <v>0.25</v>
      </c>
      <c r="G2485" s="145">
        <v>7.46</v>
      </c>
      <c r="H2485" s="86">
        <v>2</v>
      </c>
      <c r="I2485" s="154">
        <f t="shared" si="234"/>
        <v>0</v>
      </c>
      <c r="J2485" s="154">
        <f t="shared" si="235"/>
        <v>0</v>
      </c>
    </row>
    <row r="2486" spans="1:10" ht="12.75">
      <c r="A2486" t="s">
        <v>229</v>
      </c>
      <c r="B2486"/>
      <c r="C2486" s="178"/>
      <c r="D2486"/>
      <c r="E2486" s="145"/>
      <c r="F2486" s="114"/>
      <c r="G2486" s="145"/>
      <c r="H2486" s="86"/>
      <c r="I2486" s="154"/>
      <c r="J2486" s="154"/>
    </row>
    <row r="2487" spans="1:10" ht="12.75">
      <c r="A2487"/>
      <c r="B2487" t="s">
        <v>4268</v>
      </c>
      <c r="C2487" s="178"/>
      <c r="D2487" t="s">
        <v>4269</v>
      </c>
      <c r="E2487" s="145">
        <v>14.95</v>
      </c>
      <c r="F2487" s="114">
        <v>0.25</v>
      </c>
      <c r="G2487" s="145">
        <v>11.21</v>
      </c>
      <c r="H2487" s="86">
        <v>2</v>
      </c>
      <c r="I2487" s="154">
        <f aca="true" t="shared" si="236" ref="I2487:I2493">C2487*E2487</f>
        <v>0</v>
      </c>
      <c r="J2487" s="154">
        <f aca="true" t="shared" si="237" ref="J2487:J2493">C2487*G2487</f>
        <v>0</v>
      </c>
    </row>
    <row r="2488" spans="1:10" ht="12.75">
      <c r="A2488"/>
      <c r="B2488" t="s">
        <v>4270</v>
      </c>
      <c r="C2488" s="178"/>
      <c r="D2488" t="s">
        <v>4271</v>
      </c>
      <c r="E2488" s="145">
        <v>8.99</v>
      </c>
      <c r="F2488" s="114">
        <v>0.3</v>
      </c>
      <c r="G2488" s="145">
        <v>6.29</v>
      </c>
      <c r="H2488" s="86">
        <v>2</v>
      </c>
      <c r="I2488" s="154">
        <f t="shared" si="236"/>
        <v>0</v>
      </c>
      <c r="J2488" s="154">
        <f t="shared" si="237"/>
        <v>0</v>
      </c>
    </row>
    <row r="2489" spans="1:10" ht="12.75">
      <c r="A2489"/>
      <c r="B2489" t="s">
        <v>4272</v>
      </c>
      <c r="C2489" s="178"/>
      <c r="D2489" t="s">
        <v>4273</v>
      </c>
      <c r="E2489" s="145">
        <v>10</v>
      </c>
      <c r="F2489" s="114">
        <v>0.25</v>
      </c>
      <c r="G2489" s="145">
        <v>7.5</v>
      </c>
      <c r="H2489" s="86">
        <v>2</v>
      </c>
      <c r="I2489" s="154">
        <f t="shared" si="236"/>
        <v>0</v>
      </c>
      <c r="J2489" s="154">
        <f t="shared" si="237"/>
        <v>0</v>
      </c>
    </row>
    <row r="2490" spans="1:10" ht="12.75">
      <c r="A2490"/>
      <c r="B2490" t="s">
        <v>4274</v>
      </c>
      <c r="C2490" s="178"/>
      <c r="D2490" t="s">
        <v>4275</v>
      </c>
      <c r="E2490" s="145">
        <v>20</v>
      </c>
      <c r="F2490" s="114">
        <v>0.25</v>
      </c>
      <c r="G2490" s="145">
        <v>15</v>
      </c>
      <c r="H2490" s="86">
        <v>2</v>
      </c>
      <c r="I2490" s="154">
        <f t="shared" si="236"/>
        <v>0</v>
      </c>
      <c r="J2490" s="154">
        <f t="shared" si="237"/>
        <v>0</v>
      </c>
    </row>
    <row r="2491" spans="1:10" ht="12.75">
      <c r="A2491"/>
      <c r="B2491" t="s">
        <v>4276</v>
      </c>
      <c r="C2491" s="178"/>
      <c r="D2491" t="s">
        <v>4277</v>
      </c>
      <c r="E2491" s="145">
        <v>20</v>
      </c>
      <c r="F2491" s="114">
        <v>0.25</v>
      </c>
      <c r="G2491" s="145">
        <v>15</v>
      </c>
      <c r="H2491" s="86">
        <v>2</v>
      </c>
      <c r="I2491" s="154">
        <f t="shared" si="236"/>
        <v>0</v>
      </c>
      <c r="J2491" s="154">
        <f t="shared" si="237"/>
        <v>0</v>
      </c>
    </row>
    <row r="2492" spans="1:10" ht="12.75">
      <c r="A2492"/>
      <c r="B2492" t="s">
        <v>4278</v>
      </c>
      <c r="C2492" s="178"/>
      <c r="D2492" t="s">
        <v>4279</v>
      </c>
      <c r="E2492" s="145">
        <v>20</v>
      </c>
      <c r="F2492" s="114">
        <v>0.25</v>
      </c>
      <c r="G2492" s="145">
        <v>15</v>
      </c>
      <c r="H2492" s="86">
        <v>2</v>
      </c>
      <c r="I2492" s="154">
        <f t="shared" si="236"/>
        <v>0</v>
      </c>
      <c r="J2492" s="154">
        <f t="shared" si="237"/>
        <v>0</v>
      </c>
    </row>
    <row r="2493" spans="1:10" ht="12.75">
      <c r="A2493"/>
      <c r="B2493" t="s">
        <v>4280</v>
      </c>
      <c r="C2493" s="178"/>
      <c r="D2493" t="s">
        <v>4281</v>
      </c>
      <c r="E2493" s="145">
        <v>8.95</v>
      </c>
      <c r="F2493" s="114">
        <v>0.25</v>
      </c>
      <c r="G2493" s="145">
        <v>6.71</v>
      </c>
      <c r="H2493" s="86">
        <v>2</v>
      </c>
      <c r="I2493" s="154">
        <f t="shared" si="236"/>
        <v>0</v>
      </c>
      <c r="J2493" s="154">
        <f t="shared" si="237"/>
        <v>0</v>
      </c>
    </row>
    <row r="2494" spans="1:10" ht="12.75">
      <c r="A2494" t="s">
        <v>282</v>
      </c>
      <c r="B2494"/>
      <c r="C2494" s="178"/>
      <c r="D2494"/>
      <c r="E2494" s="145"/>
      <c r="F2494" s="114"/>
      <c r="G2494" s="145"/>
      <c r="H2494" s="86"/>
      <c r="I2494" s="154"/>
      <c r="J2494" s="154"/>
    </row>
    <row r="2495" spans="1:10" ht="12.75">
      <c r="A2495"/>
      <c r="B2495" t="s">
        <v>4282</v>
      </c>
      <c r="C2495" s="178"/>
      <c r="D2495" t="s">
        <v>4283</v>
      </c>
      <c r="E2495" s="145">
        <v>9.99</v>
      </c>
      <c r="F2495" s="114">
        <v>0.25</v>
      </c>
      <c r="G2495" s="145">
        <v>7.49</v>
      </c>
      <c r="H2495" s="86">
        <v>2</v>
      </c>
      <c r="I2495" s="154">
        <f>C2495*E2495</f>
        <v>0</v>
      </c>
      <c r="J2495" s="154">
        <f>C2495*G2495</f>
        <v>0</v>
      </c>
    </row>
    <row r="2496" spans="1:10" ht="12.75">
      <c r="A2496"/>
      <c r="B2496" t="s">
        <v>4284</v>
      </c>
      <c r="C2496" s="178"/>
      <c r="D2496" t="s">
        <v>4285</v>
      </c>
      <c r="E2496" s="145">
        <v>6.95</v>
      </c>
      <c r="F2496" s="114">
        <v>0.25</v>
      </c>
      <c r="G2496" s="145">
        <v>5.21</v>
      </c>
      <c r="H2496" s="86">
        <v>2</v>
      </c>
      <c r="I2496" s="154">
        <f>C2496*E2496</f>
        <v>0</v>
      </c>
      <c r="J2496" s="154">
        <f>C2496*G2496</f>
        <v>0</v>
      </c>
    </row>
    <row r="2497" spans="1:10" ht="12.75">
      <c r="A2497"/>
      <c r="B2497" t="s">
        <v>4286</v>
      </c>
      <c r="C2497" s="178"/>
      <c r="D2497" t="s">
        <v>4287</v>
      </c>
      <c r="E2497" s="145">
        <v>9.99</v>
      </c>
      <c r="F2497" s="114">
        <v>0.25</v>
      </c>
      <c r="G2497" s="145">
        <v>7.49</v>
      </c>
      <c r="H2497" s="86">
        <v>2</v>
      </c>
      <c r="I2497" s="154">
        <f>C2497*E2497</f>
        <v>0</v>
      </c>
      <c r="J2497" s="154">
        <f>C2497*G2497</f>
        <v>0</v>
      </c>
    </row>
    <row r="2498" spans="1:10" ht="12.75">
      <c r="A2498"/>
      <c r="B2498" t="s">
        <v>4288</v>
      </c>
      <c r="C2498" s="178"/>
      <c r="D2498" t="s">
        <v>4289</v>
      </c>
      <c r="E2498" s="145">
        <v>9.99</v>
      </c>
      <c r="F2498" s="114">
        <v>0.25</v>
      </c>
      <c r="G2498" s="145">
        <v>7.49</v>
      </c>
      <c r="H2498" s="86">
        <v>2</v>
      </c>
      <c r="I2498" s="154">
        <f>C2498*E2498</f>
        <v>0</v>
      </c>
      <c r="J2498" s="154">
        <f>C2498*G2498</f>
        <v>0</v>
      </c>
    </row>
    <row r="2499" spans="1:10" ht="12.75">
      <c r="A2499"/>
      <c r="B2499" t="s">
        <v>4290</v>
      </c>
      <c r="C2499" s="178"/>
      <c r="D2499" t="s">
        <v>4291</v>
      </c>
      <c r="E2499" s="145">
        <v>19.99</v>
      </c>
      <c r="F2499" s="114">
        <v>0.25</v>
      </c>
      <c r="G2499" s="145">
        <v>14.99</v>
      </c>
      <c r="H2499" s="86">
        <v>2</v>
      </c>
      <c r="I2499" s="154">
        <f>C2499*E2499</f>
        <v>0</v>
      </c>
      <c r="J2499" s="154">
        <f>C2499*G2499</f>
        <v>0</v>
      </c>
    </row>
    <row r="2500" spans="1:10" ht="12.75">
      <c r="A2500" t="s">
        <v>310</v>
      </c>
      <c r="B2500"/>
      <c r="C2500" s="178"/>
      <c r="D2500"/>
      <c r="E2500" s="145"/>
      <c r="F2500" s="114"/>
      <c r="G2500" s="145"/>
      <c r="H2500" s="86"/>
      <c r="I2500" s="154"/>
      <c r="J2500" s="154"/>
    </row>
    <row r="2501" spans="1:10" ht="12.75">
      <c r="A2501"/>
      <c r="B2501" t="s">
        <v>4292</v>
      </c>
      <c r="C2501" s="178"/>
      <c r="D2501" t="s">
        <v>4293</v>
      </c>
      <c r="E2501" s="145">
        <v>7.5</v>
      </c>
      <c r="F2501" s="114">
        <v>0.25</v>
      </c>
      <c r="G2501" s="145">
        <v>5.63</v>
      </c>
      <c r="H2501" s="86">
        <v>2</v>
      </c>
      <c r="I2501" s="154">
        <f>C2501*E2501</f>
        <v>0</v>
      </c>
      <c r="J2501" s="154">
        <f>C2501*G2501</f>
        <v>0</v>
      </c>
    </row>
    <row r="2502" spans="1:10" ht="12.75">
      <c r="A2502"/>
      <c r="B2502" t="s">
        <v>4294</v>
      </c>
      <c r="C2502" s="178"/>
      <c r="D2502" t="s">
        <v>4295</v>
      </c>
      <c r="E2502" s="145">
        <v>7.99</v>
      </c>
      <c r="F2502" s="114">
        <v>0.25</v>
      </c>
      <c r="G2502" s="145">
        <v>5.99</v>
      </c>
      <c r="H2502" s="86">
        <v>2</v>
      </c>
      <c r="I2502" s="154">
        <f>C2502*E2502</f>
        <v>0</v>
      </c>
      <c r="J2502" s="154">
        <f>C2502*G2502</f>
        <v>0</v>
      </c>
    </row>
    <row r="2503" spans="1:10" ht="12.75">
      <c r="A2503"/>
      <c r="B2503" t="s">
        <v>4296</v>
      </c>
      <c r="C2503" s="178"/>
      <c r="D2503" t="s">
        <v>4297</v>
      </c>
      <c r="E2503" s="145">
        <v>7.99</v>
      </c>
      <c r="F2503" s="114">
        <v>0.25</v>
      </c>
      <c r="G2503" s="145">
        <v>5.99</v>
      </c>
      <c r="H2503" s="86">
        <v>2</v>
      </c>
      <c r="I2503" s="154">
        <f>C2503*E2503</f>
        <v>0</v>
      </c>
      <c r="J2503" s="154">
        <f>C2503*G2503</f>
        <v>0</v>
      </c>
    </row>
    <row r="2504" spans="1:256" s="1" customFormat="1" ht="12.75">
      <c r="A2504" s="198" t="s">
        <v>38</v>
      </c>
      <c r="B2504" s="199" t="s">
        <v>206</v>
      </c>
      <c r="C2504" s="200"/>
      <c r="D2504" s="199"/>
      <c r="E2504" s="48"/>
      <c r="F2504" s="110"/>
      <c r="G2504" s="48"/>
      <c r="H2504" s="84"/>
      <c r="I2504" s="132"/>
      <c r="J2504" s="132"/>
      <c r="K2504" s="201"/>
      <c r="L2504" s="202"/>
      <c r="M2504" s="203"/>
      <c r="N2504" s="202"/>
      <c r="O2504" s="53"/>
      <c r="P2504" s="191"/>
      <c r="Q2504" s="53"/>
      <c r="R2504" s="204"/>
      <c r="S2504" s="192"/>
      <c r="T2504" s="192"/>
      <c r="U2504" s="201"/>
      <c r="V2504" s="202"/>
      <c r="W2504" s="203"/>
      <c r="X2504" s="202"/>
      <c r="Y2504" s="53"/>
      <c r="Z2504" s="191"/>
      <c r="AA2504" s="53"/>
      <c r="AB2504" s="204"/>
      <c r="AC2504" s="192"/>
      <c r="AD2504" s="192"/>
      <c r="AE2504" s="201"/>
      <c r="AF2504" s="202"/>
      <c r="AG2504" s="203"/>
      <c r="AH2504" s="202"/>
      <c r="AI2504" s="53"/>
      <c r="AJ2504" s="191"/>
      <c r="AK2504" s="53"/>
      <c r="AL2504" s="204"/>
      <c r="AM2504" s="192"/>
      <c r="AN2504" s="192"/>
      <c r="AO2504" s="201"/>
      <c r="AP2504" s="202"/>
      <c r="AQ2504" s="203"/>
      <c r="AR2504" s="202"/>
      <c r="AS2504" s="53"/>
      <c r="AT2504" s="191"/>
      <c r="AU2504" s="53"/>
      <c r="AV2504" s="204"/>
      <c r="AW2504" s="192"/>
      <c r="AX2504" s="192"/>
      <c r="AY2504" s="201"/>
      <c r="AZ2504" s="202"/>
      <c r="BA2504" s="203"/>
      <c r="BB2504" s="202"/>
      <c r="BC2504" s="53"/>
      <c r="BD2504" s="191"/>
      <c r="BE2504" s="53"/>
      <c r="BF2504" s="204"/>
      <c r="BG2504" s="192"/>
      <c r="BH2504" s="192"/>
      <c r="BI2504" s="201"/>
      <c r="BJ2504" s="202"/>
      <c r="BK2504" s="203"/>
      <c r="BL2504" s="202"/>
      <c r="BM2504" s="53"/>
      <c r="BN2504" s="191"/>
      <c r="BO2504" s="53"/>
      <c r="BP2504" s="204"/>
      <c r="BQ2504" s="192"/>
      <c r="BR2504" s="192"/>
      <c r="BS2504" s="201"/>
      <c r="BT2504" s="202"/>
      <c r="BU2504" s="203"/>
      <c r="BV2504" s="202"/>
      <c r="BW2504" s="53"/>
      <c r="BX2504" s="191"/>
      <c r="BY2504" s="53"/>
      <c r="BZ2504" s="204"/>
      <c r="CA2504" s="192"/>
      <c r="CB2504" s="192"/>
      <c r="CC2504" s="201"/>
      <c r="CD2504" s="202"/>
      <c r="CE2504" s="203"/>
      <c r="CF2504" s="202"/>
      <c r="CG2504" s="53"/>
      <c r="CH2504" s="191"/>
      <c r="CI2504" s="53"/>
      <c r="CJ2504" s="204"/>
      <c r="CK2504" s="192"/>
      <c r="CL2504" s="192"/>
      <c r="CM2504" s="201"/>
      <c r="CN2504" s="202"/>
      <c r="CO2504" s="203"/>
      <c r="CP2504" s="202"/>
      <c r="CQ2504" s="53"/>
      <c r="CR2504" s="191"/>
      <c r="CS2504" s="53"/>
      <c r="CT2504" s="204"/>
      <c r="CU2504" s="192"/>
      <c r="CV2504" s="192"/>
      <c r="CW2504" s="201"/>
      <c r="CX2504" s="202"/>
      <c r="CY2504" s="203"/>
      <c r="CZ2504" s="202"/>
      <c r="DA2504" s="53"/>
      <c r="DB2504" s="191"/>
      <c r="DC2504" s="53"/>
      <c r="DD2504" s="204"/>
      <c r="DE2504" s="192"/>
      <c r="DF2504" s="192"/>
      <c r="DG2504" s="201"/>
      <c r="DH2504" s="202"/>
      <c r="DI2504" s="203"/>
      <c r="DJ2504" s="202"/>
      <c r="DK2504" s="53"/>
      <c r="DL2504" s="191"/>
      <c r="DM2504" s="53"/>
      <c r="DN2504" s="204"/>
      <c r="DO2504" s="192"/>
      <c r="DP2504" s="192"/>
      <c r="DQ2504" s="201"/>
      <c r="DR2504" s="202"/>
      <c r="DS2504" s="203"/>
      <c r="DT2504" s="202"/>
      <c r="DU2504" s="53"/>
      <c r="DV2504" s="191"/>
      <c r="DW2504" s="53"/>
      <c r="DX2504" s="204"/>
      <c r="DY2504" s="192"/>
      <c r="DZ2504" s="192"/>
      <c r="EA2504" s="201"/>
      <c r="EB2504" s="202"/>
      <c r="EC2504" s="203"/>
      <c r="ED2504" s="202"/>
      <c r="EE2504" s="53"/>
      <c r="EF2504" s="191"/>
      <c r="EG2504" s="53"/>
      <c r="EH2504" s="204"/>
      <c r="EI2504" s="192"/>
      <c r="EJ2504" s="192"/>
      <c r="EK2504" s="201"/>
      <c r="EL2504" s="202"/>
      <c r="EM2504" s="203"/>
      <c r="EN2504" s="202"/>
      <c r="EO2504" s="53"/>
      <c r="EP2504" s="191"/>
      <c r="EQ2504" s="53"/>
      <c r="ER2504" s="204"/>
      <c r="ES2504" s="192"/>
      <c r="ET2504" s="192"/>
      <c r="EU2504" s="201"/>
      <c r="EV2504" s="202"/>
      <c r="EW2504" s="203"/>
      <c r="EX2504" s="202"/>
      <c r="EY2504" s="53"/>
      <c r="EZ2504" s="191"/>
      <c r="FA2504" s="53"/>
      <c r="FB2504" s="204"/>
      <c r="FC2504" s="192"/>
      <c r="FD2504" s="192"/>
      <c r="FE2504" s="201"/>
      <c r="FF2504" s="202"/>
      <c r="FG2504" s="203"/>
      <c r="FH2504" s="202"/>
      <c r="FI2504" s="53"/>
      <c r="FJ2504" s="191"/>
      <c r="FK2504" s="53"/>
      <c r="FL2504" s="204"/>
      <c r="FM2504" s="192"/>
      <c r="FN2504" s="192"/>
      <c r="FO2504" s="201"/>
      <c r="FP2504" s="202"/>
      <c r="FQ2504" s="203"/>
      <c r="FR2504" s="202"/>
      <c r="FS2504" s="53"/>
      <c r="FT2504" s="191"/>
      <c r="FU2504" s="53"/>
      <c r="FV2504" s="204"/>
      <c r="FW2504" s="192"/>
      <c r="FX2504" s="192"/>
      <c r="FY2504" s="201"/>
      <c r="FZ2504" s="202"/>
      <c r="GA2504" s="203"/>
      <c r="GB2504" s="202"/>
      <c r="GC2504" s="53"/>
      <c r="GD2504" s="191"/>
      <c r="GE2504" s="53"/>
      <c r="GF2504" s="204"/>
      <c r="GG2504" s="192"/>
      <c r="GH2504" s="192"/>
      <c r="GI2504" s="201"/>
      <c r="GJ2504" s="202"/>
      <c r="GK2504" s="203"/>
      <c r="GL2504" s="202"/>
      <c r="GM2504" s="53"/>
      <c r="GN2504" s="191"/>
      <c r="GO2504" s="53"/>
      <c r="GP2504" s="204"/>
      <c r="GQ2504" s="192"/>
      <c r="GR2504" s="192"/>
      <c r="GS2504" s="201"/>
      <c r="GT2504" s="202"/>
      <c r="GU2504" s="203"/>
      <c r="GV2504" s="202"/>
      <c r="GW2504" s="53"/>
      <c r="GX2504" s="191"/>
      <c r="GY2504" s="53"/>
      <c r="GZ2504" s="204"/>
      <c r="HA2504" s="192"/>
      <c r="HB2504" s="192"/>
      <c r="HC2504" s="201"/>
      <c r="HD2504" s="202"/>
      <c r="HE2504" s="203"/>
      <c r="HF2504" s="202"/>
      <c r="HG2504" s="53"/>
      <c r="HH2504" s="191"/>
      <c r="HI2504" s="53"/>
      <c r="HJ2504" s="204"/>
      <c r="HK2504" s="192"/>
      <c r="HL2504" s="192"/>
      <c r="HM2504" s="201"/>
      <c r="HN2504" s="202"/>
      <c r="HO2504" s="203"/>
      <c r="HP2504" s="202"/>
      <c r="HQ2504" s="53"/>
      <c r="HR2504" s="191"/>
      <c r="HS2504" s="53"/>
      <c r="HT2504" s="204"/>
      <c r="HU2504" s="192"/>
      <c r="HV2504" s="192"/>
      <c r="HW2504" s="201"/>
      <c r="HX2504" s="202"/>
      <c r="HY2504" s="203"/>
      <c r="HZ2504" s="202"/>
      <c r="IA2504" s="53"/>
      <c r="IB2504" s="191"/>
      <c r="IC2504" s="53"/>
      <c r="ID2504" s="204"/>
      <c r="IE2504" s="192"/>
      <c r="IF2504" s="192"/>
      <c r="IG2504" s="201"/>
      <c r="IH2504" s="202"/>
      <c r="II2504" s="203"/>
      <c r="IJ2504" s="202"/>
      <c r="IK2504" s="53"/>
      <c r="IL2504" s="191"/>
      <c r="IM2504" s="53"/>
      <c r="IN2504" s="204"/>
      <c r="IO2504" s="192"/>
      <c r="IP2504" s="192"/>
      <c r="IQ2504" s="201"/>
      <c r="IR2504" s="202"/>
      <c r="IS2504" s="203"/>
      <c r="IT2504" s="202"/>
      <c r="IU2504" s="53"/>
      <c r="IV2504" s="191"/>
    </row>
    <row r="2505" spans="1:10" ht="12.75">
      <c r="A2505" t="s">
        <v>283</v>
      </c>
      <c r="B2505"/>
      <c r="C2505" s="178"/>
      <c r="D2505"/>
      <c r="E2505" s="145"/>
      <c r="F2505" s="114"/>
      <c r="G2505" s="145"/>
      <c r="H2505" s="86"/>
      <c r="I2505" s="154"/>
      <c r="J2505" s="154"/>
    </row>
    <row r="2506" spans="1:10" ht="12.75">
      <c r="A2506"/>
      <c r="B2506" t="s">
        <v>4298</v>
      </c>
      <c r="C2506" s="178"/>
      <c r="D2506" t="s">
        <v>4299</v>
      </c>
      <c r="E2506" s="145">
        <v>56.85</v>
      </c>
      <c r="F2506" s="114" t="s">
        <v>39</v>
      </c>
      <c r="G2506" s="145">
        <v>56.85</v>
      </c>
      <c r="H2506" s="86">
        <v>6</v>
      </c>
      <c r="I2506" s="154">
        <f>C2506*E2506</f>
        <v>0</v>
      </c>
      <c r="J2506" s="154">
        <f>C2506*G2506</f>
        <v>0</v>
      </c>
    </row>
    <row r="2507" spans="1:10" ht="12.75">
      <c r="A2507"/>
      <c r="B2507" t="s">
        <v>4300</v>
      </c>
      <c r="C2507" s="178"/>
      <c r="D2507" t="s">
        <v>4301</v>
      </c>
      <c r="E2507" s="145">
        <v>66.33</v>
      </c>
      <c r="F2507" s="114" t="s">
        <v>39</v>
      </c>
      <c r="G2507" s="145">
        <v>66.33</v>
      </c>
      <c r="H2507" s="86">
        <v>6</v>
      </c>
      <c r="I2507" s="154">
        <f>C2507*E2507</f>
        <v>0</v>
      </c>
      <c r="J2507" s="154">
        <f>C2507*G2507</f>
        <v>0</v>
      </c>
    </row>
    <row r="2508" spans="1:10" ht="12.75">
      <c r="A2508"/>
      <c r="B2508" t="s">
        <v>4302</v>
      </c>
      <c r="C2508" s="178"/>
      <c r="D2508" t="s">
        <v>4303</v>
      </c>
      <c r="E2508" s="145">
        <v>214.74</v>
      </c>
      <c r="F2508" s="114" t="s">
        <v>39</v>
      </c>
      <c r="G2508" s="145">
        <v>214.74</v>
      </c>
      <c r="H2508" s="86">
        <v>6</v>
      </c>
      <c r="I2508" s="154">
        <f>C2508*E2508</f>
        <v>0</v>
      </c>
      <c r="J2508" s="154">
        <f>C2508*G2508</f>
        <v>0</v>
      </c>
    </row>
    <row r="2509" spans="1:10" ht="12.75">
      <c r="A2509"/>
      <c r="B2509" t="s">
        <v>4304</v>
      </c>
      <c r="C2509" s="178"/>
      <c r="D2509" t="s">
        <v>4305</v>
      </c>
      <c r="E2509" s="145">
        <v>117.13</v>
      </c>
      <c r="F2509" s="114" t="s">
        <v>39</v>
      </c>
      <c r="G2509" s="145">
        <v>117.13</v>
      </c>
      <c r="H2509" s="86">
        <v>6</v>
      </c>
      <c r="I2509" s="154">
        <f>C2509*E2509</f>
        <v>0</v>
      </c>
      <c r="J2509" s="154">
        <f>C2509*G2509</f>
        <v>0</v>
      </c>
    </row>
    <row r="2510" spans="1:10" ht="12.75">
      <c r="A2510" t="s">
        <v>372</v>
      </c>
      <c r="B2510"/>
      <c r="C2510" s="178"/>
      <c r="D2510"/>
      <c r="E2510" s="145"/>
      <c r="F2510" s="114"/>
      <c r="G2510" s="145"/>
      <c r="H2510" s="86"/>
      <c r="I2510" s="154"/>
      <c r="J2510" s="154"/>
    </row>
    <row r="2511" spans="1:10" ht="12.75">
      <c r="A2511"/>
      <c r="B2511" t="s">
        <v>4306</v>
      </c>
      <c r="C2511" s="178"/>
      <c r="D2511" t="s">
        <v>4307</v>
      </c>
      <c r="E2511" s="145">
        <v>85.28</v>
      </c>
      <c r="F2511" s="114" t="s">
        <v>39</v>
      </c>
      <c r="G2511" s="145">
        <v>85.28</v>
      </c>
      <c r="H2511" s="86">
        <v>6</v>
      </c>
      <c r="I2511" s="154">
        <f>C2511*E2511</f>
        <v>0</v>
      </c>
      <c r="J2511" s="154">
        <f>C2511*G2511</f>
        <v>0</v>
      </c>
    </row>
    <row r="2512" spans="1:10" ht="12.75">
      <c r="A2512"/>
      <c r="B2512" t="s">
        <v>4308</v>
      </c>
      <c r="C2512" s="178"/>
      <c r="D2512" t="s">
        <v>4309</v>
      </c>
      <c r="E2512" s="145">
        <v>85.93</v>
      </c>
      <c r="F2512" s="114" t="s">
        <v>39</v>
      </c>
      <c r="G2512" s="145">
        <v>85.93</v>
      </c>
      <c r="H2512" s="86">
        <v>6</v>
      </c>
      <c r="I2512" s="154">
        <f>C2512*E2512</f>
        <v>0</v>
      </c>
      <c r="J2512" s="154">
        <f>C2512*G2512</f>
        <v>0</v>
      </c>
    </row>
    <row r="2513" spans="1:10" ht="12.75">
      <c r="A2513"/>
      <c r="B2513" t="s">
        <v>4310</v>
      </c>
      <c r="C2513" s="178"/>
      <c r="D2513" t="s">
        <v>4311</v>
      </c>
      <c r="E2513" s="145">
        <v>21.56</v>
      </c>
      <c r="F2513" s="114" t="s">
        <v>39</v>
      </c>
      <c r="G2513" s="145">
        <v>21.56</v>
      </c>
      <c r="H2513" s="86">
        <v>11</v>
      </c>
      <c r="I2513" s="154">
        <f>C2513*E2513</f>
        <v>0</v>
      </c>
      <c r="J2513" s="154">
        <f>C2513*G2513</f>
        <v>0</v>
      </c>
    </row>
    <row r="2514" spans="1:10" ht="12.75">
      <c r="A2514"/>
      <c r="B2514" t="s">
        <v>4312</v>
      </c>
      <c r="C2514" s="178"/>
      <c r="D2514" t="s">
        <v>4313</v>
      </c>
      <c r="E2514" s="145">
        <v>89.5</v>
      </c>
      <c r="F2514" s="114" t="s">
        <v>39</v>
      </c>
      <c r="G2514" s="145">
        <v>89.5</v>
      </c>
      <c r="H2514" s="86">
        <v>6</v>
      </c>
      <c r="I2514" s="154">
        <f>C2514*E2514</f>
        <v>0</v>
      </c>
      <c r="J2514" s="154">
        <f>C2514*G2514</f>
        <v>0</v>
      </c>
    </row>
    <row r="2515" spans="1:256" s="1" customFormat="1" ht="12.75">
      <c r="A2515" s="198" t="s">
        <v>38</v>
      </c>
      <c r="B2515" s="199" t="s">
        <v>49</v>
      </c>
      <c r="C2515" s="200"/>
      <c r="D2515" s="199"/>
      <c r="E2515" s="48"/>
      <c r="F2515" s="110"/>
      <c r="G2515" s="48"/>
      <c r="H2515" s="84"/>
      <c r="I2515" s="132"/>
      <c r="J2515" s="132"/>
      <c r="K2515" s="201"/>
      <c r="L2515" s="202"/>
      <c r="M2515" s="203"/>
      <c r="N2515" s="202"/>
      <c r="O2515" s="53"/>
      <c r="P2515" s="191"/>
      <c r="Q2515" s="53"/>
      <c r="R2515" s="204"/>
      <c r="S2515" s="192"/>
      <c r="T2515" s="192"/>
      <c r="U2515" s="201"/>
      <c r="V2515" s="202"/>
      <c r="W2515" s="203"/>
      <c r="X2515" s="202"/>
      <c r="Y2515" s="53"/>
      <c r="Z2515" s="191"/>
      <c r="AA2515" s="53"/>
      <c r="AB2515" s="204"/>
      <c r="AC2515" s="192"/>
      <c r="AD2515" s="192"/>
      <c r="AE2515" s="201"/>
      <c r="AF2515" s="202"/>
      <c r="AG2515" s="203"/>
      <c r="AH2515" s="202"/>
      <c r="AI2515" s="53"/>
      <c r="AJ2515" s="191"/>
      <c r="AK2515" s="53"/>
      <c r="AL2515" s="204"/>
      <c r="AM2515" s="192"/>
      <c r="AN2515" s="192"/>
      <c r="AO2515" s="201"/>
      <c r="AP2515" s="202"/>
      <c r="AQ2515" s="203"/>
      <c r="AR2515" s="202"/>
      <c r="AS2515" s="53"/>
      <c r="AT2515" s="191"/>
      <c r="AU2515" s="53"/>
      <c r="AV2515" s="204"/>
      <c r="AW2515" s="192"/>
      <c r="AX2515" s="192"/>
      <c r="AY2515" s="201"/>
      <c r="AZ2515" s="202"/>
      <c r="BA2515" s="203"/>
      <c r="BB2515" s="202"/>
      <c r="BC2515" s="53"/>
      <c r="BD2515" s="191"/>
      <c r="BE2515" s="53"/>
      <c r="BF2515" s="204"/>
      <c r="BG2515" s="192"/>
      <c r="BH2515" s="192"/>
      <c r="BI2515" s="201"/>
      <c r="BJ2515" s="202"/>
      <c r="BK2515" s="203"/>
      <c r="BL2515" s="202"/>
      <c r="BM2515" s="53"/>
      <c r="BN2515" s="191"/>
      <c r="BO2515" s="53"/>
      <c r="BP2515" s="204"/>
      <c r="BQ2515" s="192"/>
      <c r="BR2515" s="192"/>
      <c r="BS2515" s="201"/>
      <c r="BT2515" s="202"/>
      <c r="BU2515" s="203"/>
      <c r="BV2515" s="202"/>
      <c r="BW2515" s="53"/>
      <c r="BX2515" s="191"/>
      <c r="BY2515" s="53"/>
      <c r="BZ2515" s="204"/>
      <c r="CA2515" s="192"/>
      <c r="CB2515" s="192"/>
      <c r="CC2515" s="201"/>
      <c r="CD2515" s="202"/>
      <c r="CE2515" s="203"/>
      <c r="CF2515" s="202"/>
      <c r="CG2515" s="53"/>
      <c r="CH2515" s="191"/>
      <c r="CI2515" s="53"/>
      <c r="CJ2515" s="204"/>
      <c r="CK2515" s="192"/>
      <c r="CL2515" s="192"/>
      <c r="CM2515" s="201"/>
      <c r="CN2515" s="202"/>
      <c r="CO2515" s="203"/>
      <c r="CP2515" s="202"/>
      <c r="CQ2515" s="53"/>
      <c r="CR2515" s="191"/>
      <c r="CS2515" s="53"/>
      <c r="CT2515" s="204"/>
      <c r="CU2515" s="192"/>
      <c r="CV2515" s="192"/>
      <c r="CW2515" s="201"/>
      <c r="CX2515" s="202"/>
      <c r="CY2515" s="203"/>
      <c r="CZ2515" s="202"/>
      <c r="DA2515" s="53"/>
      <c r="DB2515" s="191"/>
      <c r="DC2515" s="53"/>
      <c r="DD2515" s="204"/>
      <c r="DE2515" s="192"/>
      <c r="DF2515" s="192"/>
      <c r="DG2515" s="201"/>
      <c r="DH2515" s="202"/>
      <c r="DI2515" s="203"/>
      <c r="DJ2515" s="202"/>
      <c r="DK2515" s="53"/>
      <c r="DL2515" s="191"/>
      <c r="DM2515" s="53"/>
      <c r="DN2515" s="204"/>
      <c r="DO2515" s="192"/>
      <c r="DP2515" s="192"/>
      <c r="DQ2515" s="201"/>
      <c r="DR2515" s="202"/>
      <c r="DS2515" s="203"/>
      <c r="DT2515" s="202"/>
      <c r="DU2515" s="53"/>
      <c r="DV2515" s="191"/>
      <c r="DW2515" s="53"/>
      <c r="DX2515" s="204"/>
      <c r="DY2515" s="192"/>
      <c r="DZ2515" s="192"/>
      <c r="EA2515" s="201"/>
      <c r="EB2515" s="202"/>
      <c r="EC2515" s="203"/>
      <c r="ED2515" s="202"/>
      <c r="EE2515" s="53"/>
      <c r="EF2515" s="191"/>
      <c r="EG2515" s="53"/>
      <c r="EH2515" s="204"/>
      <c r="EI2515" s="192"/>
      <c r="EJ2515" s="192"/>
      <c r="EK2515" s="201"/>
      <c r="EL2515" s="202"/>
      <c r="EM2515" s="203"/>
      <c r="EN2515" s="202"/>
      <c r="EO2515" s="53"/>
      <c r="EP2515" s="191"/>
      <c r="EQ2515" s="53"/>
      <c r="ER2515" s="204"/>
      <c r="ES2515" s="192"/>
      <c r="ET2515" s="192"/>
      <c r="EU2515" s="201"/>
      <c r="EV2515" s="202"/>
      <c r="EW2515" s="203"/>
      <c r="EX2515" s="202"/>
      <c r="EY2515" s="53"/>
      <c r="EZ2515" s="191"/>
      <c r="FA2515" s="53"/>
      <c r="FB2515" s="204"/>
      <c r="FC2515" s="192"/>
      <c r="FD2515" s="192"/>
      <c r="FE2515" s="201"/>
      <c r="FF2515" s="202"/>
      <c r="FG2515" s="203"/>
      <c r="FH2515" s="202"/>
      <c r="FI2515" s="53"/>
      <c r="FJ2515" s="191"/>
      <c r="FK2515" s="53"/>
      <c r="FL2515" s="204"/>
      <c r="FM2515" s="192"/>
      <c r="FN2515" s="192"/>
      <c r="FO2515" s="201"/>
      <c r="FP2515" s="202"/>
      <c r="FQ2515" s="203"/>
      <c r="FR2515" s="202"/>
      <c r="FS2515" s="53"/>
      <c r="FT2515" s="191"/>
      <c r="FU2515" s="53"/>
      <c r="FV2515" s="204"/>
      <c r="FW2515" s="192"/>
      <c r="FX2515" s="192"/>
      <c r="FY2515" s="201"/>
      <c r="FZ2515" s="202"/>
      <c r="GA2515" s="203"/>
      <c r="GB2515" s="202"/>
      <c r="GC2515" s="53"/>
      <c r="GD2515" s="191"/>
      <c r="GE2515" s="53"/>
      <c r="GF2515" s="204"/>
      <c r="GG2515" s="192"/>
      <c r="GH2515" s="192"/>
      <c r="GI2515" s="201"/>
      <c r="GJ2515" s="202"/>
      <c r="GK2515" s="203"/>
      <c r="GL2515" s="202"/>
      <c r="GM2515" s="53"/>
      <c r="GN2515" s="191"/>
      <c r="GO2515" s="53"/>
      <c r="GP2515" s="204"/>
      <c r="GQ2515" s="192"/>
      <c r="GR2515" s="192"/>
      <c r="GS2515" s="201"/>
      <c r="GT2515" s="202"/>
      <c r="GU2515" s="203"/>
      <c r="GV2515" s="202"/>
      <c r="GW2515" s="53"/>
      <c r="GX2515" s="191"/>
      <c r="GY2515" s="53"/>
      <c r="GZ2515" s="204"/>
      <c r="HA2515" s="192"/>
      <c r="HB2515" s="192"/>
      <c r="HC2515" s="201"/>
      <c r="HD2515" s="202"/>
      <c r="HE2515" s="203"/>
      <c r="HF2515" s="202"/>
      <c r="HG2515" s="53"/>
      <c r="HH2515" s="191"/>
      <c r="HI2515" s="53"/>
      <c r="HJ2515" s="204"/>
      <c r="HK2515" s="192"/>
      <c r="HL2515" s="192"/>
      <c r="HM2515" s="201"/>
      <c r="HN2515" s="202"/>
      <c r="HO2515" s="203"/>
      <c r="HP2515" s="202"/>
      <c r="HQ2515" s="53"/>
      <c r="HR2515" s="191"/>
      <c r="HS2515" s="53"/>
      <c r="HT2515" s="204"/>
      <c r="HU2515" s="192"/>
      <c r="HV2515" s="192"/>
      <c r="HW2515" s="201"/>
      <c r="HX2515" s="202"/>
      <c r="HY2515" s="203"/>
      <c r="HZ2515" s="202"/>
      <c r="IA2515" s="53"/>
      <c r="IB2515" s="191"/>
      <c r="IC2515" s="53"/>
      <c r="ID2515" s="204"/>
      <c r="IE2515" s="192"/>
      <c r="IF2515" s="192"/>
      <c r="IG2515" s="201"/>
      <c r="IH2515" s="202"/>
      <c r="II2515" s="203"/>
      <c r="IJ2515" s="202"/>
      <c r="IK2515" s="53"/>
      <c r="IL2515" s="191"/>
      <c r="IM2515" s="53"/>
      <c r="IN2515" s="204"/>
      <c r="IO2515" s="192"/>
      <c r="IP2515" s="192"/>
      <c r="IQ2515" s="201"/>
      <c r="IR2515" s="202"/>
      <c r="IS2515" s="203"/>
      <c r="IT2515" s="202"/>
      <c r="IU2515" s="53"/>
      <c r="IV2515" s="191"/>
    </row>
    <row r="2516" spans="1:10" ht="12.75">
      <c r="A2516" t="s">
        <v>417</v>
      </c>
      <c r="B2516"/>
      <c r="C2516" s="178"/>
      <c r="D2516"/>
      <c r="E2516" s="145"/>
      <c r="F2516" s="114"/>
      <c r="G2516" s="145"/>
      <c r="H2516" s="86"/>
      <c r="I2516" s="154"/>
      <c r="J2516" s="154"/>
    </row>
    <row r="2517" spans="1:10" ht="12.75">
      <c r="A2517"/>
      <c r="B2517" t="s">
        <v>4314</v>
      </c>
      <c r="C2517" s="178"/>
      <c r="D2517" t="s">
        <v>4315</v>
      </c>
      <c r="E2517" s="145">
        <v>18.99</v>
      </c>
      <c r="F2517" s="114">
        <v>0.25</v>
      </c>
      <c r="G2517" s="145">
        <v>14.24</v>
      </c>
      <c r="H2517" s="86">
        <v>9</v>
      </c>
      <c r="I2517" s="154">
        <f aca="true" t="shared" si="238" ref="I2517:I2531">C2517*E2517</f>
        <v>0</v>
      </c>
      <c r="J2517" s="154">
        <f aca="true" t="shared" si="239" ref="J2517:J2531">C2517*G2517</f>
        <v>0</v>
      </c>
    </row>
    <row r="2518" spans="1:10" ht="12.75">
      <c r="A2518"/>
      <c r="B2518" t="s">
        <v>4316</v>
      </c>
      <c r="C2518" s="178"/>
      <c r="D2518" t="s">
        <v>4317</v>
      </c>
      <c r="E2518" s="145">
        <v>18.99</v>
      </c>
      <c r="F2518" s="114">
        <v>0.25</v>
      </c>
      <c r="G2518" s="145">
        <v>14.24</v>
      </c>
      <c r="H2518" s="86">
        <v>9</v>
      </c>
      <c r="I2518" s="154">
        <f t="shared" si="238"/>
        <v>0</v>
      </c>
      <c r="J2518" s="154">
        <f t="shared" si="239"/>
        <v>0</v>
      </c>
    </row>
    <row r="2519" spans="1:10" ht="12.75">
      <c r="A2519"/>
      <c r="B2519" t="s">
        <v>4318</v>
      </c>
      <c r="C2519" s="178"/>
      <c r="D2519" t="s">
        <v>4319</v>
      </c>
      <c r="E2519" s="145">
        <v>18.99</v>
      </c>
      <c r="F2519" s="114">
        <v>0.25</v>
      </c>
      <c r="G2519" s="145">
        <v>14.24</v>
      </c>
      <c r="H2519" s="86">
        <v>9</v>
      </c>
      <c r="I2519" s="154">
        <f t="shared" si="238"/>
        <v>0</v>
      </c>
      <c r="J2519" s="154">
        <f t="shared" si="239"/>
        <v>0</v>
      </c>
    </row>
    <row r="2520" spans="1:10" ht="12.75">
      <c r="A2520"/>
      <c r="B2520" t="s">
        <v>4320</v>
      </c>
      <c r="C2520" s="178"/>
      <c r="D2520" t="s">
        <v>4321</v>
      </c>
      <c r="E2520" s="145">
        <v>18.99</v>
      </c>
      <c r="F2520" s="114">
        <v>0.25</v>
      </c>
      <c r="G2520" s="145">
        <v>14.24</v>
      </c>
      <c r="H2520" s="86">
        <v>9</v>
      </c>
      <c r="I2520" s="154">
        <f t="shared" si="238"/>
        <v>0</v>
      </c>
      <c r="J2520" s="154">
        <f t="shared" si="239"/>
        <v>0</v>
      </c>
    </row>
    <row r="2521" spans="1:10" ht="12.75">
      <c r="A2521"/>
      <c r="B2521" t="s">
        <v>4322</v>
      </c>
      <c r="C2521" s="178"/>
      <c r="D2521" t="s">
        <v>4323</v>
      </c>
      <c r="E2521" s="145">
        <v>20.99</v>
      </c>
      <c r="F2521" s="114">
        <v>0.25</v>
      </c>
      <c r="G2521" s="145">
        <v>15.74</v>
      </c>
      <c r="H2521" s="86">
        <v>9</v>
      </c>
      <c r="I2521" s="154">
        <f t="shared" si="238"/>
        <v>0</v>
      </c>
      <c r="J2521" s="154">
        <f t="shared" si="239"/>
        <v>0</v>
      </c>
    </row>
    <row r="2522" spans="1:10" ht="12.75">
      <c r="A2522"/>
      <c r="B2522" t="s">
        <v>4324</v>
      </c>
      <c r="C2522" s="178"/>
      <c r="D2522" t="s">
        <v>4325</v>
      </c>
      <c r="E2522" s="145">
        <v>18.99</v>
      </c>
      <c r="F2522" s="114">
        <v>0.25</v>
      </c>
      <c r="G2522" s="145">
        <v>14.24</v>
      </c>
      <c r="H2522" s="86">
        <v>9</v>
      </c>
      <c r="I2522" s="154">
        <f t="shared" si="238"/>
        <v>0</v>
      </c>
      <c r="J2522" s="154">
        <f t="shared" si="239"/>
        <v>0</v>
      </c>
    </row>
    <row r="2523" spans="1:10" ht="12.75">
      <c r="A2523"/>
      <c r="B2523" t="s">
        <v>4326</v>
      </c>
      <c r="C2523" s="178"/>
      <c r="D2523" t="s">
        <v>4327</v>
      </c>
      <c r="E2523" s="145">
        <v>18.99</v>
      </c>
      <c r="F2523" s="114">
        <v>0.25</v>
      </c>
      <c r="G2523" s="145">
        <v>14.24</v>
      </c>
      <c r="H2523" s="86">
        <v>9</v>
      </c>
      <c r="I2523" s="154">
        <f t="shared" si="238"/>
        <v>0</v>
      </c>
      <c r="J2523" s="154">
        <f t="shared" si="239"/>
        <v>0</v>
      </c>
    </row>
    <row r="2524" spans="1:10" ht="12.75">
      <c r="A2524"/>
      <c r="B2524" t="s">
        <v>4328</v>
      </c>
      <c r="C2524" s="178"/>
      <c r="D2524" t="s">
        <v>4329</v>
      </c>
      <c r="E2524" s="145">
        <v>18.99</v>
      </c>
      <c r="F2524" s="114">
        <v>0.25</v>
      </c>
      <c r="G2524" s="145">
        <v>14.24</v>
      </c>
      <c r="H2524" s="86">
        <v>9</v>
      </c>
      <c r="I2524" s="154">
        <f t="shared" si="238"/>
        <v>0</v>
      </c>
      <c r="J2524" s="154">
        <f t="shared" si="239"/>
        <v>0</v>
      </c>
    </row>
    <row r="2525" spans="1:10" ht="12.75">
      <c r="A2525"/>
      <c r="B2525" t="s">
        <v>4330</v>
      </c>
      <c r="C2525" s="178"/>
      <c r="D2525" t="s">
        <v>4331</v>
      </c>
      <c r="E2525" s="145">
        <v>18.99</v>
      </c>
      <c r="F2525" s="114">
        <v>0.25</v>
      </c>
      <c r="G2525" s="145">
        <v>14.24</v>
      </c>
      <c r="H2525" s="86">
        <v>9</v>
      </c>
      <c r="I2525" s="154">
        <f t="shared" si="238"/>
        <v>0</v>
      </c>
      <c r="J2525" s="154">
        <f t="shared" si="239"/>
        <v>0</v>
      </c>
    </row>
    <row r="2526" spans="1:10" ht="12.75">
      <c r="A2526"/>
      <c r="B2526" t="s">
        <v>4332</v>
      </c>
      <c r="C2526" s="178"/>
      <c r="D2526" t="s">
        <v>4333</v>
      </c>
      <c r="E2526" s="145">
        <v>20.99</v>
      </c>
      <c r="F2526" s="114">
        <v>0.25</v>
      </c>
      <c r="G2526" s="145">
        <v>15.74</v>
      </c>
      <c r="H2526" s="86">
        <v>9</v>
      </c>
      <c r="I2526" s="154">
        <f t="shared" si="238"/>
        <v>0</v>
      </c>
      <c r="J2526" s="154">
        <f t="shared" si="239"/>
        <v>0</v>
      </c>
    </row>
    <row r="2527" spans="1:10" ht="12.75">
      <c r="A2527"/>
      <c r="B2527" t="s">
        <v>4334</v>
      </c>
      <c r="C2527" s="178"/>
      <c r="D2527" t="s">
        <v>4335</v>
      </c>
      <c r="E2527" s="145">
        <v>18.99</v>
      </c>
      <c r="F2527" s="114">
        <v>0.25</v>
      </c>
      <c r="G2527" s="145">
        <v>14.24</v>
      </c>
      <c r="H2527" s="86">
        <v>9</v>
      </c>
      <c r="I2527" s="154">
        <f t="shared" si="238"/>
        <v>0</v>
      </c>
      <c r="J2527" s="154">
        <f t="shared" si="239"/>
        <v>0</v>
      </c>
    </row>
    <row r="2528" spans="1:10" ht="12.75">
      <c r="A2528"/>
      <c r="B2528" t="s">
        <v>4336</v>
      </c>
      <c r="C2528" s="178"/>
      <c r="D2528" t="s">
        <v>4337</v>
      </c>
      <c r="E2528" s="145">
        <v>18.99</v>
      </c>
      <c r="F2528" s="114">
        <v>0.25</v>
      </c>
      <c r="G2528" s="145">
        <v>14.24</v>
      </c>
      <c r="H2528" s="86">
        <v>9</v>
      </c>
      <c r="I2528" s="154">
        <f t="shared" si="238"/>
        <v>0</v>
      </c>
      <c r="J2528" s="154">
        <f t="shared" si="239"/>
        <v>0</v>
      </c>
    </row>
    <row r="2529" spans="1:10" ht="12.75">
      <c r="A2529"/>
      <c r="B2529" t="s">
        <v>4338</v>
      </c>
      <c r="C2529" s="178"/>
      <c r="D2529" t="s">
        <v>4339</v>
      </c>
      <c r="E2529" s="145">
        <v>18.99</v>
      </c>
      <c r="F2529" s="114">
        <v>0.25</v>
      </c>
      <c r="G2529" s="145">
        <v>14.24</v>
      </c>
      <c r="H2529" s="86">
        <v>9</v>
      </c>
      <c r="I2529" s="154">
        <f t="shared" si="238"/>
        <v>0</v>
      </c>
      <c r="J2529" s="154">
        <f t="shared" si="239"/>
        <v>0</v>
      </c>
    </row>
    <row r="2530" spans="1:10" ht="12.75">
      <c r="A2530"/>
      <c r="B2530" t="s">
        <v>4340</v>
      </c>
      <c r="C2530" s="178"/>
      <c r="D2530" t="s">
        <v>4341</v>
      </c>
      <c r="E2530" s="145">
        <v>18.99</v>
      </c>
      <c r="F2530" s="114">
        <v>0.25</v>
      </c>
      <c r="G2530" s="145">
        <v>14.24</v>
      </c>
      <c r="H2530" s="86">
        <v>9</v>
      </c>
      <c r="I2530" s="154">
        <f t="shared" si="238"/>
        <v>0</v>
      </c>
      <c r="J2530" s="154">
        <f t="shared" si="239"/>
        <v>0</v>
      </c>
    </row>
    <row r="2531" spans="1:10" ht="12.75">
      <c r="A2531"/>
      <c r="B2531" t="s">
        <v>4342</v>
      </c>
      <c r="C2531" s="178"/>
      <c r="D2531" t="s">
        <v>4343</v>
      </c>
      <c r="E2531" s="145">
        <v>20.99</v>
      </c>
      <c r="F2531" s="114">
        <v>0.25</v>
      </c>
      <c r="G2531" s="145">
        <v>15.74</v>
      </c>
      <c r="H2531" s="86">
        <v>9</v>
      </c>
      <c r="I2531" s="154">
        <f t="shared" si="238"/>
        <v>0</v>
      </c>
      <c r="J2531" s="154">
        <f t="shared" si="239"/>
        <v>0</v>
      </c>
    </row>
    <row r="2532" spans="1:10" ht="12.75">
      <c r="A2532" t="s">
        <v>230</v>
      </c>
      <c r="B2532"/>
      <c r="C2532" s="178"/>
      <c r="D2532"/>
      <c r="E2532" s="145"/>
      <c r="F2532" s="114"/>
      <c r="G2532" s="145"/>
      <c r="H2532" s="86"/>
      <c r="I2532" s="154"/>
      <c r="J2532" s="154"/>
    </row>
    <row r="2533" spans="1:10" ht="12.75">
      <c r="A2533"/>
      <c r="B2533" t="s">
        <v>4344</v>
      </c>
      <c r="C2533" s="178"/>
      <c r="D2533" t="s">
        <v>4345</v>
      </c>
      <c r="E2533" s="145">
        <v>25.99</v>
      </c>
      <c r="F2533" s="114">
        <v>0.25</v>
      </c>
      <c r="G2533" s="145">
        <v>19.49</v>
      </c>
      <c r="H2533" s="86">
        <v>9</v>
      </c>
      <c r="I2533" s="154">
        <f aca="true" t="shared" si="240" ref="I2533:I2543">C2533*E2533</f>
        <v>0</v>
      </c>
      <c r="J2533" s="154">
        <f aca="true" t="shared" si="241" ref="J2533:J2543">C2533*G2533</f>
        <v>0</v>
      </c>
    </row>
    <row r="2534" spans="1:10" ht="12.75">
      <c r="A2534"/>
      <c r="B2534" t="s">
        <v>4346</v>
      </c>
      <c r="C2534" s="178"/>
      <c r="D2534" t="s">
        <v>4347</v>
      </c>
      <c r="E2534" s="145">
        <v>18.99</v>
      </c>
      <c r="F2534" s="114">
        <v>0.25</v>
      </c>
      <c r="G2534" s="145">
        <v>14.24</v>
      </c>
      <c r="H2534" s="86">
        <v>9</v>
      </c>
      <c r="I2534" s="154">
        <f t="shared" si="240"/>
        <v>0</v>
      </c>
      <c r="J2534" s="154">
        <f t="shared" si="241"/>
        <v>0</v>
      </c>
    </row>
    <row r="2535" spans="1:10" ht="12.75">
      <c r="A2535"/>
      <c r="B2535" t="s">
        <v>4348</v>
      </c>
      <c r="C2535" s="178"/>
      <c r="D2535" t="s">
        <v>4349</v>
      </c>
      <c r="E2535" s="145">
        <v>18.99</v>
      </c>
      <c r="F2535" s="114">
        <v>0.25</v>
      </c>
      <c r="G2535" s="145">
        <v>14.24</v>
      </c>
      <c r="H2535" s="86">
        <v>9</v>
      </c>
      <c r="I2535" s="154">
        <f t="shared" si="240"/>
        <v>0</v>
      </c>
      <c r="J2535" s="154">
        <f t="shared" si="241"/>
        <v>0</v>
      </c>
    </row>
    <row r="2536" spans="1:10" ht="12.75">
      <c r="A2536"/>
      <c r="B2536" t="s">
        <v>4350</v>
      </c>
      <c r="C2536" s="178"/>
      <c r="D2536" t="s">
        <v>4351</v>
      </c>
      <c r="E2536" s="145">
        <v>18.99</v>
      </c>
      <c r="F2536" s="114">
        <v>0.25</v>
      </c>
      <c r="G2536" s="145">
        <v>14.24</v>
      </c>
      <c r="H2536" s="86">
        <v>9</v>
      </c>
      <c r="I2536" s="154">
        <f t="shared" si="240"/>
        <v>0</v>
      </c>
      <c r="J2536" s="154">
        <f t="shared" si="241"/>
        <v>0</v>
      </c>
    </row>
    <row r="2537" spans="1:10" ht="12.75">
      <c r="A2537"/>
      <c r="B2537" t="s">
        <v>4352</v>
      </c>
      <c r="C2537" s="178"/>
      <c r="D2537" t="s">
        <v>4353</v>
      </c>
      <c r="E2537" s="145">
        <v>18.99</v>
      </c>
      <c r="F2537" s="114">
        <v>0.25</v>
      </c>
      <c r="G2537" s="145">
        <v>14.24</v>
      </c>
      <c r="H2537" s="86">
        <v>9</v>
      </c>
      <c r="I2537" s="154">
        <f t="shared" si="240"/>
        <v>0</v>
      </c>
      <c r="J2537" s="154">
        <f t="shared" si="241"/>
        <v>0</v>
      </c>
    </row>
    <row r="2538" spans="1:10" ht="12.75">
      <c r="A2538"/>
      <c r="B2538" t="s">
        <v>4354</v>
      </c>
      <c r="C2538" s="178"/>
      <c r="D2538" t="s">
        <v>4355</v>
      </c>
      <c r="E2538" s="145">
        <v>20.99</v>
      </c>
      <c r="F2538" s="114">
        <v>0.25</v>
      </c>
      <c r="G2538" s="145">
        <v>15.74</v>
      </c>
      <c r="H2538" s="86">
        <v>9</v>
      </c>
      <c r="I2538" s="154">
        <f t="shared" si="240"/>
        <v>0</v>
      </c>
      <c r="J2538" s="154">
        <f t="shared" si="241"/>
        <v>0</v>
      </c>
    </row>
    <row r="2539" spans="1:10" ht="12.75">
      <c r="A2539"/>
      <c r="B2539" t="s">
        <v>4356</v>
      </c>
      <c r="C2539" s="178"/>
      <c r="D2539" t="s">
        <v>4357</v>
      </c>
      <c r="E2539" s="145">
        <v>17.99</v>
      </c>
      <c r="F2539" s="114">
        <v>0.25</v>
      </c>
      <c r="G2539" s="145">
        <v>13.49</v>
      </c>
      <c r="H2539" s="86">
        <v>9</v>
      </c>
      <c r="I2539" s="154">
        <f t="shared" si="240"/>
        <v>0</v>
      </c>
      <c r="J2539" s="154">
        <f t="shared" si="241"/>
        <v>0</v>
      </c>
    </row>
    <row r="2540" spans="1:10" ht="12.75">
      <c r="A2540"/>
      <c r="B2540" t="s">
        <v>4358</v>
      </c>
      <c r="C2540" s="178"/>
      <c r="D2540" t="s">
        <v>4359</v>
      </c>
      <c r="E2540" s="145">
        <v>17.99</v>
      </c>
      <c r="F2540" s="114">
        <v>0.25</v>
      </c>
      <c r="G2540" s="145">
        <v>13.49</v>
      </c>
      <c r="H2540" s="86">
        <v>9</v>
      </c>
      <c r="I2540" s="154">
        <f t="shared" si="240"/>
        <v>0</v>
      </c>
      <c r="J2540" s="154">
        <f t="shared" si="241"/>
        <v>0</v>
      </c>
    </row>
    <row r="2541" spans="1:10" ht="12.75">
      <c r="A2541"/>
      <c r="B2541" t="s">
        <v>4360</v>
      </c>
      <c r="C2541" s="178"/>
      <c r="D2541" t="s">
        <v>4361</v>
      </c>
      <c r="E2541" s="145">
        <v>17.99</v>
      </c>
      <c r="F2541" s="114">
        <v>0.25</v>
      </c>
      <c r="G2541" s="145">
        <v>13.49</v>
      </c>
      <c r="H2541" s="86">
        <v>9</v>
      </c>
      <c r="I2541" s="154">
        <f t="shared" si="240"/>
        <v>0</v>
      </c>
      <c r="J2541" s="154">
        <f t="shared" si="241"/>
        <v>0</v>
      </c>
    </row>
    <row r="2542" spans="1:10" ht="12.75">
      <c r="A2542"/>
      <c r="B2542" t="s">
        <v>4362</v>
      </c>
      <c r="C2542" s="178"/>
      <c r="D2542" t="s">
        <v>4363</v>
      </c>
      <c r="E2542" s="145">
        <v>17.99</v>
      </c>
      <c r="F2542" s="114">
        <v>0.25</v>
      </c>
      <c r="G2542" s="145">
        <v>13.49</v>
      </c>
      <c r="H2542" s="86">
        <v>9</v>
      </c>
      <c r="I2542" s="154">
        <f t="shared" si="240"/>
        <v>0</v>
      </c>
      <c r="J2542" s="154">
        <f t="shared" si="241"/>
        <v>0</v>
      </c>
    </row>
    <row r="2543" spans="1:10" ht="12.75">
      <c r="A2543"/>
      <c r="B2543" t="s">
        <v>4364</v>
      </c>
      <c r="C2543" s="178"/>
      <c r="D2543" t="s">
        <v>4365</v>
      </c>
      <c r="E2543" s="145">
        <v>20.99</v>
      </c>
      <c r="F2543" s="114">
        <v>0.25</v>
      </c>
      <c r="G2543" s="145">
        <v>15.74</v>
      </c>
      <c r="H2543" s="86">
        <v>9</v>
      </c>
      <c r="I2543" s="154">
        <f t="shared" si="240"/>
        <v>0</v>
      </c>
      <c r="J2543" s="154">
        <f t="shared" si="241"/>
        <v>0</v>
      </c>
    </row>
    <row r="2544" spans="1:10" ht="12.75">
      <c r="A2544" t="s">
        <v>153</v>
      </c>
      <c r="B2544"/>
      <c r="C2544" s="178"/>
      <c r="D2544"/>
      <c r="E2544" s="145"/>
      <c r="F2544" s="114"/>
      <c r="G2544" s="145"/>
      <c r="H2544" s="86"/>
      <c r="I2544" s="154"/>
      <c r="J2544" s="154"/>
    </row>
    <row r="2545" spans="1:10" ht="12.75">
      <c r="A2545"/>
      <c r="B2545" t="s">
        <v>4366</v>
      </c>
      <c r="C2545" s="178"/>
      <c r="D2545" t="s">
        <v>4367</v>
      </c>
      <c r="E2545" s="145">
        <v>19.95</v>
      </c>
      <c r="F2545" s="114">
        <v>0.25</v>
      </c>
      <c r="G2545" s="145">
        <v>14.96</v>
      </c>
      <c r="H2545" s="86">
        <v>9</v>
      </c>
      <c r="I2545" s="154">
        <f aca="true" t="shared" si="242" ref="I2545:I2564">C2545*E2545</f>
        <v>0</v>
      </c>
      <c r="J2545" s="154">
        <f aca="true" t="shared" si="243" ref="J2545:J2564">C2545*G2545</f>
        <v>0</v>
      </c>
    </row>
    <row r="2546" spans="1:10" ht="12.75">
      <c r="A2546"/>
      <c r="B2546" t="s">
        <v>4368</v>
      </c>
      <c r="C2546" s="178"/>
      <c r="D2546" t="s">
        <v>4369</v>
      </c>
      <c r="E2546" s="145">
        <v>19.95</v>
      </c>
      <c r="F2546" s="114">
        <v>0.25</v>
      </c>
      <c r="G2546" s="145">
        <v>14.96</v>
      </c>
      <c r="H2546" s="86">
        <v>9</v>
      </c>
      <c r="I2546" s="154">
        <f t="shared" si="242"/>
        <v>0</v>
      </c>
      <c r="J2546" s="154">
        <f t="shared" si="243"/>
        <v>0</v>
      </c>
    </row>
    <row r="2547" spans="1:10" ht="12.75">
      <c r="A2547"/>
      <c r="B2547" t="s">
        <v>4370</v>
      </c>
      <c r="C2547" s="178"/>
      <c r="D2547" t="s">
        <v>4371</v>
      </c>
      <c r="E2547" s="145">
        <v>19.95</v>
      </c>
      <c r="F2547" s="114">
        <v>0.25</v>
      </c>
      <c r="G2547" s="145">
        <v>14.96</v>
      </c>
      <c r="H2547" s="86">
        <v>9</v>
      </c>
      <c r="I2547" s="154">
        <f t="shared" si="242"/>
        <v>0</v>
      </c>
      <c r="J2547" s="154">
        <f t="shared" si="243"/>
        <v>0</v>
      </c>
    </row>
    <row r="2548" spans="1:10" ht="12.75">
      <c r="A2548"/>
      <c r="B2548" t="s">
        <v>4372</v>
      </c>
      <c r="C2548" s="178"/>
      <c r="D2548" t="s">
        <v>4373</v>
      </c>
      <c r="E2548" s="145">
        <v>19.95</v>
      </c>
      <c r="F2548" s="114">
        <v>0.25</v>
      </c>
      <c r="G2548" s="145">
        <v>14.96</v>
      </c>
      <c r="H2548" s="86">
        <v>9</v>
      </c>
      <c r="I2548" s="154">
        <f t="shared" si="242"/>
        <v>0</v>
      </c>
      <c r="J2548" s="154">
        <f t="shared" si="243"/>
        <v>0</v>
      </c>
    </row>
    <row r="2549" spans="1:10" ht="12.75">
      <c r="A2549"/>
      <c r="B2549" t="s">
        <v>4374</v>
      </c>
      <c r="C2549" s="178"/>
      <c r="D2549" t="s">
        <v>4375</v>
      </c>
      <c r="E2549" s="145">
        <v>22.95</v>
      </c>
      <c r="F2549" s="114">
        <v>0.25</v>
      </c>
      <c r="G2549" s="145">
        <v>17.21</v>
      </c>
      <c r="H2549" s="86">
        <v>9</v>
      </c>
      <c r="I2549" s="154">
        <f t="shared" si="242"/>
        <v>0</v>
      </c>
      <c r="J2549" s="154">
        <f t="shared" si="243"/>
        <v>0</v>
      </c>
    </row>
    <row r="2550" spans="1:10" ht="12.75">
      <c r="A2550"/>
      <c r="B2550" t="s">
        <v>4376</v>
      </c>
      <c r="C2550" s="178"/>
      <c r="D2550" t="s">
        <v>4377</v>
      </c>
      <c r="E2550" s="145">
        <v>19.95</v>
      </c>
      <c r="F2550" s="114">
        <v>0.25</v>
      </c>
      <c r="G2550" s="145">
        <v>14.96</v>
      </c>
      <c r="H2550" s="86">
        <v>9</v>
      </c>
      <c r="I2550" s="154">
        <f t="shared" si="242"/>
        <v>0</v>
      </c>
      <c r="J2550" s="154">
        <f t="shared" si="243"/>
        <v>0</v>
      </c>
    </row>
    <row r="2551" spans="1:10" ht="12.75">
      <c r="A2551"/>
      <c r="B2551" t="s">
        <v>4378</v>
      </c>
      <c r="C2551" s="178"/>
      <c r="D2551" t="s">
        <v>4379</v>
      </c>
      <c r="E2551" s="145">
        <v>19.95</v>
      </c>
      <c r="F2551" s="114">
        <v>0.25</v>
      </c>
      <c r="G2551" s="145">
        <v>14.96</v>
      </c>
      <c r="H2551" s="86">
        <v>9</v>
      </c>
      <c r="I2551" s="154">
        <f t="shared" si="242"/>
        <v>0</v>
      </c>
      <c r="J2551" s="154">
        <f t="shared" si="243"/>
        <v>0</v>
      </c>
    </row>
    <row r="2552" spans="1:10" ht="12.75">
      <c r="A2552"/>
      <c r="B2552" t="s">
        <v>4380</v>
      </c>
      <c r="C2552" s="178"/>
      <c r="D2552" t="s">
        <v>4381</v>
      </c>
      <c r="E2552" s="145">
        <v>19.95</v>
      </c>
      <c r="F2552" s="114">
        <v>0.25</v>
      </c>
      <c r="G2552" s="145">
        <v>14.96</v>
      </c>
      <c r="H2552" s="86">
        <v>9</v>
      </c>
      <c r="I2552" s="154">
        <f t="shared" si="242"/>
        <v>0</v>
      </c>
      <c r="J2552" s="154">
        <f t="shared" si="243"/>
        <v>0</v>
      </c>
    </row>
    <row r="2553" spans="1:10" ht="12.75">
      <c r="A2553"/>
      <c r="B2553" t="s">
        <v>4382</v>
      </c>
      <c r="C2553" s="178"/>
      <c r="D2553" t="s">
        <v>4383</v>
      </c>
      <c r="E2553" s="145">
        <v>19.95</v>
      </c>
      <c r="F2553" s="114">
        <v>0.25</v>
      </c>
      <c r="G2553" s="145">
        <v>14.96</v>
      </c>
      <c r="H2553" s="86">
        <v>9</v>
      </c>
      <c r="I2553" s="154">
        <f t="shared" si="242"/>
        <v>0</v>
      </c>
      <c r="J2553" s="154">
        <f t="shared" si="243"/>
        <v>0</v>
      </c>
    </row>
    <row r="2554" spans="1:10" ht="12.75">
      <c r="A2554"/>
      <c r="B2554" t="s">
        <v>4384</v>
      </c>
      <c r="C2554" s="178"/>
      <c r="D2554" t="s">
        <v>4385</v>
      </c>
      <c r="E2554" s="145">
        <v>22.95</v>
      </c>
      <c r="F2554" s="114">
        <v>0.25</v>
      </c>
      <c r="G2554" s="145">
        <v>17.21</v>
      </c>
      <c r="H2554" s="86">
        <v>9</v>
      </c>
      <c r="I2554" s="154">
        <f t="shared" si="242"/>
        <v>0</v>
      </c>
      <c r="J2554" s="154">
        <f t="shared" si="243"/>
        <v>0</v>
      </c>
    </row>
    <row r="2555" spans="1:10" ht="12.75">
      <c r="A2555"/>
      <c r="B2555" t="s">
        <v>4386</v>
      </c>
      <c r="C2555" s="178"/>
      <c r="D2555" t="s">
        <v>4387</v>
      </c>
      <c r="E2555" s="145">
        <v>19.95</v>
      </c>
      <c r="F2555" s="114">
        <v>0.25</v>
      </c>
      <c r="G2555" s="145">
        <v>14.96</v>
      </c>
      <c r="H2555" s="86">
        <v>9</v>
      </c>
      <c r="I2555" s="154">
        <f t="shared" si="242"/>
        <v>0</v>
      </c>
      <c r="J2555" s="154">
        <f t="shared" si="243"/>
        <v>0</v>
      </c>
    </row>
    <row r="2556" spans="1:10" ht="12.75">
      <c r="A2556"/>
      <c r="B2556" t="s">
        <v>4388</v>
      </c>
      <c r="C2556" s="178"/>
      <c r="D2556" t="s">
        <v>4389</v>
      </c>
      <c r="E2556" s="145">
        <v>19.95</v>
      </c>
      <c r="F2556" s="114">
        <v>0.25</v>
      </c>
      <c r="G2556" s="145">
        <v>14.96</v>
      </c>
      <c r="H2556" s="86">
        <v>9</v>
      </c>
      <c r="I2556" s="154">
        <f t="shared" si="242"/>
        <v>0</v>
      </c>
      <c r="J2556" s="154">
        <f t="shared" si="243"/>
        <v>0</v>
      </c>
    </row>
    <row r="2557" spans="1:10" ht="12.75">
      <c r="A2557"/>
      <c r="B2557" t="s">
        <v>4390</v>
      </c>
      <c r="C2557" s="178"/>
      <c r="D2557" t="s">
        <v>4391</v>
      </c>
      <c r="E2557" s="145">
        <v>19.95</v>
      </c>
      <c r="F2557" s="114">
        <v>0.25</v>
      </c>
      <c r="G2557" s="145">
        <v>14.96</v>
      </c>
      <c r="H2557" s="86">
        <v>9</v>
      </c>
      <c r="I2557" s="154">
        <f t="shared" si="242"/>
        <v>0</v>
      </c>
      <c r="J2557" s="154">
        <f t="shared" si="243"/>
        <v>0</v>
      </c>
    </row>
    <row r="2558" spans="1:10" ht="12.75">
      <c r="A2558"/>
      <c r="B2558" t="s">
        <v>4392</v>
      </c>
      <c r="C2558" s="178"/>
      <c r="D2558" t="s">
        <v>4393</v>
      </c>
      <c r="E2558" s="145">
        <v>19.95</v>
      </c>
      <c r="F2558" s="114">
        <v>0.25</v>
      </c>
      <c r="G2558" s="145">
        <v>14.96</v>
      </c>
      <c r="H2558" s="86">
        <v>9</v>
      </c>
      <c r="I2558" s="154">
        <f t="shared" si="242"/>
        <v>0</v>
      </c>
      <c r="J2558" s="154">
        <f t="shared" si="243"/>
        <v>0</v>
      </c>
    </row>
    <row r="2559" spans="1:10" ht="12.75">
      <c r="A2559"/>
      <c r="B2559" t="s">
        <v>4394</v>
      </c>
      <c r="C2559" s="178"/>
      <c r="D2559" t="s">
        <v>4395</v>
      </c>
      <c r="E2559" s="145">
        <v>22.95</v>
      </c>
      <c r="F2559" s="114">
        <v>0.25</v>
      </c>
      <c r="G2559" s="145">
        <v>17.21</v>
      </c>
      <c r="H2559" s="86">
        <v>9</v>
      </c>
      <c r="I2559" s="154">
        <f t="shared" si="242"/>
        <v>0</v>
      </c>
      <c r="J2559" s="154">
        <f t="shared" si="243"/>
        <v>0</v>
      </c>
    </row>
    <row r="2560" spans="1:10" ht="12.75">
      <c r="A2560"/>
      <c r="B2560" t="s">
        <v>4396</v>
      </c>
      <c r="C2560" s="178"/>
      <c r="D2560" t="s">
        <v>4397</v>
      </c>
      <c r="E2560" s="145">
        <v>19.95</v>
      </c>
      <c r="F2560" s="114">
        <v>0.25</v>
      </c>
      <c r="G2560" s="145">
        <v>14.96</v>
      </c>
      <c r="H2560" s="86">
        <v>9</v>
      </c>
      <c r="I2560" s="154">
        <f t="shared" si="242"/>
        <v>0</v>
      </c>
      <c r="J2560" s="154">
        <f t="shared" si="243"/>
        <v>0</v>
      </c>
    </row>
    <row r="2561" spans="1:10" ht="12.75">
      <c r="A2561"/>
      <c r="B2561" t="s">
        <v>4398</v>
      </c>
      <c r="C2561" s="178"/>
      <c r="D2561" t="s">
        <v>4399</v>
      </c>
      <c r="E2561" s="145">
        <v>19.95</v>
      </c>
      <c r="F2561" s="114">
        <v>0.25</v>
      </c>
      <c r="G2561" s="145">
        <v>14.96</v>
      </c>
      <c r="H2561" s="86">
        <v>9</v>
      </c>
      <c r="I2561" s="154">
        <f t="shared" si="242"/>
        <v>0</v>
      </c>
      <c r="J2561" s="154">
        <f t="shared" si="243"/>
        <v>0</v>
      </c>
    </row>
    <row r="2562" spans="1:10" ht="12.75">
      <c r="A2562"/>
      <c r="B2562" t="s">
        <v>4400</v>
      </c>
      <c r="C2562" s="178"/>
      <c r="D2562" t="s">
        <v>4401</v>
      </c>
      <c r="E2562" s="145">
        <v>19.95</v>
      </c>
      <c r="F2562" s="114">
        <v>0.25</v>
      </c>
      <c r="G2562" s="145">
        <v>14.96</v>
      </c>
      <c r="H2562" s="86">
        <v>9</v>
      </c>
      <c r="I2562" s="154">
        <f t="shared" si="242"/>
        <v>0</v>
      </c>
      <c r="J2562" s="154">
        <f t="shared" si="243"/>
        <v>0</v>
      </c>
    </row>
    <row r="2563" spans="1:10" ht="12.75">
      <c r="A2563"/>
      <c r="B2563" t="s">
        <v>4402</v>
      </c>
      <c r="C2563" s="178"/>
      <c r="D2563" t="s">
        <v>4403</v>
      </c>
      <c r="E2563" s="145">
        <v>19.95</v>
      </c>
      <c r="F2563" s="114">
        <v>0.25</v>
      </c>
      <c r="G2563" s="145">
        <v>14.96</v>
      </c>
      <c r="H2563" s="86">
        <v>9</v>
      </c>
      <c r="I2563" s="154">
        <f t="shared" si="242"/>
        <v>0</v>
      </c>
      <c r="J2563" s="154">
        <f t="shared" si="243"/>
        <v>0</v>
      </c>
    </row>
    <row r="2564" spans="1:10" ht="12.75">
      <c r="A2564"/>
      <c r="B2564" t="s">
        <v>4404</v>
      </c>
      <c r="C2564" s="178"/>
      <c r="D2564" t="s">
        <v>4405</v>
      </c>
      <c r="E2564" s="145">
        <v>22.95</v>
      </c>
      <c r="F2564" s="114">
        <v>0.25</v>
      </c>
      <c r="G2564" s="145">
        <v>17.21</v>
      </c>
      <c r="H2564" s="86">
        <v>9</v>
      </c>
      <c r="I2564" s="154">
        <f t="shared" si="242"/>
        <v>0</v>
      </c>
      <c r="J2564" s="154">
        <f t="shared" si="243"/>
        <v>0</v>
      </c>
    </row>
    <row r="2565" spans="1:10" ht="12.75">
      <c r="A2565" t="s">
        <v>243</v>
      </c>
      <c r="B2565"/>
      <c r="C2565" s="178"/>
      <c r="D2565"/>
      <c r="E2565" s="145"/>
      <c r="F2565" s="114"/>
      <c r="G2565" s="145"/>
      <c r="H2565" s="86"/>
      <c r="I2565" s="154"/>
      <c r="J2565" s="154"/>
    </row>
    <row r="2566" spans="1:10" ht="12.75">
      <c r="A2566"/>
      <c r="B2566" t="s">
        <v>4406</v>
      </c>
      <c r="C2566" s="178"/>
      <c r="D2566" t="s">
        <v>4407</v>
      </c>
      <c r="E2566" s="145">
        <v>19.95</v>
      </c>
      <c r="F2566" s="114">
        <v>0.25</v>
      </c>
      <c r="G2566" s="145">
        <v>14.96</v>
      </c>
      <c r="H2566" s="86">
        <v>9</v>
      </c>
      <c r="I2566" s="154">
        <f aca="true" t="shared" si="244" ref="I2566:I2629">C2566*E2566</f>
        <v>0</v>
      </c>
      <c r="J2566" s="154">
        <f aca="true" t="shared" si="245" ref="J2566:J2629">C2566*G2566</f>
        <v>0</v>
      </c>
    </row>
    <row r="2567" spans="1:10" ht="12.75">
      <c r="A2567"/>
      <c r="B2567" t="s">
        <v>4408</v>
      </c>
      <c r="C2567" s="178"/>
      <c r="D2567" t="s">
        <v>4409</v>
      </c>
      <c r="E2567" s="145">
        <v>19.95</v>
      </c>
      <c r="F2567" s="114">
        <v>0.25</v>
      </c>
      <c r="G2567" s="145">
        <v>14.96</v>
      </c>
      <c r="H2567" s="86">
        <v>9</v>
      </c>
      <c r="I2567" s="154">
        <f t="shared" si="244"/>
        <v>0</v>
      </c>
      <c r="J2567" s="154">
        <f t="shared" si="245"/>
        <v>0</v>
      </c>
    </row>
    <row r="2568" spans="1:10" ht="12.75">
      <c r="A2568"/>
      <c r="B2568" t="s">
        <v>4410</v>
      </c>
      <c r="C2568" s="178"/>
      <c r="D2568" t="s">
        <v>4411</v>
      </c>
      <c r="E2568" s="145">
        <v>19.95</v>
      </c>
      <c r="F2568" s="114">
        <v>0.25</v>
      </c>
      <c r="G2568" s="145">
        <v>14.96</v>
      </c>
      <c r="H2568" s="86">
        <v>9</v>
      </c>
      <c r="I2568" s="154">
        <f t="shared" si="244"/>
        <v>0</v>
      </c>
      <c r="J2568" s="154">
        <f t="shared" si="245"/>
        <v>0</v>
      </c>
    </row>
    <row r="2569" spans="1:10" ht="12.75">
      <c r="A2569"/>
      <c r="B2569" t="s">
        <v>4412</v>
      </c>
      <c r="C2569" s="178"/>
      <c r="D2569" t="s">
        <v>4413</v>
      </c>
      <c r="E2569" s="145">
        <v>19.95</v>
      </c>
      <c r="F2569" s="114">
        <v>0.25</v>
      </c>
      <c r="G2569" s="145">
        <v>14.96</v>
      </c>
      <c r="H2569" s="86">
        <v>9</v>
      </c>
      <c r="I2569" s="154">
        <f t="shared" si="244"/>
        <v>0</v>
      </c>
      <c r="J2569" s="154">
        <f t="shared" si="245"/>
        <v>0</v>
      </c>
    </row>
    <row r="2570" spans="1:10" ht="12.75">
      <c r="A2570"/>
      <c r="B2570" t="s">
        <v>4414</v>
      </c>
      <c r="C2570" s="178"/>
      <c r="D2570" t="s">
        <v>4415</v>
      </c>
      <c r="E2570" s="145">
        <v>22.95</v>
      </c>
      <c r="F2570" s="114">
        <v>0.25</v>
      </c>
      <c r="G2570" s="145">
        <v>17.21</v>
      </c>
      <c r="H2570" s="86">
        <v>9</v>
      </c>
      <c r="I2570" s="154">
        <f t="shared" si="244"/>
        <v>0</v>
      </c>
      <c r="J2570" s="154">
        <f t="shared" si="245"/>
        <v>0</v>
      </c>
    </row>
    <row r="2571" spans="1:10" ht="12.75">
      <c r="A2571"/>
      <c r="B2571" t="s">
        <v>4416</v>
      </c>
      <c r="C2571" s="178"/>
      <c r="D2571" t="s">
        <v>4417</v>
      </c>
      <c r="E2571" s="145">
        <v>19.95</v>
      </c>
      <c r="F2571" s="114">
        <v>0.25</v>
      </c>
      <c r="G2571" s="145">
        <v>14.96</v>
      </c>
      <c r="H2571" s="86">
        <v>9</v>
      </c>
      <c r="I2571" s="154">
        <f t="shared" si="244"/>
        <v>0</v>
      </c>
      <c r="J2571" s="154">
        <f t="shared" si="245"/>
        <v>0</v>
      </c>
    </row>
    <row r="2572" spans="1:10" ht="12.75">
      <c r="A2572"/>
      <c r="B2572" t="s">
        <v>4418</v>
      </c>
      <c r="C2572" s="178"/>
      <c r="D2572" t="s">
        <v>4419</v>
      </c>
      <c r="E2572" s="145">
        <v>19.95</v>
      </c>
      <c r="F2572" s="114">
        <v>0.25</v>
      </c>
      <c r="G2572" s="145">
        <v>14.96</v>
      </c>
      <c r="H2572" s="86">
        <v>9</v>
      </c>
      <c r="I2572" s="154">
        <f t="shared" si="244"/>
        <v>0</v>
      </c>
      <c r="J2572" s="154">
        <f t="shared" si="245"/>
        <v>0</v>
      </c>
    </row>
    <row r="2573" spans="1:10" ht="12.75">
      <c r="A2573"/>
      <c r="B2573" t="s">
        <v>4420</v>
      </c>
      <c r="C2573" s="178"/>
      <c r="D2573" t="s">
        <v>4421</v>
      </c>
      <c r="E2573" s="145">
        <v>19.95</v>
      </c>
      <c r="F2573" s="114">
        <v>0.25</v>
      </c>
      <c r="G2573" s="145">
        <v>14.96</v>
      </c>
      <c r="H2573" s="86">
        <v>9</v>
      </c>
      <c r="I2573" s="154">
        <f t="shared" si="244"/>
        <v>0</v>
      </c>
      <c r="J2573" s="154">
        <f t="shared" si="245"/>
        <v>0</v>
      </c>
    </row>
    <row r="2574" spans="1:10" ht="12.75">
      <c r="A2574"/>
      <c r="B2574" t="s">
        <v>4422</v>
      </c>
      <c r="C2574" s="178"/>
      <c r="D2574" t="s">
        <v>4423</v>
      </c>
      <c r="E2574" s="145">
        <v>19.95</v>
      </c>
      <c r="F2574" s="114">
        <v>0.25</v>
      </c>
      <c r="G2574" s="145">
        <v>14.96</v>
      </c>
      <c r="H2574" s="86">
        <v>9</v>
      </c>
      <c r="I2574" s="154">
        <f t="shared" si="244"/>
        <v>0</v>
      </c>
      <c r="J2574" s="154">
        <f t="shared" si="245"/>
        <v>0</v>
      </c>
    </row>
    <row r="2575" spans="1:10" ht="12.75">
      <c r="A2575"/>
      <c r="B2575" t="s">
        <v>4424</v>
      </c>
      <c r="C2575" s="178"/>
      <c r="D2575" t="s">
        <v>4425</v>
      </c>
      <c r="E2575" s="145">
        <v>19.95</v>
      </c>
      <c r="F2575" s="114">
        <v>0.25</v>
      </c>
      <c r="G2575" s="145">
        <v>14.96</v>
      </c>
      <c r="H2575" s="86">
        <v>9</v>
      </c>
      <c r="I2575" s="154">
        <f t="shared" si="244"/>
        <v>0</v>
      </c>
      <c r="J2575" s="154">
        <f t="shared" si="245"/>
        <v>0</v>
      </c>
    </row>
    <row r="2576" spans="1:10" ht="12.75">
      <c r="A2576"/>
      <c r="B2576" t="s">
        <v>4426</v>
      </c>
      <c r="C2576" s="178"/>
      <c r="D2576" t="s">
        <v>4427</v>
      </c>
      <c r="E2576" s="145">
        <v>19.95</v>
      </c>
      <c r="F2576" s="114">
        <v>0.25</v>
      </c>
      <c r="G2576" s="145">
        <v>14.96</v>
      </c>
      <c r="H2576" s="86">
        <v>9</v>
      </c>
      <c r="I2576" s="154">
        <f t="shared" si="244"/>
        <v>0</v>
      </c>
      <c r="J2576" s="154">
        <f t="shared" si="245"/>
        <v>0</v>
      </c>
    </row>
    <row r="2577" spans="1:10" ht="12.75">
      <c r="A2577"/>
      <c r="B2577" t="s">
        <v>4428</v>
      </c>
      <c r="C2577" s="178"/>
      <c r="D2577" t="s">
        <v>4429</v>
      </c>
      <c r="E2577" s="145">
        <v>19.95</v>
      </c>
      <c r="F2577" s="114">
        <v>0.25</v>
      </c>
      <c r="G2577" s="145">
        <v>14.96</v>
      </c>
      <c r="H2577" s="86">
        <v>9</v>
      </c>
      <c r="I2577" s="154">
        <f t="shared" si="244"/>
        <v>0</v>
      </c>
      <c r="J2577" s="154">
        <f t="shared" si="245"/>
        <v>0</v>
      </c>
    </row>
    <row r="2578" spans="1:10" ht="12.75">
      <c r="A2578"/>
      <c r="B2578" t="s">
        <v>4430</v>
      </c>
      <c r="C2578" s="178"/>
      <c r="D2578" t="s">
        <v>4431</v>
      </c>
      <c r="E2578" s="145">
        <v>19.95</v>
      </c>
      <c r="F2578" s="114">
        <v>0.25</v>
      </c>
      <c r="G2578" s="145">
        <v>14.96</v>
      </c>
      <c r="H2578" s="86">
        <v>9</v>
      </c>
      <c r="I2578" s="154">
        <f t="shared" si="244"/>
        <v>0</v>
      </c>
      <c r="J2578" s="154">
        <f t="shared" si="245"/>
        <v>0</v>
      </c>
    </row>
    <row r="2579" spans="1:10" ht="12.75">
      <c r="A2579"/>
      <c r="B2579" t="s">
        <v>4432</v>
      </c>
      <c r="C2579" s="178"/>
      <c r="D2579" t="s">
        <v>4433</v>
      </c>
      <c r="E2579" s="145">
        <v>22.95</v>
      </c>
      <c r="F2579" s="114">
        <v>0.25</v>
      </c>
      <c r="G2579" s="145">
        <v>17.21</v>
      </c>
      <c r="H2579" s="86">
        <v>9</v>
      </c>
      <c r="I2579" s="154">
        <f t="shared" si="244"/>
        <v>0</v>
      </c>
      <c r="J2579" s="154">
        <f t="shared" si="245"/>
        <v>0</v>
      </c>
    </row>
    <row r="2580" spans="1:10" ht="12.75">
      <c r="A2580"/>
      <c r="B2580" t="s">
        <v>4434</v>
      </c>
      <c r="C2580" s="178"/>
      <c r="D2580" t="s">
        <v>4435</v>
      </c>
      <c r="E2580" s="145">
        <v>19.95</v>
      </c>
      <c r="F2580" s="114">
        <v>0.25</v>
      </c>
      <c r="G2580" s="145">
        <v>14.96</v>
      </c>
      <c r="H2580" s="86">
        <v>9</v>
      </c>
      <c r="I2580" s="154">
        <f t="shared" si="244"/>
        <v>0</v>
      </c>
      <c r="J2580" s="154">
        <f t="shared" si="245"/>
        <v>0</v>
      </c>
    </row>
    <row r="2581" spans="1:10" ht="12.75">
      <c r="A2581"/>
      <c r="B2581" t="s">
        <v>4436</v>
      </c>
      <c r="C2581" s="178"/>
      <c r="D2581" t="s">
        <v>4437</v>
      </c>
      <c r="E2581" s="145">
        <v>19.95</v>
      </c>
      <c r="F2581" s="114">
        <v>0.25</v>
      </c>
      <c r="G2581" s="145">
        <v>14.96</v>
      </c>
      <c r="H2581" s="86">
        <v>9</v>
      </c>
      <c r="I2581" s="154">
        <f t="shared" si="244"/>
        <v>0</v>
      </c>
      <c r="J2581" s="154">
        <f t="shared" si="245"/>
        <v>0</v>
      </c>
    </row>
    <row r="2582" spans="1:10" ht="12.75">
      <c r="A2582"/>
      <c r="B2582" t="s">
        <v>4438</v>
      </c>
      <c r="C2582" s="178"/>
      <c r="D2582" t="s">
        <v>4439</v>
      </c>
      <c r="E2582" s="145">
        <v>19.95</v>
      </c>
      <c r="F2582" s="114">
        <v>0.25</v>
      </c>
      <c r="G2582" s="145">
        <v>14.96</v>
      </c>
      <c r="H2582" s="86">
        <v>9</v>
      </c>
      <c r="I2582" s="154">
        <f t="shared" si="244"/>
        <v>0</v>
      </c>
      <c r="J2582" s="154">
        <f t="shared" si="245"/>
        <v>0</v>
      </c>
    </row>
    <row r="2583" spans="1:10" ht="12.75">
      <c r="A2583"/>
      <c r="B2583" t="s">
        <v>4440</v>
      </c>
      <c r="C2583" s="178"/>
      <c r="D2583" t="s">
        <v>4441</v>
      </c>
      <c r="E2583" s="145">
        <v>19.95</v>
      </c>
      <c r="F2583" s="114">
        <v>0.25</v>
      </c>
      <c r="G2583" s="145">
        <v>14.96</v>
      </c>
      <c r="H2583" s="86">
        <v>9</v>
      </c>
      <c r="I2583" s="154">
        <f t="shared" si="244"/>
        <v>0</v>
      </c>
      <c r="J2583" s="154">
        <f t="shared" si="245"/>
        <v>0</v>
      </c>
    </row>
    <row r="2584" spans="1:10" ht="12.75">
      <c r="A2584"/>
      <c r="B2584" t="s">
        <v>4442</v>
      </c>
      <c r="C2584" s="178"/>
      <c r="D2584" t="s">
        <v>4443</v>
      </c>
      <c r="E2584" s="145">
        <v>22.95</v>
      </c>
      <c r="F2584" s="114">
        <v>0.25</v>
      </c>
      <c r="G2584" s="145">
        <v>17.21</v>
      </c>
      <c r="H2584" s="86">
        <v>9</v>
      </c>
      <c r="I2584" s="154">
        <f t="shared" si="244"/>
        <v>0</v>
      </c>
      <c r="J2584" s="154">
        <f t="shared" si="245"/>
        <v>0</v>
      </c>
    </row>
    <row r="2585" spans="1:10" ht="12.75">
      <c r="A2585"/>
      <c r="B2585" t="s">
        <v>4444</v>
      </c>
      <c r="C2585" s="178"/>
      <c r="D2585" t="s">
        <v>4445</v>
      </c>
      <c r="E2585" s="145">
        <v>19.95</v>
      </c>
      <c r="F2585" s="114">
        <v>0.25</v>
      </c>
      <c r="G2585" s="145">
        <v>14.96</v>
      </c>
      <c r="H2585" s="86">
        <v>9</v>
      </c>
      <c r="I2585" s="154">
        <f t="shared" si="244"/>
        <v>0</v>
      </c>
      <c r="J2585" s="154">
        <f t="shared" si="245"/>
        <v>0</v>
      </c>
    </row>
    <row r="2586" spans="1:10" ht="12.75">
      <c r="A2586"/>
      <c r="B2586" t="s">
        <v>4446</v>
      </c>
      <c r="C2586" s="178"/>
      <c r="D2586" t="s">
        <v>4447</v>
      </c>
      <c r="E2586" s="145">
        <v>19.95</v>
      </c>
      <c r="F2586" s="114">
        <v>0.25</v>
      </c>
      <c r="G2586" s="145">
        <v>14.96</v>
      </c>
      <c r="H2586" s="86">
        <v>9</v>
      </c>
      <c r="I2586" s="154">
        <f t="shared" si="244"/>
        <v>0</v>
      </c>
      <c r="J2586" s="154">
        <f t="shared" si="245"/>
        <v>0</v>
      </c>
    </row>
    <row r="2587" spans="1:10" ht="12.75">
      <c r="A2587"/>
      <c r="B2587" t="s">
        <v>4448</v>
      </c>
      <c r="C2587" s="178"/>
      <c r="D2587" t="s">
        <v>4449</v>
      </c>
      <c r="E2587" s="145">
        <v>19.95</v>
      </c>
      <c r="F2587" s="114">
        <v>0.25</v>
      </c>
      <c r="G2587" s="145">
        <v>14.96</v>
      </c>
      <c r="H2587" s="86">
        <v>9</v>
      </c>
      <c r="I2587" s="154">
        <f t="shared" si="244"/>
        <v>0</v>
      </c>
      <c r="J2587" s="154">
        <f t="shared" si="245"/>
        <v>0</v>
      </c>
    </row>
    <row r="2588" spans="1:10" ht="12.75">
      <c r="A2588"/>
      <c r="B2588" t="s">
        <v>4450</v>
      </c>
      <c r="C2588" s="178"/>
      <c r="D2588" t="s">
        <v>4451</v>
      </c>
      <c r="E2588" s="145">
        <v>19.95</v>
      </c>
      <c r="F2588" s="114">
        <v>0.25</v>
      </c>
      <c r="G2588" s="145">
        <v>14.96</v>
      </c>
      <c r="H2588" s="86">
        <v>9</v>
      </c>
      <c r="I2588" s="154">
        <f t="shared" si="244"/>
        <v>0</v>
      </c>
      <c r="J2588" s="154">
        <f t="shared" si="245"/>
        <v>0</v>
      </c>
    </row>
    <row r="2589" spans="1:10" ht="12.75">
      <c r="A2589"/>
      <c r="B2589" t="s">
        <v>4452</v>
      </c>
      <c r="C2589" s="178"/>
      <c r="D2589" t="s">
        <v>4453</v>
      </c>
      <c r="E2589" s="145">
        <v>19.95</v>
      </c>
      <c r="F2589" s="114">
        <v>0.25</v>
      </c>
      <c r="G2589" s="145">
        <v>14.96</v>
      </c>
      <c r="H2589" s="86">
        <v>9</v>
      </c>
      <c r="I2589" s="154">
        <f t="shared" si="244"/>
        <v>0</v>
      </c>
      <c r="J2589" s="154">
        <f t="shared" si="245"/>
        <v>0</v>
      </c>
    </row>
    <row r="2590" spans="1:10" ht="12.75">
      <c r="A2590"/>
      <c r="B2590" t="s">
        <v>4454</v>
      </c>
      <c r="C2590" s="178"/>
      <c r="D2590" t="s">
        <v>4455</v>
      </c>
      <c r="E2590" s="145">
        <v>19.95</v>
      </c>
      <c r="F2590" s="114">
        <v>0.25</v>
      </c>
      <c r="G2590" s="145">
        <v>14.96</v>
      </c>
      <c r="H2590" s="86">
        <v>9</v>
      </c>
      <c r="I2590" s="154">
        <f t="shared" si="244"/>
        <v>0</v>
      </c>
      <c r="J2590" s="154">
        <f t="shared" si="245"/>
        <v>0</v>
      </c>
    </row>
    <row r="2591" spans="1:10" ht="12.75">
      <c r="A2591"/>
      <c r="B2591" t="s">
        <v>4456</v>
      </c>
      <c r="C2591" s="178"/>
      <c r="D2591" t="s">
        <v>4457</v>
      </c>
      <c r="E2591" s="145">
        <v>19.95</v>
      </c>
      <c r="F2591" s="114">
        <v>0.25</v>
      </c>
      <c r="G2591" s="145">
        <v>14.96</v>
      </c>
      <c r="H2591" s="86">
        <v>9</v>
      </c>
      <c r="I2591" s="154">
        <f t="shared" si="244"/>
        <v>0</v>
      </c>
      <c r="J2591" s="154">
        <f t="shared" si="245"/>
        <v>0</v>
      </c>
    </row>
    <row r="2592" spans="1:10" ht="12.75">
      <c r="A2592"/>
      <c r="B2592" t="s">
        <v>4458</v>
      </c>
      <c r="C2592" s="178"/>
      <c r="D2592" t="s">
        <v>4459</v>
      </c>
      <c r="E2592" s="145">
        <v>19.95</v>
      </c>
      <c r="F2592" s="114">
        <v>0.25</v>
      </c>
      <c r="G2592" s="145">
        <v>14.96</v>
      </c>
      <c r="H2592" s="86">
        <v>9</v>
      </c>
      <c r="I2592" s="154">
        <f t="shared" si="244"/>
        <v>0</v>
      </c>
      <c r="J2592" s="154">
        <f t="shared" si="245"/>
        <v>0</v>
      </c>
    </row>
    <row r="2593" spans="1:10" ht="12.75">
      <c r="A2593"/>
      <c r="B2593" t="s">
        <v>4460</v>
      </c>
      <c r="C2593" s="178"/>
      <c r="D2593" t="s">
        <v>4461</v>
      </c>
      <c r="E2593" s="145">
        <v>22.95</v>
      </c>
      <c r="F2593" s="114">
        <v>0.25</v>
      </c>
      <c r="G2593" s="145">
        <v>17.21</v>
      </c>
      <c r="H2593" s="86">
        <v>9</v>
      </c>
      <c r="I2593" s="154">
        <f t="shared" si="244"/>
        <v>0</v>
      </c>
      <c r="J2593" s="154">
        <f t="shared" si="245"/>
        <v>0</v>
      </c>
    </row>
    <row r="2594" spans="1:10" ht="12.75">
      <c r="A2594"/>
      <c r="B2594" t="s">
        <v>4462</v>
      </c>
      <c r="C2594" s="178"/>
      <c r="D2594" t="s">
        <v>4463</v>
      </c>
      <c r="E2594" s="145">
        <v>19.95</v>
      </c>
      <c r="F2594" s="114">
        <v>0.25</v>
      </c>
      <c r="G2594" s="145">
        <v>14.96</v>
      </c>
      <c r="H2594" s="86">
        <v>9</v>
      </c>
      <c r="I2594" s="154">
        <f t="shared" si="244"/>
        <v>0</v>
      </c>
      <c r="J2594" s="154">
        <f t="shared" si="245"/>
        <v>0</v>
      </c>
    </row>
    <row r="2595" spans="1:10" ht="12.75">
      <c r="A2595"/>
      <c r="B2595" t="s">
        <v>4464</v>
      </c>
      <c r="C2595" s="178"/>
      <c r="D2595" t="s">
        <v>4465</v>
      </c>
      <c r="E2595" s="145">
        <v>19.95</v>
      </c>
      <c r="F2595" s="114">
        <v>0.25</v>
      </c>
      <c r="G2595" s="145">
        <v>14.96</v>
      </c>
      <c r="H2595" s="86">
        <v>9</v>
      </c>
      <c r="I2595" s="154">
        <f t="shared" si="244"/>
        <v>0</v>
      </c>
      <c r="J2595" s="154">
        <f t="shared" si="245"/>
        <v>0</v>
      </c>
    </row>
    <row r="2596" spans="1:10" ht="12.75">
      <c r="A2596"/>
      <c r="B2596" t="s">
        <v>4466</v>
      </c>
      <c r="C2596" s="178"/>
      <c r="D2596" t="s">
        <v>4467</v>
      </c>
      <c r="E2596" s="145">
        <v>19.95</v>
      </c>
      <c r="F2596" s="114">
        <v>0.25</v>
      </c>
      <c r="G2596" s="145">
        <v>14.96</v>
      </c>
      <c r="H2596" s="86">
        <v>9</v>
      </c>
      <c r="I2596" s="154">
        <f t="shared" si="244"/>
        <v>0</v>
      </c>
      <c r="J2596" s="154">
        <f t="shared" si="245"/>
        <v>0</v>
      </c>
    </row>
    <row r="2597" spans="1:10" ht="12.75">
      <c r="A2597"/>
      <c r="B2597" t="s">
        <v>4468</v>
      </c>
      <c r="C2597" s="178"/>
      <c r="D2597" t="s">
        <v>4469</v>
      </c>
      <c r="E2597" s="145">
        <v>19.95</v>
      </c>
      <c r="F2597" s="114">
        <v>0.25</v>
      </c>
      <c r="G2597" s="145">
        <v>14.96</v>
      </c>
      <c r="H2597" s="86">
        <v>9</v>
      </c>
      <c r="I2597" s="154">
        <f t="shared" si="244"/>
        <v>0</v>
      </c>
      <c r="J2597" s="154">
        <f t="shared" si="245"/>
        <v>0</v>
      </c>
    </row>
    <row r="2598" spans="1:10" ht="12.75">
      <c r="A2598"/>
      <c r="B2598" t="s">
        <v>4470</v>
      </c>
      <c r="C2598" s="178"/>
      <c r="D2598" t="s">
        <v>4471</v>
      </c>
      <c r="E2598" s="145">
        <v>19.95</v>
      </c>
      <c r="F2598" s="114">
        <v>0.25</v>
      </c>
      <c r="G2598" s="145">
        <v>14.96</v>
      </c>
      <c r="H2598" s="86">
        <v>9</v>
      </c>
      <c r="I2598" s="154">
        <f t="shared" si="244"/>
        <v>0</v>
      </c>
      <c r="J2598" s="154">
        <f t="shared" si="245"/>
        <v>0</v>
      </c>
    </row>
    <row r="2599" spans="1:10" ht="12.75">
      <c r="A2599"/>
      <c r="B2599" t="s">
        <v>4472</v>
      </c>
      <c r="C2599" s="178"/>
      <c r="D2599" t="s">
        <v>4473</v>
      </c>
      <c r="E2599" s="145">
        <v>19.95</v>
      </c>
      <c r="F2599" s="114">
        <v>0.25</v>
      </c>
      <c r="G2599" s="145">
        <v>14.96</v>
      </c>
      <c r="H2599" s="86">
        <v>9</v>
      </c>
      <c r="I2599" s="154">
        <f t="shared" si="244"/>
        <v>0</v>
      </c>
      <c r="J2599" s="154">
        <f t="shared" si="245"/>
        <v>0</v>
      </c>
    </row>
    <row r="2600" spans="1:10" ht="12.75">
      <c r="A2600"/>
      <c r="B2600" t="s">
        <v>4474</v>
      </c>
      <c r="C2600" s="178"/>
      <c r="D2600" t="s">
        <v>4475</v>
      </c>
      <c r="E2600" s="145">
        <v>19.95</v>
      </c>
      <c r="F2600" s="114">
        <v>0.25</v>
      </c>
      <c r="G2600" s="145">
        <v>14.96</v>
      </c>
      <c r="H2600" s="86">
        <v>9</v>
      </c>
      <c r="I2600" s="154">
        <f t="shared" si="244"/>
        <v>0</v>
      </c>
      <c r="J2600" s="154">
        <f t="shared" si="245"/>
        <v>0</v>
      </c>
    </row>
    <row r="2601" spans="1:10" ht="12.75">
      <c r="A2601"/>
      <c r="B2601" t="s">
        <v>4476</v>
      </c>
      <c r="C2601" s="178"/>
      <c r="D2601" t="s">
        <v>4477</v>
      </c>
      <c r="E2601" s="145">
        <v>19.95</v>
      </c>
      <c r="F2601" s="114">
        <v>0.25</v>
      </c>
      <c r="G2601" s="145">
        <v>14.96</v>
      </c>
      <c r="H2601" s="86">
        <v>9</v>
      </c>
      <c r="I2601" s="154">
        <f t="shared" si="244"/>
        <v>0</v>
      </c>
      <c r="J2601" s="154">
        <f t="shared" si="245"/>
        <v>0</v>
      </c>
    </row>
    <row r="2602" spans="1:10" ht="12.75">
      <c r="A2602"/>
      <c r="B2602" t="s">
        <v>4478</v>
      </c>
      <c r="C2602" s="178"/>
      <c r="D2602" t="s">
        <v>4479</v>
      </c>
      <c r="E2602" s="145">
        <v>22.95</v>
      </c>
      <c r="F2602" s="114">
        <v>0.25</v>
      </c>
      <c r="G2602" s="145">
        <v>17.21</v>
      </c>
      <c r="H2602" s="86">
        <v>9</v>
      </c>
      <c r="I2602" s="154">
        <f t="shared" si="244"/>
        <v>0</v>
      </c>
      <c r="J2602" s="154">
        <f t="shared" si="245"/>
        <v>0</v>
      </c>
    </row>
    <row r="2603" spans="1:10" ht="12.75">
      <c r="A2603"/>
      <c r="B2603" t="s">
        <v>4480</v>
      </c>
      <c r="C2603" s="178"/>
      <c r="D2603" t="s">
        <v>4481</v>
      </c>
      <c r="E2603" s="145">
        <v>19.95</v>
      </c>
      <c r="F2603" s="114">
        <v>0.25</v>
      </c>
      <c r="G2603" s="145">
        <v>14.96</v>
      </c>
      <c r="H2603" s="86">
        <v>9</v>
      </c>
      <c r="I2603" s="154">
        <f t="shared" si="244"/>
        <v>0</v>
      </c>
      <c r="J2603" s="154">
        <f t="shared" si="245"/>
        <v>0</v>
      </c>
    </row>
    <row r="2604" spans="1:10" ht="12.75">
      <c r="A2604"/>
      <c r="B2604" t="s">
        <v>4482</v>
      </c>
      <c r="C2604" s="178"/>
      <c r="D2604" t="s">
        <v>4483</v>
      </c>
      <c r="E2604" s="145">
        <v>19.95</v>
      </c>
      <c r="F2604" s="114">
        <v>0.25</v>
      </c>
      <c r="G2604" s="145">
        <v>14.96</v>
      </c>
      <c r="H2604" s="86">
        <v>9</v>
      </c>
      <c r="I2604" s="154">
        <f t="shared" si="244"/>
        <v>0</v>
      </c>
      <c r="J2604" s="154">
        <f t="shared" si="245"/>
        <v>0</v>
      </c>
    </row>
    <row r="2605" spans="1:10" ht="12.75">
      <c r="A2605"/>
      <c r="B2605" t="s">
        <v>4484</v>
      </c>
      <c r="C2605" s="178"/>
      <c r="D2605" t="s">
        <v>4485</v>
      </c>
      <c r="E2605" s="145">
        <v>19.95</v>
      </c>
      <c r="F2605" s="114">
        <v>0.25</v>
      </c>
      <c r="G2605" s="145">
        <v>14.96</v>
      </c>
      <c r="H2605" s="86">
        <v>9</v>
      </c>
      <c r="I2605" s="154">
        <f t="shared" si="244"/>
        <v>0</v>
      </c>
      <c r="J2605" s="154">
        <f t="shared" si="245"/>
        <v>0</v>
      </c>
    </row>
    <row r="2606" spans="1:10" ht="12.75">
      <c r="A2606"/>
      <c r="B2606" t="s">
        <v>4486</v>
      </c>
      <c r="C2606" s="178"/>
      <c r="D2606" t="s">
        <v>4487</v>
      </c>
      <c r="E2606" s="145">
        <v>19.95</v>
      </c>
      <c r="F2606" s="114">
        <v>0.25</v>
      </c>
      <c r="G2606" s="145">
        <v>14.96</v>
      </c>
      <c r="H2606" s="86">
        <v>9</v>
      </c>
      <c r="I2606" s="154">
        <f t="shared" si="244"/>
        <v>0</v>
      </c>
      <c r="J2606" s="154">
        <f t="shared" si="245"/>
        <v>0</v>
      </c>
    </row>
    <row r="2607" spans="1:10" ht="12.75">
      <c r="A2607"/>
      <c r="B2607" t="s">
        <v>4488</v>
      </c>
      <c r="C2607" s="178"/>
      <c r="D2607" t="s">
        <v>4489</v>
      </c>
      <c r="E2607" s="145">
        <v>22.95</v>
      </c>
      <c r="F2607" s="114">
        <v>0.25</v>
      </c>
      <c r="G2607" s="145">
        <v>17.21</v>
      </c>
      <c r="H2607" s="86">
        <v>9</v>
      </c>
      <c r="I2607" s="154">
        <f t="shared" si="244"/>
        <v>0</v>
      </c>
      <c r="J2607" s="154">
        <f t="shared" si="245"/>
        <v>0</v>
      </c>
    </row>
    <row r="2608" spans="1:10" ht="12.75">
      <c r="A2608"/>
      <c r="B2608" t="s">
        <v>4490</v>
      </c>
      <c r="C2608" s="178"/>
      <c r="D2608" t="s">
        <v>4491</v>
      </c>
      <c r="E2608" s="145">
        <v>19.95</v>
      </c>
      <c r="F2608" s="114">
        <v>0.25</v>
      </c>
      <c r="G2608" s="145">
        <v>14.96</v>
      </c>
      <c r="H2608" s="86">
        <v>9</v>
      </c>
      <c r="I2608" s="154">
        <f t="shared" si="244"/>
        <v>0</v>
      </c>
      <c r="J2608" s="154">
        <f t="shared" si="245"/>
        <v>0</v>
      </c>
    </row>
    <row r="2609" spans="1:10" ht="12.75">
      <c r="A2609"/>
      <c r="B2609" t="s">
        <v>4492</v>
      </c>
      <c r="C2609" s="178"/>
      <c r="D2609" t="s">
        <v>4493</v>
      </c>
      <c r="E2609" s="145">
        <v>19.95</v>
      </c>
      <c r="F2609" s="114">
        <v>0.25</v>
      </c>
      <c r="G2609" s="145">
        <v>14.96</v>
      </c>
      <c r="H2609" s="86">
        <v>9</v>
      </c>
      <c r="I2609" s="154">
        <f t="shared" si="244"/>
        <v>0</v>
      </c>
      <c r="J2609" s="154">
        <f t="shared" si="245"/>
        <v>0</v>
      </c>
    </row>
    <row r="2610" spans="1:10" ht="12.75">
      <c r="A2610"/>
      <c r="B2610" t="s">
        <v>4494</v>
      </c>
      <c r="C2610" s="178"/>
      <c r="D2610" t="s">
        <v>4495</v>
      </c>
      <c r="E2610" s="145">
        <v>19.95</v>
      </c>
      <c r="F2610" s="114">
        <v>0.25</v>
      </c>
      <c r="G2610" s="145">
        <v>14.96</v>
      </c>
      <c r="H2610" s="86">
        <v>9</v>
      </c>
      <c r="I2610" s="154">
        <f t="shared" si="244"/>
        <v>0</v>
      </c>
      <c r="J2610" s="154">
        <f t="shared" si="245"/>
        <v>0</v>
      </c>
    </row>
    <row r="2611" spans="1:10" ht="12.75">
      <c r="A2611"/>
      <c r="B2611" t="s">
        <v>4496</v>
      </c>
      <c r="C2611" s="178"/>
      <c r="D2611" t="s">
        <v>4497</v>
      </c>
      <c r="E2611" s="145">
        <v>19.95</v>
      </c>
      <c r="F2611" s="114">
        <v>0.25</v>
      </c>
      <c r="G2611" s="145">
        <v>14.96</v>
      </c>
      <c r="H2611" s="86">
        <v>9</v>
      </c>
      <c r="I2611" s="154">
        <f t="shared" si="244"/>
        <v>0</v>
      </c>
      <c r="J2611" s="154">
        <f t="shared" si="245"/>
        <v>0</v>
      </c>
    </row>
    <row r="2612" spans="1:10" ht="12.75">
      <c r="A2612"/>
      <c r="B2612" t="s">
        <v>4498</v>
      </c>
      <c r="C2612" s="178"/>
      <c r="D2612" t="s">
        <v>4499</v>
      </c>
      <c r="E2612" s="145">
        <v>22.95</v>
      </c>
      <c r="F2612" s="114">
        <v>0.25</v>
      </c>
      <c r="G2612" s="145">
        <v>17.21</v>
      </c>
      <c r="H2612" s="86">
        <v>9</v>
      </c>
      <c r="I2612" s="154">
        <f t="shared" si="244"/>
        <v>0</v>
      </c>
      <c r="J2612" s="154">
        <f t="shared" si="245"/>
        <v>0</v>
      </c>
    </row>
    <row r="2613" spans="1:10" ht="12.75">
      <c r="A2613"/>
      <c r="B2613" t="s">
        <v>4500</v>
      </c>
      <c r="C2613" s="178"/>
      <c r="D2613" t="s">
        <v>4501</v>
      </c>
      <c r="E2613" s="145">
        <v>19.95</v>
      </c>
      <c r="F2613" s="114">
        <v>0.25</v>
      </c>
      <c r="G2613" s="145">
        <v>14.96</v>
      </c>
      <c r="H2613" s="86">
        <v>9</v>
      </c>
      <c r="I2613" s="154">
        <f t="shared" si="244"/>
        <v>0</v>
      </c>
      <c r="J2613" s="154">
        <f t="shared" si="245"/>
        <v>0</v>
      </c>
    </row>
    <row r="2614" spans="1:10" ht="12.75">
      <c r="A2614"/>
      <c r="B2614" t="s">
        <v>4502</v>
      </c>
      <c r="C2614" s="178"/>
      <c r="D2614" t="s">
        <v>4503</v>
      </c>
      <c r="E2614" s="145">
        <v>19.95</v>
      </c>
      <c r="F2614" s="114">
        <v>0.25</v>
      </c>
      <c r="G2614" s="145">
        <v>14.96</v>
      </c>
      <c r="H2614" s="86">
        <v>9</v>
      </c>
      <c r="I2614" s="154">
        <f t="shared" si="244"/>
        <v>0</v>
      </c>
      <c r="J2614" s="154">
        <f t="shared" si="245"/>
        <v>0</v>
      </c>
    </row>
    <row r="2615" spans="1:10" ht="12.75">
      <c r="A2615"/>
      <c r="B2615" t="s">
        <v>4504</v>
      </c>
      <c r="C2615" s="178"/>
      <c r="D2615" t="s">
        <v>4505</v>
      </c>
      <c r="E2615" s="145">
        <v>19.95</v>
      </c>
      <c r="F2615" s="114">
        <v>0.25</v>
      </c>
      <c r="G2615" s="145">
        <v>14.96</v>
      </c>
      <c r="H2615" s="86">
        <v>9</v>
      </c>
      <c r="I2615" s="154">
        <f t="shared" si="244"/>
        <v>0</v>
      </c>
      <c r="J2615" s="154">
        <f t="shared" si="245"/>
        <v>0</v>
      </c>
    </row>
    <row r="2616" spans="1:10" ht="12.75">
      <c r="A2616"/>
      <c r="B2616" t="s">
        <v>4506</v>
      </c>
      <c r="C2616" s="178"/>
      <c r="D2616" t="s">
        <v>4507</v>
      </c>
      <c r="E2616" s="145">
        <v>19.95</v>
      </c>
      <c r="F2616" s="114">
        <v>0.25</v>
      </c>
      <c r="G2616" s="145">
        <v>14.96</v>
      </c>
      <c r="H2616" s="86">
        <v>9</v>
      </c>
      <c r="I2616" s="154">
        <f t="shared" si="244"/>
        <v>0</v>
      </c>
      <c r="J2616" s="154">
        <f t="shared" si="245"/>
        <v>0</v>
      </c>
    </row>
    <row r="2617" spans="1:10" ht="12.75">
      <c r="A2617"/>
      <c r="B2617" t="s">
        <v>4508</v>
      </c>
      <c r="C2617" s="178"/>
      <c r="D2617" t="s">
        <v>4509</v>
      </c>
      <c r="E2617" s="145">
        <v>22.95</v>
      </c>
      <c r="F2617" s="114">
        <v>0.25</v>
      </c>
      <c r="G2617" s="145">
        <v>17.21</v>
      </c>
      <c r="H2617" s="86">
        <v>9</v>
      </c>
      <c r="I2617" s="154">
        <f t="shared" si="244"/>
        <v>0</v>
      </c>
      <c r="J2617" s="154">
        <f t="shared" si="245"/>
        <v>0</v>
      </c>
    </row>
    <row r="2618" spans="1:10" ht="12.75">
      <c r="A2618"/>
      <c r="B2618" t="s">
        <v>4510</v>
      </c>
      <c r="C2618" s="178"/>
      <c r="D2618" t="s">
        <v>4511</v>
      </c>
      <c r="E2618" s="145">
        <v>19.95</v>
      </c>
      <c r="F2618" s="114">
        <v>0.25</v>
      </c>
      <c r="G2618" s="145">
        <v>14.96</v>
      </c>
      <c r="H2618" s="86">
        <v>9</v>
      </c>
      <c r="I2618" s="154">
        <f t="shared" si="244"/>
        <v>0</v>
      </c>
      <c r="J2618" s="154">
        <f t="shared" si="245"/>
        <v>0</v>
      </c>
    </row>
    <row r="2619" spans="1:10" ht="12.75">
      <c r="A2619"/>
      <c r="B2619" t="s">
        <v>4512</v>
      </c>
      <c r="C2619" s="178"/>
      <c r="D2619" t="s">
        <v>4513</v>
      </c>
      <c r="E2619" s="145">
        <v>19.95</v>
      </c>
      <c r="F2619" s="114">
        <v>0.25</v>
      </c>
      <c r="G2619" s="145">
        <v>14.96</v>
      </c>
      <c r="H2619" s="86">
        <v>9</v>
      </c>
      <c r="I2619" s="154">
        <f t="shared" si="244"/>
        <v>0</v>
      </c>
      <c r="J2619" s="154">
        <f t="shared" si="245"/>
        <v>0</v>
      </c>
    </row>
    <row r="2620" spans="1:10" ht="12.75">
      <c r="A2620"/>
      <c r="B2620" t="s">
        <v>4514</v>
      </c>
      <c r="C2620" s="178"/>
      <c r="D2620" t="s">
        <v>4515</v>
      </c>
      <c r="E2620" s="145">
        <v>19.95</v>
      </c>
      <c r="F2620" s="114">
        <v>0.25</v>
      </c>
      <c r="G2620" s="145">
        <v>14.96</v>
      </c>
      <c r="H2620" s="86">
        <v>9</v>
      </c>
      <c r="I2620" s="154">
        <f t="shared" si="244"/>
        <v>0</v>
      </c>
      <c r="J2620" s="154">
        <f t="shared" si="245"/>
        <v>0</v>
      </c>
    </row>
    <row r="2621" spans="1:10" ht="12.75">
      <c r="A2621"/>
      <c r="B2621" t="s">
        <v>4516</v>
      </c>
      <c r="C2621" s="178"/>
      <c r="D2621" t="s">
        <v>4517</v>
      </c>
      <c r="E2621" s="145">
        <v>19.95</v>
      </c>
      <c r="F2621" s="114">
        <v>0.25</v>
      </c>
      <c r="G2621" s="145">
        <v>14.96</v>
      </c>
      <c r="H2621" s="86">
        <v>9</v>
      </c>
      <c r="I2621" s="154">
        <f t="shared" si="244"/>
        <v>0</v>
      </c>
      <c r="J2621" s="154">
        <f t="shared" si="245"/>
        <v>0</v>
      </c>
    </row>
    <row r="2622" spans="1:10" ht="12.75">
      <c r="A2622"/>
      <c r="B2622" t="s">
        <v>4518</v>
      </c>
      <c r="C2622" s="178"/>
      <c r="D2622" t="s">
        <v>4519</v>
      </c>
      <c r="E2622" s="145">
        <v>22.95</v>
      </c>
      <c r="F2622" s="114">
        <v>0.25</v>
      </c>
      <c r="G2622" s="145">
        <v>17.21</v>
      </c>
      <c r="H2622" s="86">
        <v>9</v>
      </c>
      <c r="I2622" s="154">
        <f t="shared" si="244"/>
        <v>0</v>
      </c>
      <c r="J2622" s="154">
        <f t="shared" si="245"/>
        <v>0</v>
      </c>
    </row>
    <row r="2623" spans="1:10" ht="12.75">
      <c r="A2623"/>
      <c r="B2623" t="s">
        <v>4520</v>
      </c>
      <c r="C2623" s="178"/>
      <c r="D2623" t="s">
        <v>4521</v>
      </c>
      <c r="E2623" s="145">
        <v>19.95</v>
      </c>
      <c r="F2623" s="114">
        <v>0.25</v>
      </c>
      <c r="G2623" s="145">
        <v>14.96</v>
      </c>
      <c r="H2623" s="86">
        <v>9</v>
      </c>
      <c r="I2623" s="154">
        <f t="shared" si="244"/>
        <v>0</v>
      </c>
      <c r="J2623" s="154">
        <f t="shared" si="245"/>
        <v>0</v>
      </c>
    </row>
    <row r="2624" spans="1:10" ht="12.75">
      <c r="A2624"/>
      <c r="B2624" t="s">
        <v>4522</v>
      </c>
      <c r="C2624" s="178"/>
      <c r="D2624" t="s">
        <v>4523</v>
      </c>
      <c r="E2624" s="145">
        <v>19.95</v>
      </c>
      <c r="F2624" s="114">
        <v>0.25</v>
      </c>
      <c r="G2624" s="145">
        <v>14.96</v>
      </c>
      <c r="H2624" s="86">
        <v>9</v>
      </c>
      <c r="I2624" s="154">
        <f t="shared" si="244"/>
        <v>0</v>
      </c>
      <c r="J2624" s="154">
        <f t="shared" si="245"/>
        <v>0</v>
      </c>
    </row>
    <row r="2625" spans="1:10" ht="12.75">
      <c r="A2625"/>
      <c r="B2625" t="s">
        <v>4524</v>
      </c>
      <c r="C2625" s="178"/>
      <c r="D2625" t="s">
        <v>4525</v>
      </c>
      <c r="E2625" s="145">
        <v>19.95</v>
      </c>
      <c r="F2625" s="114">
        <v>0.25</v>
      </c>
      <c r="G2625" s="145">
        <v>14.96</v>
      </c>
      <c r="H2625" s="86">
        <v>9</v>
      </c>
      <c r="I2625" s="154">
        <f t="shared" si="244"/>
        <v>0</v>
      </c>
      <c r="J2625" s="154">
        <f t="shared" si="245"/>
        <v>0</v>
      </c>
    </row>
    <row r="2626" spans="1:10" ht="12.75">
      <c r="A2626"/>
      <c r="B2626" t="s">
        <v>4526</v>
      </c>
      <c r="C2626" s="178"/>
      <c r="D2626" t="s">
        <v>4527</v>
      </c>
      <c r="E2626" s="145">
        <v>19.95</v>
      </c>
      <c r="F2626" s="114">
        <v>0.25</v>
      </c>
      <c r="G2626" s="145">
        <v>14.96</v>
      </c>
      <c r="H2626" s="86">
        <v>9</v>
      </c>
      <c r="I2626" s="154">
        <f t="shared" si="244"/>
        <v>0</v>
      </c>
      <c r="J2626" s="154">
        <f t="shared" si="245"/>
        <v>0</v>
      </c>
    </row>
    <row r="2627" spans="1:10" ht="12.75">
      <c r="A2627"/>
      <c r="B2627" t="s">
        <v>4528</v>
      </c>
      <c r="C2627" s="178"/>
      <c r="D2627" t="s">
        <v>4529</v>
      </c>
      <c r="E2627" s="145">
        <v>18.95</v>
      </c>
      <c r="F2627" s="114">
        <v>0.25</v>
      </c>
      <c r="G2627" s="145">
        <v>14.21</v>
      </c>
      <c r="H2627" s="86">
        <v>9</v>
      </c>
      <c r="I2627" s="154">
        <f t="shared" si="244"/>
        <v>0</v>
      </c>
      <c r="J2627" s="154">
        <f t="shared" si="245"/>
        <v>0</v>
      </c>
    </row>
    <row r="2628" spans="1:256" s="1" customFormat="1" ht="12.75">
      <c r="A2628"/>
      <c r="B2628" t="s">
        <v>4530</v>
      </c>
      <c r="C2628" s="178"/>
      <c r="D2628" t="s">
        <v>4531</v>
      </c>
      <c r="E2628" s="145">
        <v>18.95</v>
      </c>
      <c r="F2628" s="114">
        <v>0.25</v>
      </c>
      <c r="G2628" s="145">
        <v>14.21</v>
      </c>
      <c r="H2628" s="86">
        <v>9</v>
      </c>
      <c r="I2628" s="154">
        <f t="shared" si="244"/>
        <v>0</v>
      </c>
      <c r="J2628" s="154">
        <f t="shared" si="245"/>
        <v>0</v>
      </c>
      <c r="L2628" s="190"/>
      <c r="M2628" s="189"/>
      <c r="N2628" s="190"/>
      <c r="O2628" s="53"/>
      <c r="P2628" s="191"/>
      <c r="Q2628" s="53"/>
      <c r="R2628" s="53"/>
      <c r="S2628" s="192"/>
      <c r="T2628" s="192"/>
      <c r="U2628" s="188"/>
      <c r="V2628" s="190"/>
      <c r="W2628" s="189"/>
      <c r="X2628" s="190"/>
      <c r="Y2628" s="53"/>
      <c r="Z2628" s="191"/>
      <c r="AA2628" s="53"/>
      <c r="AB2628" s="53"/>
      <c r="AC2628" s="192"/>
      <c r="AD2628" s="192"/>
      <c r="AE2628" s="188"/>
      <c r="AF2628" s="190"/>
      <c r="AG2628" s="189"/>
      <c r="AH2628" s="190"/>
      <c r="AI2628" s="53"/>
      <c r="AJ2628" s="191"/>
      <c r="AK2628" s="53"/>
      <c r="AL2628" s="53"/>
      <c r="AM2628" s="192"/>
      <c r="AN2628" s="192"/>
      <c r="AO2628" s="188"/>
      <c r="AP2628" s="190"/>
      <c r="AQ2628" s="189"/>
      <c r="AR2628" s="190"/>
      <c r="AS2628" s="53"/>
      <c r="AT2628" s="191"/>
      <c r="AU2628" s="53"/>
      <c r="AV2628" s="53"/>
      <c r="AW2628" s="192"/>
      <c r="AX2628" s="192"/>
      <c r="AY2628" s="188"/>
      <c r="AZ2628" s="190"/>
      <c r="BA2628" s="189"/>
      <c r="BB2628" s="190"/>
      <c r="BC2628" s="53"/>
      <c r="BD2628" s="191"/>
      <c r="BE2628" s="53"/>
      <c r="BF2628" s="53"/>
      <c r="BG2628" s="192"/>
      <c r="BH2628" s="192"/>
      <c r="BI2628" s="188"/>
      <c r="BJ2628" s="190"/>
      <c r="BK2628" s="189"/>
      <c r="BL2628" s="190"/>
      <c r="BM2628" s="53"/>
      <c r="BN2628" s="191"/>
      <c r="BO2628" s="53"/>
      <c r="BP2628" s="53"/>
      <c r="BQ2628" s="192"/>
      <c r="BR2628" s="192"/>
      <c r="BS2628" s="188"/>
      <c r="BT2628" s="190"/>
      <c r="BU2628" s="189"/>
      <c r="BV2628" s="190"/>
      <c r="BW2628" s="53"/>
      <c r="BX2628" s="191"/>
      <c r="BY2628" s="53"/>
      <c r="BZ2628" s="53"/>
      <c r="CA2628" s="192"/>
      <c r="CB2628" s="192"/>
      <c r="CC2628" s="188"/>
      <c r="CD2628" s="190"/>
      <c r="CE2628" s="189"/>
      <c r="CF2628" s="190"/>
      <c r="CG2628" s="53"/>
      <c r="CH2628" s="191"/>
      <c r="CI2628" s="53"/>
      <c r="CJ2628" s="53"/>
      <c r="CK2628" s="192"/>
      <c r="CL2628" s="192"/>
      <c r="CM2628" s="188"/>
      <c r="CN2628" s="190"/>
      <c r="CO2628" s="189"/>
      <c r="CP2628" s="190"/>
      <c r="CQ2628" s="53"/>
      <c r="CR2628" s="191"/>
      <c r="CS2628" s="53"/>
      <c r="CT2628" s="53"/>
      <c r="CU2628" s="192"/>
      <c r="CV2628" s="192"/>
      <c r="CW2628" s="188"/>
      <c r="CX2628" s="190"/>
      <c r="CY2628" s="189"/>
      <c r="CZ2628" s="190"/>
      <c r="DA2628" s="53"/>
      <c r="DB2628" s="191"/>
      <c r="DC2628" s="53"/>
      <c r="DD2628" s="53"/>
      <c r="DE2628" s="192"/>
      <c r="DF2628" s="192"/>
      <c r="DG2628" s="188"/>
      <c r="DH2628" s="190"/>
      <c r="DI2628" s="189"/>
      <c r="DJ2628" s="190"/>
      <c r="DK2628" s="53"/>
      <c r="DL2628" s="191"/>
      <c r="DM2628" s="53"/>
      <c r="DN2628" s="53"/>
      <c r="DO2628" s="192"/>
      <c r="DP2628" s="192"/>
      <c r="DQ2628" s="188"/>
      <c r="DR2628" s="190"/>
      <c r="DS2628" s="189"/>
      <c r="DT2628" s="190"/>
      <c r="DU2628" s="53"/>
      <c r="DV2628" s="191"/>
      <c r="DW2628" s="53"/>
      <c r="DX2628" s="53"/>
      <c r="DY2628" s="192"/>
      <c r="DZ2628" s="192"/>
      <c r="EA2628" s="188"/>
      <c r="EB2628" s="190"/>
      <c r="EC2628" s="189"/>
      <c r="ED2628" s="190"/>
      <c r="EE2628" s="53"/>
      <c r="EF2628" s="191"/>
      <c r="EG2628" s="53"/>
      <c r="EH2628" s="53"/>
      <c r="EI2628" s="192"/>
      <c r="EJ2628" s="192"/>
      <c r="EK2628" s="188"/>
      <c r="EL2628" s="190"/>
      <c r="EM2628" s="189"/>
      <c r="EN2628" s="190"/>
      <c r="EO2628" s="53"/>
      <c r="EP2628" s="191"/>
      <c r="EQ2628" s="53"/>
      <c r="ER2628" s="53"/>
      <c r="ES2628" s="192"/>
      <c r="ET2628" s="192"/>
      <c r="EU2628" s="188"/>
      <c r="EV2628" s="190"/>
      <c r="EW2628" s="189"/>
      <c r="EX2628" s="190"/>
      <c r="EY2628" s="53"/>
      <c r="EZ2628" s="191"/>
      <c r="FA2628" s="53"/>
      <c r="FB2628" s="53"/>
      <c r="FC2628" s="192"/>
      <c r="FD2628" s="192"/>
      <c r="FE2628" s="188"/>
      <c r="FF2628" s="190"/>
      <c r="FG2628" s="189"/>
      <c r="FH2628" s="190"/>
      <c r="FI2628" s="53"/>
      <c r="FJ2628" s="191"/>
      <c r="FK2628" s="53"/>
      <c r="FL2628" s="53"/>
      <c r="FM2628" s="192"/>
      <c r="FN2628" s="192"/>
      <c r="FO2628" s="188"/>
      <c r="FP2628" s="190"/>
      <c r="FQ2628" s="189"/>
      <c r="FR2628" s="190"/>
      <c r="FS2628" s="53"/>
      <c r="FT2628" s="191"/>
      <c r="FU2628" s="53"/>
      <c r="FV2628" s="53"/>
      <c r="FW2628" s="192"/>
      <c r="FX2628" s="192"/>
      <c r="FY2628" s="188"/>
      <c r="FZ2628" s="190"/>
      <c r="GA2628" s="189"/>
      <c r="GB2628" s="190"/>
      <c r="GC2628" s="53"/>
      <c r="GD2628" s="191"/>
      <c r="GE2628" s="53"/>
      <c r="GF2628" s="53"/>
      <c r="GG2628" s="192"/>
      <c r="GH2628" s="192"/>
      <c r="GI2628" s="188"/>
      <c r="GJ2628" s="190"/>
      <c r="GK2628" s="189"/>
      <c r="GL2628" s="190"/>
      <c r="GM2628" s="53"/>
      <c r="GN2628" s="191"/>
      <c r="GO2628" s="53"/>
      <c r="GP2628" s="53"/>
      <c r="GQ2628" s="192"/>
      <c r="GR2628" s="192"/>
      <c r="GS2628" s="188"/>
      <c r="GT2628" s="190"/>
      <c r="GU2628" s="189"/>
      <c r="GV2628" s="190"/>
      <c r="GW2628" s="53"/>
      <c r="GX2628" s="191"/>
      <c r="GY2628" s="53"/>
      <c r="GZ2628" s="53"/>
      <c r="HA2628" s="192"/>
      <c r="HB2628" s="192"/>
      <c r="HC2628" s="188"/>
      <c r="HD2628" s="190"/>
      <c r="HE2628" s="189"/>
      <c r="HF2628" s="190"/>
      <c r="HG2628" s="53"/>
      <c r="HH2628" s="191"/>
      <c r="HI2628" s="53"/>
      <c r="HJ2628" s="53"/>
      <c r="HK2628" s="192"/>
      <c r="HL2628" s="192"/>
      <c r="HM2628" s="188"/>
      <c r="HN2628" s="190"/>
      <c r="HO2628" s="189"/>
      <c r="HP2628" s="190"/>
      <c r="HQ2628" s="53"/>
      <c r="HR2628" s="191"/>
      <c r="HS2628" s="53"/>
      <c r="HT2628" s="53"/>
      <c r="HU2628" s="192"/>
      <c r="HV2628" s="192"/>
      <c r="HW2628" s="188"/>
      <c r="HX2628" s="190"/>
      <c r="HY2628" s="189"/>
      <c r="HZ2628" s="190"/>
      <c r="IA2628" s="53"/>
      <c r="IB2628" s="191"/>
      <c r="IC2628" s="53"/>
      <c r="ID2628" s="53"/>
      <c r="IE2628" s="192"/>
      <c r="IF2628" s="192"/>
      <c r="IG2628" s="188"/>
      <c r="IH2628" s="190"/>
      <c r="II2628" s="189"/>
      <c r="IJ2628" s="190"/>
      <c r="IK2628" s="53"/>
      <c r="IL2628" s="191"/>
      <c r="IM2628" s="53"/>
      <c r="IN2628" s="53"/>
      <c r="IO2628" s="192"/>
      <c r="IP2628" s="192"/>
      <c r="IQ2628" s="188"/>
      <c r="IR2628" s="190"/>
      <c r="IS2628" s="189"/>
      <c r="IT2628" s="190"/>
      <c r="IU2628" s="53"/>
      <c r="IV2628" s="191"/>
    </row>
    <row r="2629" spans="1:10" ht="12.75">
      <c r="A2629"/>
      <c r="B2629" t="s">
        <v>4532</v>
      </c>
      <c r="C2629" s="178"/>
      <c r="D2629" t="s">
        <v>4533</v>
      </c>
      <c r="E2629" s="145">
        <v>18.95</v>
      </c>
      <c r="F2629" s="114">
        <v>0.25</v>
      </c>
      <c r="G2629" s="145">
        <v>14.21</v>
      </c>
      <c r="H2629" s="86">
        <v>9</v>
      </c>
      <c r="I2629" s="154">
        <f t="shared" si="244"/>
        <v>0</v>
      </c>
      <c r="J2629" s="154">
        <f t="shared" si="245"/>
        <v>0</v>
      </c>
    </row>
    <row r="2630" spans="1:10" ht="12.75">
      <c r="A2630"/>
      <c r="B2630" t="s">
        <v>4534</v>
      </c>
      <c r="C2630" s="178"/>
      <c r="D2630" t="s">
        <v>4535</v>
      </c>
      <c r="E2630" s="145">
        <v>18.95</v>
      </c>
      <c r="F2630" s="114">
        <v>0.25</v>
      </c>
      <c r="G2630" s="145">
        <v>14.21</v>
      </c>
      <c r="H2630" s="86">
        <v>9</v>
      </c>
      <c r="I2630" s="154">
        <f aca="true" t="shared" si="246" ref="I2630:I2644">C2630*E2630</f>
        <v>0</v>
      </c>
      <c r="J2630" s="154">
        <f aca="true" t="shared" si="247" ref="J2630:J2644">C2630*G2630</f>
        <v>0</v>
      </c>
    </row>
    <row r="2631" spans="1:10" ht="12.75">
      <c r="A2631"/>
      <c r="B2631" t="s">
        <v>4536</v>
      </c>
      <c r="C2631" s="178"/>
      <c r="D2631" t="s">
        <v>4537</v>
      </c>
      <c r="E2631" s="145">
        <v>18.95</v>
      </c>
      <c r="F2631" s="114">
        <v>0.25</v>
      </c>
      <c r="G2631" s="145">
        <v>14.21</v>
      </c>
      <c r="H2631" s="86">
        <v>9</v>
      </c>
      <c r="I2631" s="154">
        <f t="shared" si="246"/>
        <v>0</v>
      </c>
      <c r="J2631" s="154">
        <f t="shared" si="247"/>
        <v>0</v>
      </c>
    </row>
    <row r="2632" spans="1:10" ht="12.75">
      <c r="A2632"/>
      <c r="B2632" t="s">
        <v>4538</v>
      </c>
      <c r="C2632" s="178"/>
      <c r="D2632" t="s">
        <v>4539</v>
      </c>
      <c r="E2632" s="145">
        <v>18.95</v>
      </c>
      <c r="F2632" s="114">
        <v>0.25</v>
      </c>
      <c r="G2632" s="145">
        <v>14.21</v>
      </c>
      <c r="H2632" s="86">
        <v>9</v>
      </c>
      <c r="I2632" s="154">
        <f t="shared" si="246"/>
        <v>0</v>
      </c>
      <c r="J2632" s="154">
        <f t="shared" si="247"/>
        <v>0</v>
      </c>
    </row>
    <row r="2633" spans="1:10" ht="12.75">
      <c r="A2633"/>
      <c r="B2633" t="s">
        <v>4540</v>
      </c>
      <c r="C2633" s="178"/>
      <c r="D2633" t="s">
        <v>4541</v>
      </c>
      <c r="E2633" s="145">
        <v>18.95</v>
      </c>
      <c r="F2633" s="114">
        <v>0.25</v>
      </c>
      <c r="G2633" s="145">
        <v>14.21</v>
      </c>
      <c r="H2633" s="86">
        <v>9</v>
      </c>
      <c r="I2633" s="154">
        <f t="shared" si="246"/>
        <v>0</v>
      </c>
      <c r="J2633" s="154">
        <f t="shared" si="247"/>
        <v>0</v>
      </c>
    </row>
    <row r="2634" spans="1:10" ht="12.75">
      <c r="A2634"/>
      <c r="B2634" t="s">
        <v>4542</v>
      </c>
      <c r="C2634" s="178"/>
      <c r="D2634" t="s">
        <v>4543</v>
      </c>
      <c r="E2634" s="145">
        <v>18.95</v>
      </c>
      <c r="F2634" s="114">
        <v>0.25</v>
      </c>
      <c r="G2634" s="145">
        <v>14.21</v>
      </c>
      <c r="H2634" s="86">
        <v>9</v>
      </c>
      <c r="I2634" s="154">
        <f t="shared" si="246"/>
        <v>0</v>
      </c>
      <c r="J2634" s="154">
        <f t="shared" si="247"/>
        <v>0</v>
      </c>
    </row>
    <row r="2635" spans="1:10" ht="12.75">
      <c r="A2635"/>
      <c r="B2635" t="s">
        <v>4544</v>
      </c>
      <c r="C2635" s="178"/>
      <c r="D2635" t="s">
        <v>4545</v>
      </c>
      <c r="E2635" s="145">
        <v>18.95</v>
      </c>
      <c r="F2635" s="114">
        <v>0.25</v>
      </c>
      <c r="G2635" s="145">
        <v>14.21</v>
      </c>
      <c r="H2635" s="86">
        <v>9</v>
      </c>
      <c r="I2635" s="154">
        <f t="shared" si="246"/>
        <v>0</v>
      </c>
      <c r="J2635" s="154">
        <f t="shared" si="247"/>
        <v>0</v>
      </c>
    </row>
    <row r="2636" spans="1:10" ht="12.75">
      <c r="A2636"/>
      <c r="B2636" t="s">
        <v>4546</v>
      </c>
      <c r="C2636" s="178"/>
      <c r="D2636" t="s">
        <v>4547</v>
      </c>
      <c r="E2636" s="145">
        <v>18.95</v>
      </c>
      <c r="F2636" s="114">
        <v>0.25</v>
      </c>
      <c r="G2636" s="145">
        <v>14.21</v>
      </c>
      <c r="H2636" s="86">
        <v>9</v>
      </c>
      <c r="I2636" s="154">
        <f t="shared" si="246"/>
        <v>0</v>
      </c>
      <c r="J2636" s="154">
        <f t="shared" si="247"/>
        <v>0</v>
      </c>
    </row>
    <row r="2637" spans="1:10" ht="12.75">
      <c r="A2637"/>
      <c r="B2637" t="s">
        <v>4548</v>
      </c>
      <c r="C2637" s="178"/>
      <c r="D2637" t="s">
        <v>4549</v>
      </c>
      <c r="E2637" s="145">
        <v>18.95</v>
      </c>
      <c r="F2637" s="114">
        <v>0.25</v>
      </c>
      <c r="G2637" s="145">
        <v>14.21</v>
      </c>
      <c r="H2637" s="86">
        <v>9</v>
      </c>
      <c r="I2637" s="154">
        <f t="shared" si="246"/>
        <v>0</v>
      </c>
      <c r="J2637" s="154">
        <f t="shared" si="247"/>
        <v>0</v>
      </c>
    </row>
    <row r="2638" spans="1:10" ht="12.75">
      <c r="A2638"/>
      <c r="B2638" t="s">
        <v>4550</v>
      </c>
      <c r="C2638" s="178"/>
      <c r="D2638" t="s">
        <v>4551</v>
      </c>
      <c r="E2638" s="145">
        <v>18.95</v>
      </c>
      <c r="F2638" s="114">
        <v>0.25</v>
      </c>
      <c r="G2638" s="145">
        <v>14.21</v>
      </c>
      <c r="H2638" s="86">
        <v>9</v>
      </c>
      <c r="I2638" s="154">
        <f t="shared" si="246"/>
        <v>0</v>
      </c>
      <c r="J2638" s="154">
        <f t="shared" si="247"/>
        <v>0</v>
      </c>
    </row>
    <row r="2639" spans="1:10" ht="12.75">
      <c r="A2639"/>
      <c r="B2639" t="s">
        <v>4552</v>
      </c>
      <c r="C2639" s="178"/>
      <c r="D2639" t="s">
        <v>4553</v>
      </c>
      <c r="E2639" s="145">
        <v>18.95</v>
      </c>
      <c r="F2639" s="114">
        <v>0.25</v>
      </c>
      <c r="G2639" s="145">
        <v>14.21</v>
      </c>
      <c r="H2639" s="86">
        <v>9</v>
      </c>
      <c r="I2639" s="154">
        <f t="shared" si="246"/>
        <v>0</v>
      </c>
      <c r="J2639" s="154">
        <f t="shared" si="247"/>
        <v>0</v>
      </c>
    </row>
    <row r="2640" spans="1:10" ht="12.75">
      <c r="A2640"/>
      <c r="B2640" t="s">
        <v>4554</v>
      </c>
      <c r="C2640" s="178"/>
      <c r="D2640" t="s">
        <v>4555</v>
      </c>
      <c r="E2640" s="145">
        <v>21.95</v>
      </c>
      <c r="F2640" s="114">
        <v>0.25</v>
      </c>
      <c r="G2640" s="145">
        <v>16.46</v>
      </c>
      <c r="H2640" s="86">
        <v>9</v>
      </c>
      <c r="I2640" s="154">
        <f t="shared" si="246"/>
        <v>0</v>
      </c>
      <c r="J2640" s="154">
        <f t="shared" si="247"/>
        <v>0</v>
      </c>
    </row>
    <row r="2641" spans="1:10" ht="12.75">
      <c r="A2641"/>
      <c r="B2641" t="s">
        <v>4556</v>
      </c>
      <c r="C2641" s="178"/>
      <c r="D2641" t="s">
        <v>4557</v>
      </c>
      <c r="E2641" s="145">
        <v>18.95</v>
      </c>
      <c r="F2641" s="114">
        <v>0.25</v>
      </c>
      <c r="G2641" s="145">
        <v>14.21</v>
      </c>
      <c r="H2641" s="86">
        <v>9</v>
      </c>
      <c r="I2641" s="154">
        <f t="shared" si="246"/>
        <v>0</v>
      </c>
      <c r="J2641" s="154">
        <f t="shared" si="247"/>
        <v>0</v>
      </c>
    </row>
    <row r="2642" spans="1:10" ht="12.75">
      <c r="A2642"/>
      <c r="B2642" t="s">
        <v>4558</v>
      </c>
      <c r="C2642" s="178"/>
      <c r="D2642" t="s">
        <v>4559</v>
      </c>
      <c r="E2642" s="145">
        <v>18.95</v>
      </c>
      <c r="F2642" s="114">
        <v>0.25</v>
      </c>
      <c r="G2642" s="145">
        <v>14.21</v>
      </c>
      <c r="H2642" s="86">
        <v>9</v>
      </c>
      <c r="I2642" s="154">
        <f t="shared" si="246"/>
        <v>0</v>
      </c>
      <c r="J2642" s="154">
        <f t="shared" si="247"/>
        <v>0</v>
      </c>
    </row>
    <row r="2643" spans="1:10" ht="12.75">
      <c r="A2643"/>
      <c r="B2643" t="s">
        <v>4560</v>
      </c>
      <c r="C2643" s="178"/>
      <c r="D2643" t="s">
        <v>4561</v>
      </c>
      <c r="E2643" s="145">
        <v>18.95</v>
      </c>
      <c r="F2643" s="114">
        <v>0.25</v>
      </c>
      <c r="G2643" s="145">
        <v>14.21</v>
      </c>
      <c r="H2643" s="86">
        <v>9</v>
      </c>
      <c r="I2643" s="154">
        <f t="shared" si="246"/>
        <v>0</v>
      </c>
      <c r="J2643" s="154">
        <f t="shared" si="247"/>
        <v>0</v>
      </c>
    </row>
    <row r="2644" spans="1:10" ht="12.75">
      <c r="A2644"/>
      <c r="B2644" t="s">
        <v>4562</v>
      </c>
      <c r="C2644" s="178"/>
      <c r="D2644" t="s">
        <v>4563</v>
      </c>
      <c r="E2644" s="145">
        <v>18.95</v>
      </c>
      <c r="F2644" s="114">
        <v>0.25</v>
      </c>
      <c r="G2644" s="145">
        <v>14.21</v>
      </c>
      <c r="H2644" s="86">
        <v>9</v>
      </c>
      <c r="I2644" s="154">
        <f t="shared" si="246"/>
        <v>0</v>
      </c>
      <c r="J2644" s="154">
        <f t="shared" si="247"/>
        <v>0</v>
      </c>
    </row>
    <row r="2645" spans="1:10" ht="12.75">
      <c r="A2645" t="s">
        <v>373</v>
      </c>
      <c r="B2645"/>
      <c r="C2645" s="178"/>
      <c r="D2645"/>
      <c r="E2645" s="145"/>
      <c r="F2645" s="114"/>
      <c r="G2645" s="145"/>
      <c r="H2645" s="86"/>
      <c r="I2645" s="154"/>
      <c r="J2645" s="154"/>
    </row>
    <row r="2646" spans="1:10" ht="12.75">
      <c r="A2646"/>
      <c r="B2646" t="s">
        <v>4564</v>
      </c>
      <c r="C2646" s="178"/>
      <c r="D2646" t="s">
        <v>4565</v>
      </c>
      <c r="E2646" s="145">
        <v>18.99</v>
      </c>
      <c r="F2646" s="114">
        <v>0.25</v>
      </c>
      <c r="G2646" s="145">
        <v>14.24</v>
      </c>
      <c r="H2646" s="86">
        <v>9</v>
      </c>
      <c r="I2646" s="154">
        <f aca="true" t="shared" si="248" ref="I2646:I2675">C2646*E2646</f>
        <v>0</v>
      </c>
      <c r="J2646" s="154">
        <f aca="true" t="shared" si="249" ref="J2646:J2675">C2646*G2646</f>
        <v>0</v>
      </c>
    </row>
    <row r="2647" spans="1:10" ht="12.75">
      <c r="A2647"/>
      <c r="B2647" t="s">
        <v>4566</v>
      </c>
      <c r="C2647" s="178"/>
      <c r="D2647" t="s">
        <v>4567</v>
      </c>
      <c r="E2647" s="145">
        <v>18.99</v>
      </c>
      <c r="F2647" s="114">
        <v>0.25</v>
      </c>
      <c r="G2647" s="145">
        <v>14.24</v>
      </c>
      <c r="H2647" s="86">
        <v>9</v>
      </c>
      <c r="I2647" s="154">
        <f t="shared" si="248"/>
        <v>0</v>
      </c>
      <c r="J2647" s="154">
        <f t="shared" si="249"/>
        <v>0</v>
      </c>
    </row>
    <row r="2648" spans="1:10" ht="12.75">
      <c r="A2648"/>
      <c r="B2648" t="s">
        <v>4568</v>
      </c>
      <c r="C2648" s="178"/>
      <c r="D2648" t="s">
        <v>4569</v>
      </c>
      <c r="E2648" s="145">
        <v>18.99</v>
      </c>
      <c r="F2648" s="114">
        <v>0.25</v>
      </c>
      <c r="G2648" s="145">
        <v>14.24</v>
      </c>
      <c r="H2648" s="86">
        <v>9</v>
      </c>
      <c r="I2648" s="154">
        <f t="shared" si="248"/>
        <v>0</v>
      </c>
      <c r="J2648" s="154">
        <f t="shared" si="249"/>
        <v>0</v>
      </c>
    </row>
    <row r="2649" spans="1:10" ht="12.75">
      <c r="A2649"/>
      <c r="B2649" t="s">
        <v>4570</v>
      </c>
      <c r="C2649" s="178"/>
      <c r="D2649" t="s">
        <v>4571</v>
      </c>
      <c r="E2649" s="145">
        <v>18.99</v>
      </c>
      <c r="F2649" s="114">
        <v>0.25</v>
      </c>
      <c r="G2649" s="145">
        <v>14.24</v>
      </c>
      <c r="H2649" s="86">
        <v>9</v>
      </c>
      <c r="I2649" s="154">
        <f t="shared" si="248"/>
        <v>0</v>
      </c>
      <c r="J2649" s="154">
        <f t="shared" si="249"/>
        <v>0</v>
      </c>
    </row>
    <row r="2650" spans="1:10" ht="12.75">
      <c r="A2650"/>
      <c r="B2650" t="s">
        <v>4572</v>
      </c>
      <c r="C2650" s="178"/>
      <c r="D2650" t="s">
        <v>4573</v>
      </c>
      <c r="E2650" s="145">
        <v>20.99</v>
      </c>
      <c r="F2650" s="114">
        <v>0.25</v>
      </c>
      <c r="G2650" s="145">
        <v>15.74</v>
      </c>
      <c r="H2650" s="86">
        <v>9</v>
      </c>
      <c r="I2650" s="154">
        <f t="shared" si="248"/>
        <v>0</v>
      </c>
      <c r="J2650" s="154">
        <f t="shared" si="249"/>
        <v>0</v>
      </c>
    </row>
    <row r="2651" spans="1:10" ht="12.75">
      <c r="A2651"/>
      <c r="B2651" t="s">
        <v>4574</v>
      </c>
      <c r="C2651" s="178"/>
      <c r="D2651" t="s">
        <v>4575</v>
      </c>
      <c r="E2651" s="145">
        <v>26</v>
      </c>
      <c r="F2651" s="114">
        <v>0.25</v>
      </c>
      <c r="G2651" s="145">
        <v>19.5</v>
      </c>
      <c r="H2651" s="86">
        <v>9</v>
      </c>
      <c r="I2651" s="154">
        <f t="shared" si="248"/>
        <v>0</v>
      </c>
      <c r="J2651" s="154">
        <f t="shared" si="249"/>
        <v>0</v>
      </c>
    </row>
    <row r="2652" spans="1:10" ht="12.75">
      <c r="A2652"/>
      <c r="B2652" t="s">
        <v>4576</v>
      </c>
      <c r="C2652" s="178"/>
      <c r="D2652" t="s">
        <v>4577</v>
      </c>
      <c r="E2652" s="145">
        <v>26</v>
      </c>
      <c r="F2652" s="114">
        <v>0.25</v>
      </c>
      <c r="G2652" s="145">
        <v>19.5</v>
      </c>
      <c r="H2652" s="86">
        <v>9</v>
      </c>
      <c r="I2652" s="154">
        <f t="shared" si="248"/>
        <v>0</v>
      </c>
      <c r="J2652" s="154">
        <f t="shared" si="249"/>
        <v>0</v>
      </c>
    </row>
    <row r="2653" spans="1:10" ht="12.75">
      <c r="A2653"/>
      <c r="B2653" t="s">
        <v>4578</v>
      </c>
      <c r="C2653" s="178"/>
      <c r="D2653" t="s">
        <v>4579</v>
      </c>
      <c r="E2653" s="145">
        <v>26</v>
      </c>
      <c r="F2653" s="114">
        <v>0.25</v>
      </c>
      <c r="G2653" s="145">
        <v>19.5</v>
      </c>
      <c r="H2653" s="86">
        <v>9</v>
      </c>
      <c r="I2653" s="154">
        <f t="shared" si="248"/>
        <v>0</v>
      </c>
      <c r="J2653" s="154">
        <f t="shared" si="249"/>
        <v>0</v>
      </c>
    </row>
    <row r="2654" spans="1:10" ht="12.75">
      <c r="A2654"/>
      <c r="B2654" t="s">
        <v>4580</v>
      </c>
      <c r="C2654" s="178"/>
      <c r="D2654" t="s">
        <v>4581</v>
      </c>
      <c r="E2654" s="145">
        <v>26</v>
      </c>
      <c r="F2654" s="114">
        <v>0.25</v>
      </c>
      <c r="G2654" s="145">
        <v>19.5</v>
      </c>
      <c r="H2654" s="86">
        <v>9</v>
      </c>
      <c r="I2654" s="154">
        <f t="shared" si="248"/>
        <v>0</v>
      </c>
      <c r="J2654" s="154">
        <f t="shared" si="249"/>
        <v>0</v>
      </c>
    </row>
    <row r="2655" spans="1:10" ht="12.75">
      <c r="A2655"/>
      <c r="B2655" t="s">
        <v>4582</v>
      </c>
      <c r="C2655" s="178"/>
      <c r="D2655" t="s">
        <v>4583</v>
      </c>
      <c r="E2655" s="145">
        <v>26</v>
      </c>
      <c r="F2655" s="114">
        <v>0.25</v>
      </c>
      <c r="G2655" s="145">
        <v>19.5</v>
      </c>
      <c r="H2655" s="86">
        <v>9</v>
      </c>
      <c r="I2655" s="154">
        <f t="shared" si="248"/>
        <v>0</v>
      </c>
      <c r="J2655" s="154">
        <f t="shared" si="249"/>
        <v>0</v>
      </c>
    </row>
    <row r="2656" spans="1:10" ht="12.75">
      <c r="A2656"/>
      <c r="B2656" t="s">
        <v>4584</v>
      </c>
      <c r="C2656" s="178"/>
      <c r="D2656" t="s">
        <v>4585</v>
      </c>
      <c r="E2656" s="145">
        <v>18.99</v>
      </c>
      <c r="F2656" s="114">
        <v>0.25</v>
      </c>
      <c r="G2656" s="145">
        <v>14.24</v>
      </c>
      <c r="H2656" s="86">
        <v>9</v>
      </c>
      <c r="I2656" s="154">
        <f t="shared" si="248"/>
        <v>0</v>
      </c>
      <c r="J2656" s="154">
        <f t="shared" si="249"/>
        <v>0</v>
      </c>
    </row>
    <row r="2657" spans="1:10" ht="12.75">
      <c r="A2657"/>
      <c r="B2657" t="s">
        <v>4586</v>
      </c>
      <c r="C2657" s="178"/>
      <c r="D2657" t="s">
        <v>4587</v>
      </c>
      <c r="E2657" s="145">
        <v>18.99</v>
      </c>
      <c r="F2657" s="114">
        <v>0.25</v>
      </c>
      <c r="G2657" s="145">
        <v>14.24</v>
      </c>
      <c r="H2657" s="86">
        <v>9</v>
      </c>
      <c r="I2657" s="154">
        <f t="shared" si="248"/>
        <v>0</v>
      </c>
      <c r="J2657" s="154">
        <f t="shared" si="249"/>
        <v>0</v>
      </c>
    </row>
    <row r="2658" spans="1:10" ht="12.75">
      <c r="A2658"/>
      <c r="B2658" t="s">
        <v>4588</v>
      </c>
      <c r="C2658" s="178"/>
      <c r="D2658" t="s">
        <v>4589</v>
      </c>
      <c r="E2658" s="145">
        <v>18.99</v>
      </c>
      <c r="F2658" s="114">
        <v>0.25</v>
      </c>
      <c r="G2658" s="145">
        <v>14.24</v>
      </c>
      <c r="H2658" s="86">
        <v>9</v>
      </c>
      <c r="I2658" s="154">
        <f t="shared" si="248"/>
        <v>0</v>
      </c>
      <c r="J2658" s="154">
        <f t="shared" si="249"/>
        <v>0</v>
      </c>
    </row>
    <row r="2659" spans="1:10" ht="12.75">
      <c r="A2659"/>
      <c r="B2659" t="s">
        <v>4590</v>
      </c>
      <c r="C2659" s="178"/>
      <c r="D2659" t="s">
        <v>4591</v>
      </c>
      <c r="E2659" s="145">
        <v>18.99</v>
      </c>
      <c r="F2659" s="114">
        <v>0.25</v>
      </c>
      <c r="G2659" s="145">
        <v>14.24</v>
      </c>
      <c r="H2659" s="86">
        <v>9</v>
      </c>
      <c r="I2659" s="154">
        <f t="shared" si="248"/>
        <v>0</v>
      </c>
      <c r="J2659" s="154">
        <f t="shared" si="249"/>
        <v>0</v>
      </c>
    </row>
    <row r="2660" spans="1:10" ht="12.75">
      <c r="A2660"/>
      <c r="B2660" t="s">
        <v>4592</v>
      </c>
      <c r="C2660" s="178"/>
      <c r="D2660" t="s">
        <v>4593</v>
      </c>
      <c r="E2660" s="145">
        <v>20.99</v>
      </c>
      <c r="F2660" s="114">
        <v>0.25</v>
      </c>
      <c r="G2660" s="145">
        <v>15.74</v>
      </c>
      <c r="H2660" s="86">
        <v>9</v>
      </c>
      <c r="I2660" s="154">
        <f t="shared" si="248"/>
        <v>0</v>
      </c>
      <c r="J2660" s="154">
        <f t="shared" si="249"/>
        <v>0</v>
      </c>
    </row>
    <row r="2661" spans="1:10" ht="12.75">
      <c r="A2661"/>
      <c r="B2661" t="s">
        <v>4594</v>
      </c>
      <c r="C2661" s="178"/>
      <c r="D2661" t="s">
        <v>4595</v>
      </c>
      <c r="E2661" s="145">
        <v>26</v>
      </c>
      <c r="F2661" s="114">
        <v>0.25</v>
      </c>
      <c r="G2661" s="145">
        <v>19.5</v>
      </c>
      <c r="H2661" s="86">
        <v>9</v>
      </c>
      <c r="I2661" s="154">
        <f t="shared" si="248"/>
        <v>0</v>
      </c>
      <c r="J2661" s="154">
        <f t="shared" si="249"/>
        <v>0</v>
      </c>
    </row>
    <row r="2662" spans="1:10" ht="12.75">
      <c r="A2662"/>
      <c r="B2662" t="s">
        <v>4596</v>
      </c>
      <c r="C2662" s="178"/>
      <c r="D2662" t="s">
        <v>4597</v>
      </c>
      <c r="E2662" s="145">
        <v>26</v>
      </c>
      <c r="F2662" s="114">
        <v>0.25</v>
      </c>
      <c r="G2662" s="145">
        <v>19.5</v>
      </c>
      <c r="H2662" s="86">
        <v>9</v>
      </c>
      <c r="I2662" s="154">
        <f t="shared" si="248"/>
        <v>0</v>
      </c>
      <c r="J2662" s="154">
        <f t="shared" si="249"/>
        <v>0</v>
      </c>
    </row>
    <row r="2663" spans="1:10" ht="12.75">
      <c r="A2663"/>
      <c r="B2663" t="s">
        <v>4598</v>
      </c>
      <c r="C2663" s="178"/>
      <c r="D2663" t="s">
        <v>4599</v>
      </c>
      <c r="E2663" s="145">
        <v>26</v>
      </c>
      <c r="F2663" s="114">
        <v>0.25</v>
      </c>
      <c r="G2663" s="145">
        <v>19.5</v>
      </c>
      <c r="H2663" s="86">
        <v>9</v>
      </c>
      <c r="I2663" s="154">
        <f t="shared" si="248"/>
        <v>0</v>
      </c>
      <c r="J2663" s="154">
        <f t="shared" si="249"/>
        <v>0</v>
      </c>
    </row>
    <row r="2664" spans="1:10" ht="12.75">
      <c r="A2664"/>
      <c r="B2664" t="s">
        <v>4600</v>
      </c>
      <c r="C2664" s="178"/>
      <c r="D2664" t="s">
        <v>4601</v>
      </c>
      <c r="E2664" s="145">
        <v>26</v>
      </c>
      <c r="F2664" s="114">
        <v>0.25</v>
      </c>
      <c r="G2664" s="145">
        <v>19.5</v>
      </c>
      <c r="H2664" s="86">
        <v>9</v>
      </c>
      <c r="I2664" s="154">
        <f t="shared" si="248"/>
        <v>0</v>
      </c>
      <c r="J2664" s="154">
        <f t="shared" si="249"/>
        <v>0</v>
      </c>
    </row>
    <row r="2665" spans="1:10" ht="12.75">
      <c r="A2665"/>
      <c r="B2665" t="s">
        <v>4602</v>
      </c>
      <c r="C2665" s="178"/>
      <c r="D2665" t="s">
        <v>4603</v>
      </c>
      <c r="E2665" s="145">
        <v>26</v>
      </c>
      <c r="F2665" s="114">
        <v>0.25</v>
      </c>
      <c r="G2665" s="145">
        <v>19.5</v>
      </c>
      <c r="H2665" s="86">
        <v>9</v>
      </c>
      <c r="I2665" s="154">
        <f t="shared" si="248"/>
        <v>0</v>
      </c>
      <c r="J2665" s="154">
        <f t="shared" si="249"/>
        <v>0</v>
      </c>
    </row>
    <row r="2666" spans="1:10" ht="12.75">
      <c r="A2666"/>
      <c r="B2666" t="s">
        <v>4604</v>
      </c>
      <c r="C2666" s="178"/>
      <c r="D2666" t="s">
        <v>4605</v>
      </c>
      <c r="E2666" s="145">
        <v>18.99</v>
      </c>
      <c r="F2666" s="114">
        <v>0.25</v>
      </c>
      <c r="G2666" s="145">
        <v>14.24</v>
      </c>
      <c r="H2666" s="86">
        <v>9</v>
      </c>
      <c r="I2666" s="154">
        <f t="shared" si="248"/>
        <v>0</v>
      </c>
      <c r="J2666" s="154">
        <f t="shared" si="249"/>
        <v>0</v>
      </c>
    </row>
    <row r="2667" spans="1:10" ht="12.75">
      <c r="A2667"/>
      <c r="B2667" t="s">
        <v>4606</v>
      </c>
      <c r="C2667" s="178"/>
      <c r="D2667" t="s">
        <v>4607</v>
      </c>
      <c r="E2667" s="145">
        <v>18.99</v>
      </c>
      <c r="F2667" s="114">
        <v>0.25</v>
      </c>
      <c r="G2667" s="145">
        <v>14.24</v>
      </c>
      <c r="H2667" s="86">
        <v>9</v>
      </c>
      <c r="I2667" s="154">
        <f t="shared" si="248"/>
        <v>0</v>
      </c>
      <c r="J2667" s="154">
        <f t="shared" si="249"/>
        <v>0</v>
      </c>
    </row>
    <row r="2668" spans="1:10" ht="12.75">
      <c r="A2668"/>
      <c r="B2668" t="s">
        <v>4608</v>
      </c>
      <c r="C2668" s="178"/>
      <c r="D2668" t="s">
        <v>4609</v>
      </c>
      <c r="E2668" s="145">
        <v>18.99</v>
      </c>
      <c r="F2668" s="114">
        <v>0.25</v>
      </c>
      <c r="G2668" s="145">
        <v>14.24</v>
      </c>
      <c r="H2668" s="86">
        <v>9</v>
      </c>
      <c r="I2668" s="154">
        <f t="shared" si="248"/>
        <v>0</v>
      </c>
      <c r="J2668" s="154">
        <f t="shared" si="249"/>
        <v>0</v>
      </c>
    </row>
    <row r="2669" spans="1:10" ht="12.75">
      <c r="A2669"/>
      <c r="B2669" t="s">
        <v>4610</v>
      </c>
      <c r="C2669" s="178"/>
      <c r="D2669" t="s">
        <v>4611</v>
      </c>
      <c r="E2669" s="145">
        <v>18.99</v>
      </c>
      <c r="F2669" s="114">
        <v>0.25</v>
      </c>
      <c r="G2669" s="145">
        <v>14.24</v>
      </c>
      <c r="H2669" s="86">
        <v>9</v>
      </c>
      <c r="I2669" s="154">
        <f t="shared" si="248"/>
        <v>0</v>
      </c>
      <c r="J2669" s="154">
        <f t="shared" si="249"/>
        <v>0</v>
      </c>
    </row>
    <row r="2670" spans="1:10" ht="12.75">
      <c r="A2670"/>
      <c r="B2670" t="s">
        <v>4612</v>
      </c>
      <c r="C2670" s="178"/>
      <c r="D2670" t="s">
        <v>4613</v>
      </c>
      <c r="E2670" s="145">
        <v>20.99</v>
      </c>
      <c r="F2670" s="114">
        <v>0.25</v>
      </c>
      <c r="G2670" s="145">
        <v>15.74</v>
      </c>
      <c r="H2670" s="86">
        <v>9</v>
      </c>
      <c r="I2670" s="154">
        <f t="shared" si="248"/>
        <v>0</v>
      </c>
      <c r="J2670" s="154">
        <f t="shared" si="249"/>
        <v>0</v>
      </c>
    </row>
    <row r="2671" spans="1:10" ht="12.75">
      <c r="A2671"/>
      <c r="B2671" t="s">
        <v>4614</v>
      </c>
      <c r="C2671" s="178"/>
      <c r="D2671" t="s">
        <v>4615</v>
      </c>
      <c r="E2671" s="145">
        <v>18.99</v>
      </c>
      <c r="F2671" s="114">
        <v>0.25</v>
      </c>
      <c r="G2671" s="145">
        <v>14.24</v>
      </c>
      <c r="H2671" s="86">
        <v>9</v>
      </c>
      <c r="I2671" s="154">
        <f t="shared" si="248"/>
        <v>0</v>
      </c>
      <c r="J2671" s="154">
        <f t="shared" si="249"/>
        <v>0</v>
      </c>
    </row>
    <row r="2672" spans="1:10" ht="12.75">
      <c r="A2672"/>
      <c r="B2672" t="s">
        <v>4616</v>
      </c>
      <c r="C2672" s="178"/>
      <c r="D2672" t="s">
        <v>4617</v>
      </c>
      <c r="E2672" s="145">
        <v>18.99</v>
      </c>
      <c r="F2672" s="114">
        <v>0.25</v>
      </c>
      <c r="G2672" s="145">
        <v>14.24</v>
      </c>
      <c r="H2672" s="86">
        <v>9</v>
      </c>
      <c r="I2672" s="154">
        <f t="shared" si="248"/>
        <v>0</v>
      </c>
      <c r="J2672" s="154">
        <f t="shared" si="249"/>
        <v>0</v>
      </c>
    </row>
    <row r="2673" spans="1:10" ht="12.75">
      <c r="A2673"/>
      <c r="B2673" t="s">
        <v>4618</v>
      </c>
      <c r="C2673" s="178"/>
      <c r="D2673" t="s">
        <v>4619</v>
      </c>
      <c r="E2673" s="145">
        <v>18.99</v>
      </c>
      <c r="F2673" s="114">
        <v>0.25</v>
      </c>
      <c r="G2673" s="145">
        <v>14.24</v>
      </c>
      <c r="H2673" s="86">
        <v>9</v>
      </c>
      <c r="I2673" s="154">
        <f t="shared" si="248"/>
        <v>0</v>
      </c>
      <c r="J2673" s="154">
        <f t="shared" si="249"/>
        <v>0</v>
      </c>
    </row>
    <row r="2674" spans="1:10" ht="12.75">
      <c r="A2674"/>
      <c r="B2674" t="s">
        <v>4620</v>
      </c>
      <c r="C2674" s="178"/>
      <c r="D2674" t="s">
        <v>4621</v>
      </c>
      <c r="E2674" s="145">
        <v>18.99</v>
      </c>
      <c r="F2674" s="114">
        <v>0.25</v>
      </c>
      <c r="G2674" s="145">
        <v>14.24</v>
      </c>
      <c r="H2674" s="86">
        <v>9</v>
      </c>
      <c r="I2674" s="154">
        <f t="shared" si="248"/>
        <v>0</v>
      </c>
      <c r="J2674" s="154">
        <f t="shared" si="249"/>
        <v>0</v>
      </c>
    </row>
    <row r="2675" spans="1:10" ht="12.75">
      <c r="A2675"/>
      <c r="B2675" t="s">
        <v>4622</v>
      </c>
      <c r="C2675" s="178"/>
      <c r="D2675" t="s">
        <v>4623</v>
      </c>
      <c r="E2675" s="145">
        <v>20.99</v>
      </c>
      <c r="F2675" s="114">
        <v>0.25</v>
      </c>
      <c r="G2675" s="145">
        <v>15.74</v>
      </c>
      <c r="H2675" s="86">
        <v>9</v>
      </c>
      <c r="I2675" s="154">
        <f t="shared" si="248"/>
        <v>0</v>
      </c>
      <c r="J2675" s="154">
        <f t="shared" si="249"/>
        <v>0</v>
      </c>
    </row>
    <row r="2676" spans="1:10" ht="12.75">
      <c r="A2676" t="s">
        <v>311</v>
      </c>
      <c r="B2676"/>
      <c r="C2676" s="178"/>
      <c r="D2676"/>
      <c r="E2676" s="145"/>
      <c r="F2676" s="114"/>
      <c r="G2676" s="145"/>
      <c r="H2676" s="86"/>
      <c r="I2676" s="154"/>
      <c r="J2676" s="154"/>
    </row>
    <row r="2677" spans="1:10" ht="12.75">
      <c r="A2677"/>
      <c r="B2677" t="s">
        <v>4624</v>
      </c>
      <c r="C2677" s="178"/>
      <c r="D2677" t="s">
        <v>4625</v>
      </c>
      <c r="E2677" s="145">
        <v>18.99</v>
      </c>
      <c r="F2677" s="114">
        <v>0.25</v>
      </c>
      <c r="G2677" s="145">
        <v>14.24</v>
      </c>
      <c r="H2677" s="86">
        <v>9</v>
      </c>
      <c r="I2677" s="154">
        <f aca="true" t="shared" si="250" ref="I2677:I2696">C2677*E2677</f>
        <v>0</v>
      </c>
      <c r="J2677" s="154">
        <f aca="true" t="shared" si="251" ref="J2677:J2696">C2677*G2677</f>
        <v>0</v>
      </c>
    </row>
    <row r="2678" spans="1:10" ht="12.75">
      <c r="A2678"/>
      <c r="B2678" t="s">
        <v>4626</v>
      </c>
      <c r="C2678" s="178"/>
      <c r="D2678" t="s">
        <v>4627</v>
      </c>
      <c r="E2678" s="145">
        <v>18.99</v>
      </c>
      <c r="F2678" s="114">
        <v>0.25</v>
      </c>
      <c r="G2678" s="145">
        <v>14.24</v>
      </c>
      <c r="H2678" s="86">
        <v>9</v>
      </c>
      <c r="I2678" s="154">
        <f t="shared" si="250"/>
        <v>0</v>
      </c>
      <c r="J2678" s="154">
        <f t="shared" si="251"/>
        <v>0</v>
      </c>
    </row>
    <row r="2679" spans="1:10" ht="12.75">
      <c r="A2679"/>
      <c r="B2679" t="s">
        <v>4628</v>
      </c>
      <c r="C2679" s="178"/>
      <c r="D2679" t="s">
        <v>4629</v>
      </c>
      <c r="E2679" s="145">
        <v>18.99</v>
      </c>
      <c r="F2679" s="114">
        <v>0.25</v>
      </c>
      <c r="G2679" s="145">
        <v>14.24</v>
      </c>
      <c r="H2679" s="86">
        <v>9</v>
      </c>
      <c r="I2679" s="154">
        <f t="shared" si="250"/>
        <v>0</v>
      </c>
      <c r="J2679" s="154">
        <f t="shared" si="251"/>
        <v>0</v>
      </c>
    </row>
    <row r="2680" spans="1:10" ht="12.75">
      <c r="A2680"/>
      <c r="B2680" t="s">
        <v>4630</v>
      </c>
      <c r="C2680" s="178"/>
      <c r="D2680" t="s">
        <v>4631</v>
      </c>
      <c r="E2680" s="145">
        <v>18.99</v>
      </c>
      <c r="F2680" s="114">
        <v>0.25</v>
      </c>
      <c r="G2680" s="145">
        <v>14.24</v>
      </c>
      <c r="H2680" s="86">
        <v>9</v>
      </c>
      <c r="I2680" s="154">
        <f t="shared" si="250"/>
        <v>0</v>
      </c>
      <c r="J2680" s="154">
        <f t="shared" si="251"/>
        <v>0</v>
      </c>
    </row>
    <row r="2681" spans="1:10" ht="12.75">
      <c r="A2681"/>
      <c r="B2681" t="s">
        <v>4632</v>
      </c>
      <c r="C2681" s="178"/>
      <c r="D2681" t="s">
        <v>4633</v>
      </c>
      <c r="E2681" s="145">
        <v>20.99</v>
      </c>
      <c r="F2681" s="114">
        <v>0.25</v>
      </c>
      <c r="G2681" s="145">
        <v>15.74</v>
      </c>
      <c r="H2681" s="86">
        <v>9</v>
      </c>
      <c r="I2681" s="154">
        <f t="shared" si="250"/>
        <v>0</v>
      </c>
      <c r="J2681" s="154">
        <f t="shared" si="251"/>
        <v>0</v>
      </c>
    </row>
    <row r="2682" spans="1:10" ht="12.75">
      <c r="A2682"/>
      <c r="B2682" t="s">
        <v>4634</v>
      </c>
      <c r="C2682" s="178"/>
      <c r="D2682" t="s">
        <v>4635</v>
      </c>
      <c r="E2682" s="145">
        <v>18.99</v>
      </c>
      <c r="F2682" s="114">
        <v>0.25</v>
      </c>
      <c r="G2682" s="145">
        <v>14.24</v>
      </c>
      <c r="H2682" s="86">
        <v>9</v>
      </c>
      <c r="I2682" s="154">
        <f t="shared" si="250"/>
        <v>0</v>
      </c>
      <c r="J2682" s="154">
        <f t="shared" si="251"/>
        <v>0</v>
      </c>
    </row>
    <row r="2683" spans="1:10" ht="12.75">
      <c r="A2683"/>
      <c r="B2683" t="s">
        <v>4636</v>
      </c>
      <c r="C2683" s="178"/>
      <c r="D2683" t="s">
        <v>4637</v>
      </c>
      <c r="E2683" s="145">
        <v>18.99</v>
      </c>
      <c r="F2683" s="114">
        <v>0.25</v>
      </c>
      <c r="G2683" s="145">
        <v>14.24</v>
      </c>
      <c r="H2683" s="86">
        <v>9</v>
      </c>
      <c r="I2683" s="154">
        <f t="shared" si="250"/>
        <v>0</v>
      </c>
      <c r="J2683" s="154">
        <f t="shared" si="251"/>
        <v>0</v>
      </c>
    </row>
    <row r="2684" spans="1:10" ht="12.75">
      <c r="A2684"/>
      <c r="B2684" t="s">
        <v>4638</v>
      </c>
      <c r="C2684" s="178"/>
      <c r="D2684" t="s">
        <v>4639</v>
      </c>
      <c r="E2684" s="145">
        <v>18.99</v>
      </c>
      <c r="F2684" s="114">
        <v>0.25</v>
      </c>
      <c r="G2684" s="145">
        <v>14.24</v>
      </c>
      <c r="H2684" s="86">
        <v>9</v>
      </c>
      <c r="I2684" s="154">
        <f t="shared" si="250"/>
        <v>0</v>
      </c>
      <c r="J2684" s="154">
        <f t="shared" si="251"/>
        <v>0</v>
      </c>
    </row>
    <row r="2685" spans="1:10" ht="12.75">
      <c r="A2685"/>
      <c r="B2685" t="s">
        <v>4640</v>
      </c>
      <c r="C2685" s="178"/>
      <c r="D2685" t="s">
        <v>4641</v>
      </c>
      <c r="E2685" s="145">
        <v>18.99</v>
      </c>
      <c r="F2685" s="114">
        <v>0.25</v>
      </c>
      <c r="G2685" s="145">
        <v>14.24</v>
      </c>
      <c r="H2685" s="86">
        <v>9</v>
      </c>
      <c r="I2685" s="154">
        <f t="shared" si="250"/>
        <v>0</v>
      </c>
      <c r="J2685" s="154">
        <f t="shared" si="251"/>
        <v>0</v>
      </c>
    </row>
    <row r="2686" spans="1:10" ht="12.75">
      <c r="A2686"/>
      <c r="B2686" t="s">
        <v>4642</v>
      </c>
      <c r="C2686" s="178"/>
      <c r="D2686" t="s">
        <v>4643</v>
      </c>
      <c r="E2686" s="145">
        <v>20.99</v>
      </c>
      <c r="F2686" s="114">
        <v>0.25</v>
      </c>
      <c r="G2686" s="145">
        <v>15.74</v>
      </c>
      <c r="H2686" s="86">
        <v>9</v>
      </c>
      <c r="I2686" s="154">
        <f t="shared" si="250"/>
        <v>0</v>
      </c>
      <c r="J2686" s="154">
        <f t="shared" si="251"/>
        <v>0</v>
      </c>
    </row>
    <row r="2687" spans="1:10" ht="12.75">
      <c r="A2687"/>
      <c r="B2687" t="s">
        <v>4644</v>
      </c>
      <c r="C2687" s="178"/>
      <c r="D2687" t="s">
        <v>4645</v>
      </c>
      <c r="E2687" s="145">
        <v>18.99</v>
      </c>
      <c r="F2687" s="114">
        <v>0.25</v>
      </c>
      <c r="G2687" s="145">
        <v>14.24</v>
      </c>
      <c r="H2687" s="86">
        <v>9</v>
      </c>
      <c r="I2687" s="154">
        <f t="shared" si="250"/>
        <v>0</v>
      </c>
      <c r="J2687" s="154">
        <f t="shared" si="251"/>
        <v>0</v>
      </c>
    </row>
    <row r="2688" spans="1:10" ht="12.75">
      <c r="A2688"/>
      <c r="B2688" t="s">
        <v>4646</v>
      </c>
      <c r="C2688" s="178"/>
      <c r="D2688" t="s">
        <v>4647</v>
      </c>
      <c r="E2688" s="145">
        <v>18.99</v>
      </c>
      <c r="F2688" s="114">
        <v>0.25</v>
      </c>
      <c r="G2688" s="145">
        <v>14.24</v>
      </c>
      <c r="H2688" s="86">
        <v>9</v>
      </c>
      <c r="I2688" s="154">
        <f t="shared" si="250"/>
        <v>0</v>
      </c>
      <c r="J2688" s="154">
        <f t="shared" si="251"/>
        <v>0</v>
      </c>
    </row>
    <row r="2689" spans="1:10" ht="12.75">
      <c r="A2689"/>
      <c r="B2689" t="s">
        <v>4648</v>
      </c>
      <c r="C2689" s="178"/>
      <c r="D2689" t="s">
        <v>4649</v>
      </c>
      <c r="E2689" s="145">
        <v>18.99</v>
      </c>
      <c r="F2689" s="114">
        <v>0.25</v>
      </c>
      <c r="G2689" s="145">
        <v>14.24</v>
      </c>
      <c r="H2689" s="86">
        <v>9</v>
      </c>
      <c r="I2689" s="154">
        <f t="shared" si="250"/>
        <v>0</v>
      </c>
      <c r="J2689" s="154">
        <f t="shared" si="251"/>
        <v>0</v>
      </c>
    </row>
    <row r="2690" spans="1:10" ht="12.75">
      <c r="A2690"/>
      <c r="B2690" t="s">
        <v>4650</v>
      </c>
      <c r="C2690" s="178"/>
      <c r="D2690" t="s">
        <v>4651</v>
      </c>
      <c r="E2690" s="145">
        <v>18.99</v>
      </c>
      <c r="F2690" s="114">
        <v>0.25</v>
      </c>
      <c r="G2690" s="145">
        <v>14.24</v>
      </c>
      <c r="H2690" s="86">
        <v>9</v>
      </c>
      <c r="I2690" s="154">
        <f t="shared" si="250"/>
        <v>0</v>
      </c>
      <c r="J2690" s="154">
        <f t="shared" si="251"/>
        <v>0</v>
      </c>
    </row>
    <row r="2691" spans="1:10" ht="12.75">
      <c r="A2691"/>
      <c r="B2691" t="s">
        <v>4652</v>
      </c>
      <c r="C2691" s="178"/>
      <c r="D2691" t="s">
        <v>4653</v>
      </c>
      <c r="E2691" s="145">
        <v>20.99</v>
      </c>
      <c r="F2691" s="114">
        <v>0.25</v>
      </c>
      <c r="G2691" s="145">
        <v>15.74</v>
      </c>
      <c r="H2691" s="86">
        <v>9</v>
      </c>
      <c r="I2691" s="154">
        <f t="shared" si="250"/>
        <v>0</v>
      </c>
      <c r="J2691" s="154">
        <f t="shared" si="251"/>
        <v>0</v>
      </c>
    </row>
    <row r="2692" spans="1:10" ht="12.75">
      <c r="A2692"/>
      <c r="B2692" t="s">
        <v>4654</v>
      </c>
      <c r="C2692" s="178"/>
      <c r="D2692" t="s">
        <v>4655</v>
      </c>
      <c r="E2692" s="145">
        <v>26</v>
      </c>
      <c r="F2692" s="114">
        <v>0.25</v>
      </c>
      <c r="G2692" s="145">
        <v>19.5</v>
      </c>
      <c r="H2692" s="86">
        <v>9</v>
      </c>
      <c r="I2692" s="154">
        <f t="shared" si="250"/>
        <v>0</v>
      </c>
      <c r="J2692" s="154">
        <f t="shared" si="251"/>
        <v>0</v>
      </c>
    </row>
    <row r="2693" spans="1:10" ht="12.75">
      <c r="A2693"/>
      <c r="B2693" t="s">
        <v>4656</v>
      </c>
      <c r="C2693" s="178"/>
      <c r="D2693" t="s">
        <v>4657</v>
      </c>
      <c r="E2693" s="145">
        <v>26</v>
      </c>
      <c r="F2693" s="114">
        <v>0.25</v>
      </c>
      <c r="G2693" s="145">
        <v>19.5</v>
      </c>
      <c r="H2693" s="86">
        <v>9</v>
      </c>
      <c r="I2693" s="154">
        <f t="shared" si="250"/>
        <v>0</v>
      </c>
      <c r="J2693" s="154">
        <f t="shared" si="251"/>
        <v>0</v>
      </c>
    </row>
    <row r="2694" spans="1:10" ht="12.75">
      <c r="A2694"/>
      <c r="B2694" t="s">
        <v>4658</v>
      </c>
      <c r="C2694" s="178"/>
      <c r="D2694" t="s">
        <v>4659</v>
      </c>
      <c r="E2694" s="145">
        <v>26</v>
      </c>
      <c r="F2694" s="114">
        <v>0.25</v>
      </c>
      <c r="G2694" s="145">
        <v>19.5</v>
      </c>
      <c r="H2694" s="86">
        <v>9</v>
      </c>
      <c r="I2694" s="154">
        <f t="shared" si="250"/>
        <v>0</v>
      </c>
      <c r="J2694" s="154">
        <f t="shared" si="251"/>
        <v>0</v>
      </c>
    </row>
    <row r="2695" spans="1:10" ht="12.75">
      <c r="A2695"/>
      <c r="B2695" t="s">
        <v>4660</v>
      </c>
      <c r="C2695" s="178"/>
      <c r="D2695" t="s">
        <v>4661</v>
      </c>
      <c r="E2695" s="145">
        <v>26</v>
      </c>
      <c r="F2695" s="114">
        <v>0.25</v>
      </c>
      <c r="G2695" s="145">
        <v>19.5</v>
      </c>
      <c r="H2695" s="86">
        <v>9</v>
      </c>
      <c r="I2695" s="154">
        <f t="shared" si="250"/>
        <v>0</v>
      </c>
      <c r="J2695" s="154">
        <f t="shared" si="251"/>
        <v>0</v>
      </c>
    </row>
    <row r="2696" spans="1:10" ht="12.75">
      <c r="A2696"/>
      <c r="B2696" t="s">
        <v>4662</v>
      </c>
      <c r="C2696" s="178"/>
      <c r="D2696" t="s">
        <v>4663</v>
      </c>
      <c r="E2696" s="145">
        <v>26</v>
      </c>
      <c r="F2696" s="114">
        <v>0.25</v>
      </c>
      <c r="G2696" s="145">
        <v>19.5</v>
      </c>
      <c r="H2696" s="86">
        <v>9</v>
      </c>
      <c r="I2696" s="154">
        <f t="shared" si="250"/>
        <v>0</v>
      </c>
      <c r="J2696" s="154">
        <f t="shared" si="251"/>
        <v>0</v>
      </c>
    </row>
    <row r="2697" spans="1:10" ht="12.75">
      <c r="A2697" t="s">
        <v>188</v>
      </c>
      <c r="B2697"/>
      <c r="C2697" s="178"/>
      <c r="D2697"/>
      <c r="E2697" s="145"/>
      <c r="F2697" s="114"/>
      <c r="G2697" s="145"/>
      <c r="H2697" s="86"/>
      <c r="I2697" s="154"/>
      <c r="J2697" s="154"/>
    </row>
    <row r="2698" spans="1:10" ht="12.75">
      <c r="A2698"/>
      <c r="B2698" t="s">
        <v>4664</v>
      </c>
      <c r="C2698" s="178"/>
      <c r="D2698" t="s">
        <v>4665</v>
      </c>
      <c r="E2698" s="145">
        <v>18.99</v>
      </c>
      <c r="F2698" s="114">
        <v>0.25</v>
      </c>
      <c r="G2698" s="145">
        <v>14.24</v>
      </c>
      <c r="H2698" s="86">
        <v>9</v>
      </c>
      <c r="I2698" s="154">
        <f aca="true" t="shared" si="252" ref="I2698:I2732">C2698*E2698</f>
        <v>0</v>
      </c>
      <c r="J2698" s="154">
        <f aca="true" t="shared" si="253" ref="J2698:J2732">C2698*G2698</f>
        <v>0</v>
      </c>
    </row>
    <row r="2699" spans="1:10" ht="12.75">
      <c r="A2699"/>
      <c r="B2699" t="s">
        <v>4666</v>
      </c>
      <c r="C2699" s="178"/>
      <c r="D2699" t="s">
        <v>4667</v>
      </c>
      <c r="E2699" s="145">
        <v>18.99</v>
      </c>
      <c r="F2699" s="114">
        <v>0.25</v>
      </c>
      <c r="G2699" s="145">
        <v>14.24</v>
      </c>
      <c r="H2699" s="86">
        <v>9</v>
      </c>
      <c r="I2699" s="154">
        <f t="shared" si="252"/>
        <v>0</v>
      </c>
      <c r="J2699" s="154">
        <f t="shared" si="253"/>
        <v>0</v>
      </c>
    </row>
    <row r="2700" spans="1:10" ht="12.75">
      <c r="A2700"/>
      <c r="B2700" t="s">
        <v>4668</v>
      </c>
      <c r="C2700" s="178"/>
      <c r="D2700" t="s">
        <v>4669</v>
      </c>
      <c r="E2700" s="145">
        <v>18.99</v>
      </c>
      <c r="F2700" s="114">
        <v>0.25</v>
      </c>
      <c r="G2700" s="145">
        <v>14.24</v>
      </c>
      <c r="H2700" s="86">
        <v>9</v>
      </c>
      <c r="I2700" s="154">
        <f t="shared" si="252"/>
        <v>0</v>
      </c>
      <c r="J2700" s="154">
        <f t="shared" si="253"/>
        <v>0</v>
      </c>
    </row>
    <row r="2701" spans="1:10" ht="12.75">
      <c r="A2701"/>
      <c r="B2701" t="s">
        <v>4670</v>
      </c>
      <c r="C2701" s="178"/>
      <c r="D2701" t="s">
        <v>4671</v>
      </c>
      <c r="E2701" s="145">
        <v>18.99</v>
      </c>
      <c r="F2701" s="114">
        <v>0.25</v>
      </c>
      <c r="G2701" s="145">
        <v>14.24</v>
      </c>
      <c r="H2701" s="86">
        <v>9</v>
      </c>
      <c r="I2701" s="154">
        <f t="shared" si="252"/>
        <v>0</v>
      </c>
      <c r="J2701" s="154">
        <f t="shared" si="253"/>
        <v>0</v>
      </c>
    </row>
    <row r="2702" spans="1:10" ht="12.75">
      <c r="A2702"/>
      <c r="B2702" t="s">
        <v>4672</v>
      </c>
      <c r="C2702" s="178"/>
      <c r="D2702" t="s">
        <v>4673</v>
      </c>
      <c r="E2702" s="145">
        <v>20.99</v>
      </c>
      <c r="F2702" s="114">
        <v>0.25</v>
      </c>
      <c r="G2702" s="145">
        <v>15.74</v>
      </c>
      <c r="H2702" s="86">
        <v>9</v>
      </c>
      <c r="I2702" s="154">
        <f t="shared" si="252"/>
        <v>0</v>
      </c>
      <c r="J2702" s="154">
        <f t="shared" si="253"/>
        <v>0</v>
      </c>
    </row>
    <row r="2703" spans="1:10" ht="12.75">
      <c r="A2703"/>
      <c r="B2703" t="s">
        <v>4674</v>
      </c>
      <c r="C2703" s="178"/>
      <c r="D2703" t="s">
        <v>4675</v>
      </c>
      <c r="E2703" s="145">
        <v>18.99</v>
      </c>
      <c r="F2703" s="114">
        <v>0.25</v>
      </c>
      <c r="G2703" s="145">
        <v>14.24</v>
      </c>
      <c r="H2703" s="86">
        <v>9</v>
      </c>
      <c r="I2703" s="154">
        <f t="shared" si="252"/>
        <v>0</v>
      </c>
      <c r="J2703" s="154">
        <f t="shared" si="253"/>
        <v>0</v>
      </c>
    </row>
    <row r="2704" spans="1:10" ht="12.75">
      <c r="A2704"/>
      <c r="B2704" t="s">
        <v>4676</v>
      </c>
      <c r="C2704" s="178"/>
      <c r="D2704" t="s">
        <v>4677</v>
      </c>
      <c r="E2704" s="145">
        <v>18.99</v>
      </c>
      <c r="F2704" s="114">
        <v>0.25</v>
      </c>
      <c r="G2704" s="145">
        <v>14.24</v>
      </c>
      <c r="H2704" s="86">
        <v>9</v>
      </c>
      <c r="I2704" s="154">
        <f t="shared" si="252"/>
        <v>0</v>
      </c>
      <c r="J2704" s="154">
        <f t="shared" si="253"/>
        <v>0</v>
      </c>
    </row>
    <row r="2705" spans="1:10" ht="12.75">
      <c r="A2705"/>
      <c r="B2705" t="s">
        <v>4678</v>
      </c>
      <c r="C2705" s="178"/>
      <c r="D2705" t="s">
        <v>4679</v>
      </c>
      <c r="E2705" s="145">
        <v>18.99</v>
      </c>
      <c r="F2705" s="114">
        <v>0.25</v>
      </c>
      <c r="G2705" s="145">
        <v>14.24</v>
      </c>
      <c r="H2705" s="86">
        <v>9</v>
      </c>
      <c r="I2705" s="154">
        <f t="shared" si="252"/>
        <v>0</v>
      </c>
      <c r="J2705" s="154">
        <f t="shared" si="253"/>
        <v>0</v>
      </c>
    </row>
    <row r="2706" spans="1:10" ht="12.75">
      <c r="A2706"/>
      <c r="B2706" t="s">
        <v>4680</v>
      </c>
      <c r="C2706" s="178"/>
      <c r="D2706" t="s">
        <v>4681</v>
      </c>
      <c r="E2706" s="145">
        <v>18.99</v>
      </c>
      <c r="F2706" s="114">
        <v>0.25</v>
      </c>
      <c r="G2706" s="145">
        <v>14.24</v>
      </c>
      <c r="H2706" s="86">
        <v>9</v>
      </c>
      <c r="I2706" s="154">
        <f t="shared" si="252"/>
        <v>0</v>
      </c>
      <c r="J2706" s="154">
        <f t="shared" si="253"/>
        <v>0</v>
      </c>
    </row>
    <row r="2707" spans="1:10" ht="12.75">
      <c r="A2707"/>
      <c r="B2707" t="s">
        <v>4682</v>
      </c>
      <c r="C2707" s="178"/>
      <c r="D2707" t="s">
        <v>4683</v>
      </c>
      <c r="E2707" s="145">
        <v>20.99</v>
      </c>
      <c r="F2707" s="114">
        <v>0.25</v>
      </c>
      <c r="G2707" s="145">
        <v>15.74</v>
      </c>
      <c r="H2707" s="86">
        <v>9</v>
      </c>
      <c r="I2707" s="154">
        <f t="shared" si="252"/>
        <v>0</v>
      </c>
      <c r="J2707" s="154">
        <f t="shared" si="253"/>
        <v>0</v>
      </c>
    </row>
    <row r="2708" spans="1:10" ht="12.75">
      <c r="A2708"/>
      <c r="B2708" t="s">
        <v>4684</v>
      </c>
      <c r="C2708" s="178"/>
      <c r="D2708" t="s">
        <v>4685</v>
      </c>
      <c r="E2708" s="145">
        <v>18.99</v>
      </c>
      <c r="F2708" s="114">
        <v>0.25</v>
      </c>
      <c r="G2708" s="145">
        <v>14.24</v>
      </c>
      <c r="H2708" s="86">
        <v>9</v>
      </c>
      <c r="I2708" s="154">
        <f t="shared" si="252"/>
        <v>0</v>
      </c>
      <c r="J2708" s="154">
        <f t="shared" si="253"/>
        <v>0</v>
      </c>
    </row>
    <row r="2709" spans="1:10" ht="12.75">
      <c r="A2709"/>
      <c r="B2709" t="s">
        <v>4686</v>
      </c>
      <c r="C2709" s="178"/>
      <c r="D2709" t="s">
        <v>4687</v>
      </c>
      <c r="E2709" s="145">
        <v>18.99</v>
      </c>
      <c r="F2709" s="114">
        <v>0.25</v>
      </c>
      <c r="G2709" s="145">
        <v>14.24</v>
      </c>
      <c r="H2709" s="86">
        <v>9</v>
      </c>
      <c r="I2709" s="154">
        <f t="shared" si="252"/>
        <v>0</v>
      </c>
      <c r="J2709" s="154">
        <f t="shared" si="253"/>
        <v>0</v>
      </c>
    </row>
    <row r="2710" spans="1:10" ht="12.75">
      <c r="A2710"/>
      <c r="B2710" t="s">
        <v>4688</v>
      </c>
      <c r="C2710" s="178"/>
      <c r="D2710" t="s">
        <v>4689</v>
      </c>
      <c r="E2710" s="145">
        <v>18.99</v>
      </c>
      <c r="F2710" s="114">
        <v>0.25</v>
      </c>
      <c r="G2710" s="145">
        <v>14.24</v>
      </c>
      <c r="H2710" s="86">
        <v>9</v>
      </c>
      <c r="I2710" s="154">
        <f t="shared" si="252"/>
        <v>0</v>
      </c>
      <c r="J2710" s="154">
        <f t="shared" si="253"/>
        <v>0</v>
      </c>
    </row>
    <row r="2711" spans="1:10" ht="12.75">
      <c r="A2711"/>
      <c r="B2711" t="s">
        <v>4690</v>
      </c>
      <c r="C2711" s="178"/>
      <c r="D2711" t="s">
        <v>4691</v>
      </c>
      <c r="E2711" s="145">
        <v>18.99</v>
      </c>
      <c r="F2711" s="114">
        <v>0.25</v>
      </c>
      <c r="G2711" s="145">
        <v>14.24</v>
      </c>
      <c r="H2711" s="86">
        <v>9</v>
      </c>
      <c r="I2711" s="154">
        <f t="shared" si="252"/>
        <v>0</v>
      </c>
      <c r="J2711" s="154">
        <f t="shared" si="253"/>
        <v>0</v>
      </c>
    </row>
    <row r="2712" spans="1:10" ht="12.75">
      <c r="A2712"/>
      <c r="B2712" t="s">
        <v>4692</v>
      </c>
      <c r="C2712" s="178"/>
      <c r="D2712" t="s">
        <v>4693</v>
      </c>
      <c r="E2712" s="145">
        <v>20.99</v>
      </c>
      <c r="F2712" s="114">
        <v>0.25</v>
      </c>
      <c r="G2712" s="145">
        <v>15.74</v>
      </c>
      <c r="H2712" s="86">
        <v>9</v>
      </c>
      <c r="I2712" s="154">
        <f t="shared" si="252"/>
        <v>0</v>
      </c>
      <c r="J2712" s="154">
        <f t="shared" si="253"/>
        <v>0</v>
      </c>
    </row>
    <row r="2713" spans="1:10" ht="12.75">
      <c r="A2713"/>
      <c r="B2713" t="s">
        <v>4694</v>
      </c>
      <c r="C2713" s="178"/>
      <c r="D2713" t="s">
        <v>4695</v>
      </c>
      <c r="E2713" s="145">
        <v>18.99</v>
      </c>
      <c r="F2713" s="114">
        <v>0.25</v>
      </c>
      <c r="G2713" s="145">
        <v>14.24</v>
      </c>
      <c r="H2713" s="86">
        <v>9</v>
      </c>
      <c r="I2713" s="154">
        <f t="shared" si="252"/>
        <v>0</v>
      </c>
      <c r="J2713" s="154">
        <f t="shared" si="253"/>
        <v>0</v>
      </c>
    </row>
    <row r="2714" spans="1:10" ht="12.75">
      <c r="A2714"/>
      <c r="B2714" t="s">
        <v>4696</v>
      </c>
      <c r="C2714" s="178"/>
      <c r="D2714" t="s">
        <v>4697</v>
      </c>
      <c r="E2714" s="145">
        <v>18.99</v>
      </c>
      <c r="F2714" s="114">
        <v>0.25</v>
      </c>
      <c r="G2714" s="145">
        <v>14.24</v>
      </c>
      <c r="H2714" s="86">
        <v>9</v>
      </c>
      <c r="I2714" s="154">
        <f t="shared" si="252"/>
        <v>0</v>
      </c>
      <c r="J2714" s="154">
        <f t="shared" si="253"/>
        <v>0</v>
      </c>
    </row>
    <row r="2715" spans="1:10" ht="12.75">
      <c r="A2715"/>
      <c r="B2715" t="s">
        <v>4698</v>
      </c>
      <c r="C2715" s="178"/>
      <c r="D2715" t="s">
        <v>4699</v>
      </c>
      <c r="E2715" s="145">
        <v>18.99</v>
      </c>
      <c r="F2715" s="114">
        <v>0.25</v>
      </c>
      <c r="G2715" s="145">
        <v>14.24</v>
      </c>
      <c r="H2715" s="86">
        <v>9</v>
      </c>
      <c r="I2715" s="154">
        <f t="shared" si="252"/>
        <v>0</v>
      </c>
      <c r="J2715" s="154">
        <f t="shared" si="253"/>
        <v>0</v>
      </c>
    </row>
    <row r="2716" spans="1:10" ht="12.75">
      <c r="A2716"/>
      <c r="B2716" t="s">
        <v>4700</v>
      </c>
      <c r="C2716" s="178"/>
      <c r="D2716" t="s">
        <v>4701</v>
      </c>
      <c r="E2716" s="145">
        <v>18.99</v>
      </c>
      <c r="F2716" s="114">
        <v>0.25</v>
      </c>
      <c r="G2716" s="145">
        <v>14.24</v>
      </c>
      <c r="H2716" s="86">
        <v>9</v>
      </c>
      <c r="I2716" s="154">
        <f t="shared" si="252"/>
        <v>0</v>
      </c>
      <c r="J2716" s="154">
        <f t="shared" si="253"/>
        <v>0</v>
      </c>
    </row>
    <row r="2717" spans="1:10" ht="12.75">
      <c r="A2717"/>
      <c r="B2717" t="s">
        <v>4702</v>
      </c>
      <c r="C2717" s="178"/>
      <c r="D2717" t="s">
        <v>4703</v>
      </c>
      <c r="E2717" s="145">
        <v>20.99</v>
      </c>
      <c r="F2717" s="114">
        <v>0.25</v>
      </c>
      <c r="G2717" s="145">
        <v>15.74</v>
      </c>
      <c r="H2717" s="86">
        <v>9</v>
      </c>
      <c r="I2717" s="154">
        <f t="shared" si="252"/>
        <v>0</v>
      </c>
      <c r="J2717" s="154">
        <f t="shared" si="253"/>
        <v>0</v>
      </c>
    </row>
    <row r="2718" spans="1:10" ht="12.75">
      <c r="A2718"/>
      <c r="B2718" t="s">
        <v>4704</v>
      </c>
      <c r="C2718" s="178"/>
      <c r="D2718" t="s">
        <v>4705</v>
      </c>
      <c r="E2718" s="145">
        <v>18.99</v>
      </c>
      <c r="F2718" s="114">
        <v>0.25</v>
      </c>
      <c r="G2718" s="145">
        <v>14.24</v>
      </c>
      <c r="H2718" s="86">
        <v>9</v>
      </c>
      <c r="I2718" s="154">
        <f t="shared" si="252"/>
        <v>0</v>
      </c>
      <c r="J2718" s="154">
        <f t="shared" si="253"/>
        <v>0</v>
      </c>
    </row>
    <row r="2719" spans="1:10" ht="12.75">
      <c r="A2719"/>
      <c r="B2719" t="s">
        <v>4706</v>
      </c>
      <c r="C2719" s="178"/>
      <c r="D2719" t="s">
        <v>4707</v>
      </c>
      <c r="E2719" s="145">
        <v>18.99</v>
      </c>
      <c r="F2719" s="114">
        <v>0.25</v>
      </c>
      <c r="G2719" s="145">
        <v>14.24</v>
      </c>
      <c r="H2719" s="86">
        <v>9</v>
      </c>
      <c r="I2719" s="154">
        <f t="shared" si="252"/>
        <v>0</v>
      </c>
      <c r="J2719" s="154">
        <f t="shared" si="253"/>
        <v>0</v>
      </c>
    </row>
    <row r="2720" spans="1:10" ht="12.75">
      <c r="A2720"/>
      <c r="B2720" t="s">
        <v>4708</v>
      </c>
      <c r="C2720" s="178"/>
      <c r="D2720" t="s">
        <v>4709</v>
      </c>
      <c r="E2720" s="145">
        <v>18.99</v>
      </c>
      <c r="F2720" s="114">
        <v>0.25</v>
      </c>
      <c r="G2720" s="145">
        <v>14.24</v>
      </c>
      <c r="H2720" s="86">
        <v>9</v>
      </c>
      <c r="I2720" s="154">
        <f t="shared" si="252"/>
        <v>0</v>
      </c>
      <c r="J2720" s="154">
        <f t="shared" si="253"/>
        <v>0</v>
      </c>
    </row>
    <row r="2721" spans="1:10" ht="12.75">
      <c r="A2721"/>
      <c r="B2721" t="s">
        <v>4710</v>
      </c>
      <c r="C2721" s="178"/>
      <c r="D2721" t="s">
        <v>4711</v>
      </c>
      <c r="E2721" s="145">
        <v>18.99</v>
      </c>
      <c r="F2721" s="114">
        <v>0.25</v>
      </c>
      <c r="G2721" s="145">
        <v>14.24</v>
      </c>
      <c r="H2721" s="86">
        <v>9</v>
      </c>
      <c r="I2721" s="154">
        <f t="shared" si="252"/>
        <v>0</v>
      </c>
      <c r="J2721" s="154">
        <f t="shared" si="253"/>
        <v>0</v>
      </c>
    </row>
    <row r="2722" spans="1:10" ht="12.75">
      <c r="A2722"/>
      <c r="B2722" t="s">
        <v>4712</v>
      </c>
      <c r="C2722" s="178"/>
      <c r="D2722" t="s">
        <v>4713</v>
      </c>
      <c r="E2722" s="145">
        <v>20.99</v>
      </c>
      <c r="F2722" s="114">
        <v>0.25</v>
      </c>
      <c r="G2722" s="145">
        <v>15.74</v>
      </c>
      <c r="H2722" s="86">
        <v>9</v>
      </c>
      <c r="I2722" s="154">
        <f t="shared" si="252"/>
        <v>0</v>
      </c>
      <c r="J2722" s="154">
        <f t="shared" si="253"/>
        <v>0</v>
      </c>
    </row>
    <row r="2723" spans="1:10" ht="12.75">
      <c r="A2723"/>
      <c r="B2723" t="s">
        <v>4714</v>
      </c>
      <c r="C2723" s="178"/>
      <c r="D2723" t="s">
        <v>4715</v>
      </c>
      <c r="E2723" s="145">
        <v>18.99</v>
      </c>
      <c r="F2723" s="114">
        <v>0.25</v>
      </c>
      <c r="G2723" s="145">
        <v>14.24</v>
      </c>
      <c r="H2723" s="86">
        <v>9</v>
      </c>
      <c r="I2723" s="154">
        <f t="shared" si="252"/>
        <v>0</v>
      </c>
      <c r="J2723" s="154">
        <f t="shared" si="253"/>
        <v>0</v>
      </c>
    </row>
    <row r="2724" spans="1:10" ht="12.75">
      <c r="A2724"/>
      <c r="B2724" t="s">
        <v>4716</v>
      </c>
      <c r="C2724" s="178"/>
      <c r="D2724" t="s">
        <v>4717</v>
      </c>
      <c r="E2724" s="145">
        <v>18.99</v>
      </c>
      <c r="F2724" s="114">
        <v>0.25</v>
      </c>
      <c r="G2724" s="145">
        <v>14.24</v>
      </c>
      <c r="H2724" s="86">
        <v>9</v>
      </c>
      <c r="I2724" s="154">
        <f t="shared" si="252"/>
        <v>0</v>
      </c>
      <c r="J2724" s="154">
        <f t="shared" si="253"/>
        <v>0</v>
      </c>
    </row>
    <row r="2725" spans="1:10" ht="12.75">
      <c r="A2725"/>
      <c r="B2725" t="s">
        <v>4718</v>
      </c>
      <c r="C2725" s="178"/>
      <c r="D2725" t="s">
        <v>4719</v>
      </c>
      <c r="E2725" s="145">
        <v>18.99</v>
      </c>
      <c r="F2725" s="114">
        <v>0.25</v>
      </c>
      <c r="G2725" s="145">
        <v>14.24</v>
      </c>
      <c r="H2725" s="86">
        <v>9</v>
      </c>
      <c r="I2725" s="154">
        <f t="shared" si="252"/>
        <v>0</v>
      </c>
      <c r="J2725" s="154">
        <f t="shared" si="253"/>
        <v>0</v>
      </c>
    </row>
    <row r="2726" spans="1:10" ht="12.75">
      <c r="A2726"/>
      <c r="B2726" t="s">
        <v>4720</v>
      </c>
      <c r="C2726" s="178"/>
      <c r="D2726" t="s">
        <v>4721</v>
      </c>
      <c r="E2726" s="145">
        <v>18.99</v>
      </c>
      <c r="F2726" s="114">
        <v>0.25</v>
      </c>
      <c r="G2726" s="145">
        <v>14.24</v>
      </c>
      <c r="H2726" s="86">
        <v>9</v>
      </c>
      <c r="I2726" s="154">
        <f t="shared" si="252"/>
        <v>0</v>
      </c>
      <c r="J2726" s="154">
        <f t="shared" si="253"/>
        <v>0</v>
      </c>
    </row>
    <row r="2727" spans="1:10" ht="12.75">
      <c r="A2727"/>
      <c r="B2727" t="s">
        <v>4722</v>
      </c>
      <c r="C2727" s="178"/>
      <c r="D2727" t="s">
        <v>4723</v>
      </c>
      <c r="E2727" s="145">
        <v>20.99</v>
      </c>
      <c r="F2727" s="114">
        <v>0.25</v>
      </c>
      <c r="G2727" s="145">
        <v>15.74</v>
      </c>
      <c r="H2727" s="86">
        <v>9</v>
      </c>
      <c r="I2727" s="154">
        <f t="shared" si="252"/>
        <v>0</v>
      </c>
      <c r="J2727" s="154">
        <f t="shared" si="253"/>
        <v>0</v>
      </c>
    </row>
    <row r="2728" spans="1:10" ht="12.75">
      <c r="A2728"/>
      <c r="B2728" t="s">
        <v>4724</v>
      </c>
      <c r="C2728" s="178"/>
      <c r="D2728" t="s">
        <v>4725</v>
      </c>
      <c r="E2728" s="145">
        <v>18.99</v>
      </c>
      <c r="F2728" s="114">
        <v>0.25</v>
      </c>
      <c r="G2728" s="145">
        <v>14.24</v>
      </c>
      <c r="H2728" s="86">
        <v>9</v>
      </c>
      <c r="I2728" s="154">
        <f t="shared" si="252"/>
        <v>0</v>
      </c>
      <c r="J2728" s="154">
        <f t="shared" si="253"/>
        <v>0</v>
      </c>
    </row>
    <row r="2729" spans="1:10" ht="12.75">
      <c r="A2729"/>
      <c r="B2729" t="s">
        <v>4726</v>
      </c>
      <c r="C2729" s="178"/>
      <c r="D2729" t="s">
        <v>4727</v>
      </c>
      <c r="E2729" s="145">
        <v>18.99</v>
      </c>
      <c r="F2729" s="114">
        <v>0.25</v>
      </c>
      <c r="G2729" s="145">
        <v>14.24</v>
      </c>
      <c r="H2729" s="86">
        <v>9</v>
      </c>
      <c r="I2729" s="154">
        <f t="shared" si="252"/>
        <v>0</v>
      </c>
      <c r="J2729" s="154">
        <f t="shared" si="253"/>
        <v>0</v>
      </c>
    </row>
    <row r="2730" spans="1:10" ht="12.75">
      <c r="A2730"/>
      <c r="B2730" t="s">
        <v>4728</v>
      </c>
      <c r="C2730" s="178"/>
      <c r="D2730" t="s">
        <v>4729</v>
      </c>
      <c r="E2730" s="145">
        <v>18.99</v>
      </c>
      <c r="F2730" s="114">
        <v>0.25</v>
      </c>
      <c r="G2730" s="145">
        <v>14.24</v>
      </c>
      <c r="H2730" s="86">
        <v>9</v>
      </c>
      <c r="I2730" s="154">
        <f t="shared" si="252"/>
        <v>0</v>
      </c>
      <c r="J2730" s="154">
        <f t="shared" si="253"/>
        <v>0</v>
      </c>
    </row>
    <row r="2731" spans="1:10" ht="12.75">
      <c r="A2731"/>
      <c r="B2731" t="s">
        <v>4730</v>
      </c>
      <c r="C2731" s="178"/>
      <c r="D2731" t="s">
        <v>4731</v>
      </c>
      <c r="E2731" s="145">
        <v>18.99</v>
      </c>
      <c r="F2731" s="114">
        <v>0.25</v>
      </c>
      <c r="G2731" s="145">
        <v>14.24</v>
      </c>
      <c r="H2731" s="86">
        <v>9</v>
      </c>
      <c r="I2731" s="154">
        <f t="shared" si="252"/>
        <v>0</v>
      </c>
      <c r="J2731" s="154">
        <f t="shared" si="253"/>
        <v>0</v>
      </c>
    </row>
    <row r="2732" spans="1:10" ht="12.75">
      <c r="A2732"/>
      <c r="B2732" t="s">
        <v>4732</v>
      </c>
      <c r="C2732" s="178"/>
      <c r="D2732" t="s">
        <v>4733</v>
      </c>
      <c r="E2732" s="145">
        <v>20.99</v>
      </c>
      <c r="F2732" s="114">
        <v>0.25</v>
      </c>
      <c r="G2732" s="145">
        <v>15.74</v>
      </c>
      <c r="H2732" s="86">
        <v>9</v>
      </c>
      <c r="I2732" s="154">
        <f t="shared" si="252"/>
        <v>0</v>
      </c>
      <c r="J2732" s="154">
        <f t="shared" si="253"/>
        <v>0</v>
      </c>
    </row>
    <row r="2733" spans="1:10" ht="12.75">
      <c r="A2733" t="s">
        <v>374</v>
      </c>
      <c r="B2733"/>
      <c r="C2733" s="178"/>
      <c r="D2733"/>
      <c r="E2733" s="145"/>
      <c r="F2733" s="114"/>
      <c r="G2733" s="145"/>
      <c r="H2733" s="86"/>
      <c r="I2733" s="154"/>
      <c r="J2733" s="154"/>
    </row>
    <row r="2734" spans="1:10" ht="12.75">
      <c r="A2734"/>
      <c r="B2734" t="s">
        <v>4734</v>
      </c>
      <c r="C2734" s="178"/>
      <c r="D2734" t="s">
        <v>4735</v>
      </c>
      <c r="E2734" s="145">
        <v>18.99</v>
      </c>
      <c r="F2734" s="114">
        <v>0.25</v>
      </c>
      <c r="G2734" s="145">
        <v>14.24</v>
      </c>
      <c r="H2734" s="86">
        <v>9</v>
      </c>
      <c r="I2734" s="154">
        <f aca="true" t="shared" si="254" ref="I2734:I2749">C2734*E2734</f>
        <v>0</v>
      </c>
      <c r="J2734" s="154">
        <f aca="true" t="shared" si="255" ref="J2734:J2749">C2734*G2734</f>
        <v>0</v>
      </c>
    </row>
    <row r="2735" spans="1:10" ht="12.75">
      <c r="A2735"/>
      <c r="B2735" t="s">
        <v>4736</v>
      </c>
      <c r="C2735" s="178"/>
      <c r="D2735" t="s">
        <v>4737</v>
      </c>
      <c r="E2735" s="145">
        <v>18.99</v>
      </c>
      <c r="F2735" s="114">
        <v>0.25</v>
      </c>
      <c r="G2735" s="145">
        <v>14.24</v>
      </c>
      <c r="H2735" s="86">
        <v>9</v>
      </c>
      <c r="I2735" s="154">
        <f t="shared" si="254"/>
        <v>0</v>
      </c>
      <c r="J2735" s="154">
        <f t="shared" si="255"/>
        <v>0</v>
      </c>
    </row>
    <row r="2736" spans="1:10" ht="12.75">
      <c r="A2736"/>
      <c r="B2736" t="s">
        <v>4738</v>
      </c>
      <c r="C2736" s="178"/>
      <c r="D2736" t="s">
        <v>4739</v>
      </c>
      <c r="E2736" s="145">
        <v>18.99</v>
      </c>
      <c r="F2736" s="114">
        <v>0.25</v>
      </c>
      <c r="G2736" s="145">
        <v>14.24</v>
      </c>
      <c r="H2736" s="86">
        <v>9</v>
      </c>
      <c r="I2736" s="154">
        <f t="shared" si="254"/>
        <v>0</v>
      </c>
      <c r="J2736" s="154">
        <f t="shared" si="255"/>
        <v>0</v>
      </c>
    </row>
    <row r="2737" spans="1:10" ht="12.75">
      <c r="A2737"/>
      <c r="B2737" t="s">
        <v>4740</v>
      </c>
      <c r="C2737" s="178"/>
      <c r="D2737" t="s">
        <v>4741</v>
      </c>
      <c r="E2737" s="145">
        <v>18.99</v>
      </c>
      <c r="F2737" s="114">
        <v>0.25</v>
      </c>
      <c r="G2737" s="145">
        <v>14.24</v>
      </c>
      <c r="H2737" s="86">
        <v>9</v>
      </c>
      <c r="I2737" s="154">
        <f t="shared" si="254"/>
        <v>0</v>
      </c>
      <c r="J2737" s="154">
        <f t="shared" si="255"/>
        <v>0</v>
      </c>
    </row>
    <row r="2738" spans="1:10" ht="12.75">
      <c r="A2738"/>
      <c r="B2738" t="s">
        <v>4742</v>
      </c>
      <c r="C2738" s="178"/>
      <c r="D2738" t="s">
        <v>4743</v>
      </c>
      <c r="E2738" s="145">
        <v>18.99</v>
      </c>
      <c r="F2738" s="114">
        <v>0.25</v>
      </c>
      <c r="G2738" s="145">
        <v>14.24</v>
      </c>
      <c r="H2738" s="86">
        <v>9</v>
      </c>
      <c r="I2738" s="154">
        <f t="shared" si="254"/>
        <v>0</v>
      </c>
      <c r="J2738" s="154">
        <f t="shared" si="255"/>
        <v>0</v>
      </c>
    </row>
    <row r="2739" spans="1:10" ht="12.75">
      <c r="A2739"/>
      <c r="B2739" t="s">
        <v>4744</v>
      </c>
      <c r="C2739" s="178"/>
      <c r="D2739" t="s">
        <v>4745</v>
      </c>
      <c r="E2739" s="145">
        <v>18.99</v>
      </c>
      <c r="F2739" s="114">
        <v>0.25</v>
      </c>
      <c r="G2739" s="145">
        <v>14.24</v>
      </c>
      <c r="H2739" s="86">
        <v>9</v>
      </c>
      <c r="I2739" s="154">
        <f t="shared" si="254"/>
        <v>0</v>
      </c>
      <c r="J2739" s="154">
        <f t="shared" si="255"/>
        <v>0</v>
      </c>
    </row>
    <row r="2740" spans="1:10" ht="12.75">
      <c r="A2740"/>
      <c r="B2740" t="s">
        <v>4746</v>
      </c>
      <c r="C2740" s="178"/>
      <c r="D2740" t="s">
        <v>4747</v>
      </c>
      <c r="E2740" s="145">
        <v>18.99</v>
      </c>
      <c r="F2740" s="114">
        <v>0.25</v>
      </c>
      <c r="G2740" s="145">
        <v>14.24</v>
      </c>
      <c r="H2740" s="86">
        <v>9</v>
      </c>
      <c r="I2740" s="154">
        <f t="shared" si="254"/>
        <v>0</v>
      </c>
      <c r="J2740" s="154">
        <f t="shared" si="255"/>
        <v>0</v>
      </c>
    </row>
    <row r="2741" spans="1:10" ht="12.75">
      <c r="A2741"/>
      <c r="B2741" t="s">
        <v>4748</v>
      </c>
      <c r="C2741" s="178"/>
      <c r="D2741" t="s">
        <v>4749</v>
      </c>
      <c r="E2741" s="145">
        <v>18.99</v>
      </c>
      <c r="F2741" s="114">
        <v>0.25</v>
      </c>
      <c r="G2741" s="145">
        <v>14.24</v>
      </c>
      <c r="H2741" s="86">
        <v>9</v>
      </c>
      <c r="I2741" s="154">
        <f t="shared" si="254"/>
        <v>0</v>
      </c>
      <c r="J2741" s="154">
        <f t="shared" si="255"/>
        <v>0</v>
      </c>
    </row>
    <row r="2742" spans="1:10" ht="12.75">
      <c r="A2742"/>
      <c r="B2742" t="s">
        <v>4750</v>
      </c>
      <c r="C2742" s="178"/>
      <c r="D2742" t="s">
        <v>4751</v>
      </c>
      <c r="E2742" s="145">
        <v>18.99</v>
      </c>
      <c r="F2742" s="114">
        <v>0.25</v>
      </c>
      <c r="G2742" s="145">
        <v>14.24</v>
      </c>
      <c r="H2742" s="86">
        <v>9</v>
      </c>
      <c r="I2742" s="154">
        <f t="shared" si="254"/>
        <v>0</v>
      </c>
      <c r="J2742" s="154">
        <f t="shared" si="255"/>
        <v>0</v>
      </c>
    </row>
    <row r="2743" spans="1:10" ht="12.75">
      <c r="A2743"/>
      <c r="B2743" t="s">
        <v>4752</v>
      </c>
      <c r="C2743" s="178"/>
      <c r="D2743" t="s">
        <v>4753</v>
      </c>
      <c r="E2743" s="145">
        <v>18.99</v>
      </c>
      <c r="F2743" s="114">
        <v>0.25</v>
      </c>
      <c r="G2743" s="145">
        <v>14.24</v>
      </c>
      <c r="H2743" s="86">
        <v>9</v>
      </c>
      <c r="I2743" s="154">
        <f t="shared" si="254"/>
        <v>0</v>
      </c>
      <c r="J2743" s="154">
        <f t="shared" si="255"/>
        <v>0</v>
      </c>
    </row>
    <row r="2744" spans="1:10" ht="12.75">
      <c r="A2744"/>
      <c r="B2744" t="s">
        <v>4754</v>
      </c>
      <c r="C2744" s="178"/>
      <c r="D2744" t="s">
        <v>4755</v>
      </c>
      <c r="E2744" s="145">
        <v>18.99</v>
      </c>
      <c r="F2744" s="114">
        <v>0.25</v>
      </c>
      <c r="G2744" s="145">
        <v>14.24</v>
      </c>
      <c r="H2744" s="86">
        <v>9</v>
      </c>
      <c r="I2744" s="154">
        <f t="shared" si="254"/>
        <v>0</v>
      </c>
      <c r="J2744" s="154">
        <f t="shared" si="255"/>
        <v>0</v>
      </c>
    </row>
    <row r="2745" spans="1:10" ht="12.75">
      <c r="A2745"/>
      <c r="B2745" t="s">
        <v>4756</v>
      </c>
      <c r="C2745" s="178"/>
      <c r="D2745" t="s">
        <v>4757</v>
      </c>
      <c r="E2745" s="145">
        <v>18.99</v>
      </c>
      <c r="F2745" s="114">
        <v>0.25</v>
      </c>
      <c r="G2745" s="145">
        <v>14.24</v>
      </c>
      <c r="H2745" s="86">
        <v>9</v>
      </c>
      <c r="I2745" s="154">
        <f t="shared" si="254"/>
        <v>0</v>
      </c>
      <c r="J2745" s="154">
        <f t="shared" si="255"/>
        <v>0</v>
      </c>
    </row>
    <row r="2746" spans="1:10" ht="12.75">
      <c r="A2746"/>
      <c r="B2746" t="s">
        <v>4758</v>
      </c>
      <c r="C2746" s="178"/>
      <c r="D2746" t="s">
        <v>4759</v>
      </c>
      <c r="E2746" s="145">
        <v>87</v>
      </c>
      <c r="F2746" s="114">
        <v>0.25</v>
      </c>
      <c r="G2746" s="145">
        <v>65.25</v>
      </c>
      <c r="H2746" s="86">
        <v>9</v>
      </c>
      <c r="I2746" s="154">
        <f t="shared" si="254"/>
        <v>0</v>
      </c>
      <c r="J2746" s="154">
        <f t="shared" si="255"/>
        <v>0</v>
      </c>
    </row>
    <row r="2747" spans="1:10" ht="12.75">
      <c r="A2747"/>
      <c r="B2747" t="s">
        <v>4760</v>
      </c>
      <c r="C2747" s="178"/>
      <c r="D2747" t="s">
        <v>4761</v>
      </c>
      <c r="E2747" s="145">
        <v>87</v>
      </c>
      <c r="F2747" s="114">
        <v>0.25</v>
      </c>
      <c r="G2747" s="145">
        <v>65.25</v>
      </c>
      <c r="H2747" s="86">
        <v>9</v>
      </c>
      <c r="I2747" s="154">
        <f t="shared" si="254"/>
        <v>0</v>
      </c>
      <c r="J2747" s="154">
        <f t="shared" si="255"/>
        <v>0</v>
      </c>
    </row>
    <row r="2748" spans="1:10" ht="12.75">
      <c r="A2748"/>
      <c r="B2748" t="s">
        <v>4762</v>
      </c>
      <c r="C2748" s="178"/>
      <c r="D2748" t="s">
        <v>4763</v>
      </c>
      <c r="E2748" s="145">
        <v>87</v>
      </c>
      <c r="F2748" s="114">
        <v>0.25</v>
      </c>
      <c r="G2748" s="145">
        <v>65.25</v>
      </c>
      <c r="H2748" s="86">
        <v>9</v>
      </c>
      <c r="I2748" s="154">
        <f t="shared" si="254"/>
        <v>0</v>
      </c>
      <c r="J2748" s="154">
        <f t="shared" si="255"/>
        <v>0</v>
      </c>
    </row>
    <row r="2749" spans="1:10" ht="12.75">
      <c r="A2749"/>
      <c r="B2749" t="s">
        <v>4764</v>
      </c>
      <c r="C2749" s="178"/>
      <c r="D2749" t="s">
        <v>4765</v>
      </c>
      <c r="E2749" s="145">
        <v>87</v>
      </c>
      <c r="F2749" s="114">
        <v>0.25</v>
      </c>
      <c r="G2749" s="145">
        <v>65.25</v>
      </c>
      <c r="H2749" s="86">
        <v>9</v>
      </c>
      <c r="I2749" s="154">
        <f t="shared" si="254"/>
        <v>0</v>
      </c>
      <c r="J2749" s="154">
        <f t="shared" si="255"/>
        <v>0</v>
      </c>
    </row>
    <row r="2750" spans="1:10" ht="12.75">
      <c r="A2750" t="s">
        <v>4766</v>
      </c>
      <c r="B2750"/>
      <c r="C2750" s="178"/>
      <c r="D2750"/>
      <c r="E2750" s="145"/>
      <c r="F2750" s="114"/>
      <c r="G2750" s="145"/>
      <c r="H2750" s="86"/>
      <c r="I2750" s="154"/>
      <c r="J2750" s="154"/>
    </row>
    <row r="2751" spans="1:10" ht="12.75">
      <c r="A2751"/>
      <c r="B2751" t="s">
        <v>4767</v>
      </c>
      <c r="C2751" s="178"/>
      <c r="D2751" t="s">
        <v>4768</v>
      </c>
      <c r="E2751" s="145">
        <v>14</v>
      </c>
      <c r="F2751" s="114">
        <v>0.25</v>
      </c>
      <c r="G2751" s="145">
        <v>10.5</v>
      </c>
      <c r="H2751" s="86">
        <v>9</v>
      </c>
      <c r="I2751" s="154">
        <f>C2751*E2751</f>
        <v>0</v>
      </c>
      <c r="J2751" s="154">
        <f>C2751*G2751</f>
        <v>0</v>
      </c>
    </row>
    <row r="2752" spans="1:10" ht="12.75">
      <c r="A2752"/>
      <c r="B2752" t="s">
        <v>4769</v>
      </c>
      <c r="C2752" s="178"/>
      <c r="D2752" t="s">
        <v>4770</v>
      </c>
      <c r="E2752" s="145">
        <v>14</v>
      </c>
      <c r="F2752" s="114">
        <v>0.25</v>
      </c>
      <c r="G2752" s="145">
        <v>10.5</v>
      </c>
      <c r="H2752" s="86">
        <v>9</v>
      </c>
      <c r="I2752" s="154">
        <f>C2752*E2752</f>
        <v>0</v>
      </c>
      <c r="J2752" s="154">
        <f>C2752*G2752</f>
        <v>0</v>
      </c>
    </row>
    <row r="2753" spans="1:10" ht="12.75">
      <c r="A2753"/>
      <c r="B2753" t="s">
        <v>4771</v>
      </c>
      <c r="C2753" s="178"/>
      <c r="D2753" t="s">
        <v>4772</v>
      </c>
      <c r="E2753" s="145">
        <v>69.95</v>
      </c>
      <c r="F2753" s="114">
        <v>0.2</v>
      </c>
      <c r="G2753" s="145">
        <v>55.96</v>
      </c>
      <c r="H2753" s="86">
        <v>8</v>
      </c>
      <c r="I2753" s="154">
        <f>C2753*E2753</f>
        <v>0</v>
      </c>
      <c r="J2753" s="154">
        <f>C2753*G2753</f>
        <v>0</v>
      </c>
    </row>
    <row r="2754" spans="1:10" ht="12.75">
      <c r="A2754"/>
      <c r="B2754" t="s">
        <v>4773</v>
      </c>
      <c r="C2754" s="178"/>
      <c r="D2754" t="s">
        <v>4774</v>
      </c>
      <c r="E2754" s="145">
        <v>79.95</v>
      </c>
      <c r="F2754" s="114">
        <v>0.2</v>
      </c>
      <c r="G2754" s="145">
        <v>63.96</v>
      </c>
      <c r="H2754" s="86">
        <v>8</v>
      </c>
      <c r="I2754" s="154">
        <f>C2754*E2754</f>
        <v>0</v>
      </c>
      <c r="J2754" s="154">
        <f>C2754*G2754</f>
        <v>0</v>
      </c>
    </row>
    <row r="2755" spans="1:10" ht="12.75">
      <c r="A2755" t="s">
        <v>4775</v>
      </c>
      <c r="B2755"/>
      <c r="C2755" s="178"/>
      <c r="D2755"/>
      <c r="E2755" s="145"/>
      <c r="F2755" s="114"/>
      <c r="G2755" s="145"/>
      <c r="H2755" s="86"/>
      <c r="I2755" s="154"/>
      <c r="J2755" s="154"/>
    </row>
    <row r="2756" spans="1:10" ht="12.75">
      <c r="A2756"/>
      <c r="B2756" t="s">
        <v>4776</v>
      </c>
      <c r="C2756" s="178"/>
      <c r="D2756" t="s">
        <v>4777</v>
      </c>
      <c r="E2756" s="145">
        <v>18.99</v>
      </c>
      <c r="F2756" s="114">
        <v>0.25</v>
      </c>
      <c r="G2756" s="145">
        <v>14.24</v>
      </c>
      <c r="H2756" s="86">
        <v>9</v>
      </c>
      <c r="I2756" s="154">
        <f aca="true" t="shared" si="256" ref="I2756:I2770">C2756*E2756</f>
        <v>0</v>
      </c>
      <c r="J2756" s="154">
        <f aca="true" t="shared" si="257" ref="J2756:J2770">C2756*G2756</f>
        <v>0</v>
      </c>
    </row>
    <row r="2757" spans="1:10" ht="12.75">
      <c r="A2757"/>
      <c r="B2757" t="s">
        <v>4778</v>
      </c>
      <c r="C2757" s="178"/>
      <c r="D2757" t="s">
        <v>4779</v>
      </c>
      <c r="E2757" s="145">
        <v>18.99</v>
      </c>
      <c r="F2757" s="114">
        <v>0.25</v>
      </c>
      <c r="G2757" s="145">
        <v>14.24</v>
      </c>
      <c r="H2757" s="86">
        <v>9</v>
      </c>
      <c r="I2757" s="154">
        <f t="shared" si="256"/>
        <v>0</v>
      </c>
      <c r="J2757" s="154">
        <f t="shared" si="257"/>
        <v>0</v>
      </c>
    </row>
    <row r="2758" spans="1:10" ht="12.75">
      <c r="A2758"/>
      <c r="B2758" t="s">
        <v>4780</v>
      </c>
      <c r="C2758" s="178"/>
      <c r="D2758" t="s">
        <v>4781</v>
      </c>
      <c r="E2758" s="145">
        <v>18.99</v>
      </c>
      <c r="F2758" s="114">
        <v>0.25</v>
      </c>
      <c r="G2758" s="145">
        <v>14.24</v>
      </c>
      <c r="H2758" s="86">
        <v>9</v>
      </c>
      <c r="I2758" s="154">
        <f t="shared" si="256"/>
        <v>0</v>
      </c>
      <c r="J2758" s="154">
        <f t="shared" si="257"/>
        <v>0</v>
      </c>
    </row>
    <row r="2759" spans="1:10" ht="12.75">
      <c r="A2759"/>
      <c r="B2759" t="s">
        <v>4782</v>
      </c>
      <c r="C2759" s="178"/>
      <c r="D2759" t="s">
        <v>4783</v>
      </c>
      <c r="E2759" s="145">
        <v>18.99</v>
      </c>
      <c r="F2759" s="114">
        <v>0.25</v>
      </c>
      <c r="G2759" s="145">
        <v>14.24</v>
      </c>
      <c r="H2759" s="86">
        <v>9</v>
      </c>
      <c r="I2759" s="154">
        <f t="shared" si="256"/>
        <v>0</v>
      </c>
      <c r="J2759" s="154">
        <f t="shared" si="257"/>
        <v>0</v>
      </c>
    </row>
    <row r="2760" spans="1:10" ht="12.75">
      <c r="A2760"/>
      <c r="B2760" t="s">
        <v>4784</v>
      </c>
      <c r="C2760" s="178"/>
      <c r="D2760" t="s">
        <v>4785</v>
      </c>
      <c r="E2760" s="145">
        <v>20.99</v>
      </c>
      <c r="F2760" s="114">
        <v>0.25</v>
      </c>
      <c r="G2760" s="145">
        <v>15.74</v>
      </c>
      <c r="H2760" s="86">
        <v>9</v>
      </c>
      <c r="I2760" s="154">
        <f t="shared" si="256"/>
        <v>0</v>
      </c>
      <c r="J2760" s="154">
        <f t="shared" si="257"/>
        <v>0</v>
      </c>
    </row>
    <row r="2761" spans="1:10" ht="12.75">
      <c r="A2761"/>
      <c r="B2761" t="s">
        <v>4786</v>
      </c>
      <c r="C2761" s="178"/>
      <c r="D2761" t="s">
        <v>4787</v>
      </c>
      <c r="E2761" s="145">
        <v>18.99</v>
      </c>
      <c r="F2761" s="114">
        <v>0.25</v>
      </c>
      <c r="G2761" s="145">
        <v>14.24</v>
      </c>
      <c r="H2761" s="86">
        <v>9</v>
      </c>
      <c r="I2761" s="154">
        <f t="shared" si="256"/>
        <v>0</v>
      </c>
      <c r="J2761" s="154">
        <f t="shared" si="257"/>
        <v>0</v>
      </c>
    </row>
    <row r="2762" spans="1:10" ht="12.75">
      <c r="A2762"/>
      <c r="B2762" t="s">
        <v>4788</v>
      </c>
      <c r="C2762" s="178"/>
      <c r="D2762" t="s">
        <v>4789</v>
      </c>
      <c r="E2762" s="145">
        <v>18.99</v>
      </c>
      <c r="F2762" s="114">
        <v>0.25</v>
      </c>
      <c r="G2762" s="145">
        <v>14.24</v>
      </c>
      <c r="H2762" s="86">
        <v>9</v>
      </c>
      <c r="I2762" s="154">
        <f t="shared" si="256"/>
        <v>0</v>
      </c>
      <c r="J2762" s="154">
        <f t="shared" si="257"/>
        <v>0</v>
      </c>
    </row>
    <row r="2763" spans="1:10" ht="12.75">
      <c r="A2763"/>
      <c r="B2763" t="s">
        <v>4790</v>
      </c>
      <c r="C2763" s="178"/>
      <c r="D2763" t="s">
        <v>4791</v>
      </c>
      <c r="E2763" s="145">
        <v>18.99</v>
      </c>
      <c r="F2763" s="114">
        <v>0.25</v>
      </c>
      <c r="G2763" s="145">
        <v>14.24</v>
      </c>
      <c r="H2763" s="86">
        <v>9</v>
      </c>
      <c r="I2763" s="154">
        <f t="shared" si="256"/>
        <v>0</v>
      </c>
      <c r="J2763" s="154">
        <f t="shared" si="257"/>
        <v>0</v>
      </c>
    </row>
    <row r="2764" spans="1:10" ht="12.75">
      <c r="A2764"/>
      <c r="B2764" t="s">
        <v>4792</v>
      </c>
      <c r="C2764" s="178"/>
      <c r="D2764" t="s">
        <v>4793</v>
      </c>
      <c r="E2764" s="145">
        <v>18.99</v>
      </c>
      <c r="F2764" s="114">
        <v>0.25</v>
      </c>
      <c r="G2764" s="145">
        <v>14.24</v>
      </c>
      <c r="H2764" s="86">
        <v>9</v>
      </c>
      <c r="I2764" s="154">
        <f t="shared" si="256"/>
        <v>0</v>
      </c>
      <c r="J2764" s="154">
        <f t="shared" si="257"/>
        <v>0</v>
      </c>
    </row>
    <row r="2765" spans="1:10" ht="12.75">
      <c r="A2765"/>
      <c r="B2765" t="s">
        <v>4794</v>
      </c>
      <c r="C2765" s="178"/>
      <c r="D2765" t="s">
        <v>4795</v>
      </c>
      <c r="E2765" s="145">
        <v>20.99</v>
      </c>
      <c r="F2765" s="114">
        <v>0.25</v>
      </c>
      <c r="G2765" s="145">
        <v>15.74</v>
      </c>
      <c r="H2765" s="86">
        <v>9</v>
      </c>
      <c r="I2765" s="154">
        <f t="shared" si="256"/>
        <v>0</v>
      </c>
      <c r="J2765" s="154">
        <f t="shared" si="257"/>
        <v>0</v>
      </c>
    </row>
    <row r="2766" spans="1:10" ht="12.75">
      <c r="A2766"/>
      <c r="B2766" t="s">
        <v>4796</v>
      </c>
      <c r="C2766" s="178"/>
      <c r="D2766" t="s">
        <v>4797</v>
      </c>
      <c r="E2766" s="145">
        <v>18.99</v>
      </c>
      <c r="F2766" s="114">
        <v>0.25</v>
      </c>
      <c r="G2766" s="145">
        <v>14.24</v>
      </c>
      <c r="H2766" s="86">
        <v>9</v>
      </c>
      <c r="I2766" s="154">
        <f t="shared" si="256"/>
        <v>0</v>
      </c>
      <c r="J2766" s="154">
        <f t="shared" si="257"/>
        <v>0</v>
      </c>
    </row>
    <row r="2767" spans="1:10" ht="12.75">
      <c r="A2767"/>
      <c r="B2767" t="s">
        <v>4798</v>
      </c>
      <c r="C2767" s="178"/>
      <c r="D2767" t="s">
        <v>4799</v>
      </c>
      <c r="E2767" s="145">
        <v>18.99</v>
      </c>
      <c r="F2767" s="114">
        <v>0.25</v>
      </c>
      <c r="G2767" s="145">
        <v>14.24</v>
      </c>
      <c r="H2767" s="86">
        <v>9</v>
      </c>
      <c r="I2767" s="154">
        <f t="shared" si="256"/>
        <v>0</v>
      </c>
      <c r="J2767" s="154">
        <f t="shared" si="257"/>
        <v>0</v>
      </c>
    </row>
    <row r="2768" spans="1:10" ht="12.75">
      <c r="A2768"/>
      <c r="B2768" t="s">
        <v>4800</v>
      </c>
      <c r="C2768" s="178"/>
      <c r="D2768" t="s">
        <v>4801</v>
      </c>
      <c r="E2768" s="145">
        <v>18.99</v>
      </c>
      <c r="F2768" s="114">
        <v>0.25</v>
      </c>
      <c r="G2768" s="145">
        <v>14.24</v>
      </c>
      <c r="H2768" s="86">
        <v>9</v>
      </c>
      <c r="I2768" s="154">
        <f t="shared" si="256"/>
        <v>0</v>
      </c>
      <c r="J2768" s="154">
        <f t="shared" si="257"/>
        <v>0</v>
      </c>
    </row>
    <row r="2769" spans="1:10" ht="12.75">
      <c r="A2769"/>
      <c r="B2769" t="s">
        <v>4802</v>
      </c>
      <c r="C2769" s="178"/>
      <c r="D2769" t="s">
        <v>4803</v>
      </c>
      <c r="E2769" s="145">
        <v>18.99</v>
      </c>
      <c r="F2769" s="114">
        <v>0.25</v>
      </c>
      <c r="G2769" s="145">
        <v>14.24</v>
      </c>
      <c r="H2769" s="86">
        <v>9</v>
      </c>
      <c r="I2769" s="154">
        <f t="shared" si="256"/>
        <v>0</v>
      </c>
      <c r="J2769" s="154">
        <f t="shared" si="257"/>
        <v>0</v>
      </c>
    </row>
    <row r="2770" spans="1:10" ht="12.75">
      <c r="A2770"/>
      <c r="B2770" t="s">
        <v>4804</v>
      </c>
      <c r="C2770" s="178"/>
      <c r="D2770" t="s">
        <v>4805</v>
      </c>
      <c r="E2770" s="145">
        <v>20.99</v>
      </c>
      <c r="F2770" s="114">
        <v>0.25</v>
      </c>
      <c r="G2770" s="145">
        <v>15.74</v>
      </c>
      <c r="H2770" s="86">
        <v>9</v>
      </c>
      <c r="I2770" s="154">
        <f t="shared" si="256"/>
        <v>0</v>
      </c>
      <c r="J2770" s="154">
        <f t="shared" si="257"/>
        <v>0</v>
      </c>
    </row>
    <row r="2771" spans="1:10" ht="12.75">
      <c r="A2771" t="s">
        <v>284</v>
      </c>
      <c r="B2771"/>
      <c r="C2771" s="178"/>
      <c r="D2771"/>
      <c r="E2771" s="145"/>
      <c r="F2771" s="114"/>
      <c r="G2771" s="145"/>
      <c r="H2771" s="86"/>
      <c r="I2771" s="154"/>
      <c r="J2771" s="154"/>
    </row>
    <row r="2772" spans="1:10" ht="12.75">
      <c r="A2772"/>
      <c r="B2772" t="s">
        <v>4806</v>
      </c>
      <c r="C2772" s="178"/>
      <c r="D2772" t="s">
        <v>4807</v>
      </c>
      <c r="E2772" s="145">
        <v>24.99</v>
      </c>
      <c r="F2772" s="114">
        <v>0.25</v>
      </c>
      <c r="G2772" s="145">
        <v>18.74</v>
      </c>
      <c r="H2772" s="86">
        <v>9</v>
      </c>
      <c r="I2772" s="154">
        <f aca="true" t="shared" si="258" ref="I2772:I2786">C2772*E2772</f>
        <v>0</v>
      </c>
      <c r="J2772" s="154">
        <f aca="true" t="shared" si="259" ref="J2772:J2786">C2772*G2772</f>
        <v>0</v>
      </c>
    </row>
    <row r="2773" spans="1:10" ht="12.75">
      <c r="A2773"/>
      <c r="B2773" t="s">
        <v>4808</v>
      </c>
      <c r="C2773" s="178"/>
      <c r="D2773" t="s">
        <v>4809</v>
      </c>
      <c r="E2773" s="145">
        <v>31.99</v>
      </c>
      <c r="F2773" s="114">
        <v>0.25</v>
      </c>
      <c r="G2773" s="145">
        <v>23.99</v>
      </c>
      <c r="H2773" s="86">
        <v>9</v>
      </c>
      <c r="I2773" s="154">
        <f t="shared" si="258"/>
        <v>0</v>
      </c>
      <c r="J2773" s="154">
        <f t="shared" si="259"/>
        <v>0</v>
      </c>
    </row>
    <row r="2774" spans="1:10" ht="12.75">
      <c r="A2774"/>
      <c r="B2774" t="s">
        <v>4810</v>
      </c>
      <c r="C2774" s="178"/>
      <c r="D2774" t="s">
        <v>4811</v>
      </c>
      <c r="E2774" s="145">
        <v>28.99</v>
      </c>
      <c r="F2774" s="114">
        <v>0.25</v>
      </c>
      <c r="G2774" s="145">
        <v>21.74</v>
      </c>
      <c r="H2774" s="86">
        <v>9</v>
      </c>
      <c r="I2774" s="154">
        <f t="shared" si="258"/>
        <v>0</v>
      </c>
      <c r="J2774" s="154">
        <f t="shared" si="259"/>
        <v>0</v>
      </c>
    </row>
    <row r="2775" spans="1:10" ht="12.75">
      <c r="A2775"/>
      <c r="B2775" t="s">
        <v>4812</v>
      </c>
      <c r="C2775" s="178"/>
      <c r="D2775" t="s">
        <v>4813</v>
      </c>
      <c r="E2775" s="145">
        <v>28.99</v>
      </c>
      <c r="F2775" s="114">
        <v>0.25</v>
      </c>
      <c r="G2775" s="145">
        <v>21.74</v>
      </c>
      <c r="H2775" s="86">
        <v>9</v>
      </c>
      <c r="I2775" s="154">
        <f t="shared" si="258"/>
        <v>0</v>
      </c>
      <c r="J2775" s="154">
        <f t="shared" si="259"/>
        <v>0</v>
      </c>
    </row>
    <row r="2776" spans="1:10" ht="12.75">
      <c r="A2776"/>
      <c r="B2776" t="s">
        <v>4814</v>
      </c>
      <c r="C2776" s="178"/>
      <c r="D2776" t="s">
        <v>4815</v>
      </c>
      <c r="E2776" s="145">
        <v>28.99</v>
      </c>
      <c r="F2776" s="114">
        <v>0.25</v>
      </c>
      <c r="G2776" s="145">
        <v>21.74</v>
      </c>
      <c r="H2776" s="86">
        <v>9</v>
      </c>
      <c r="I2776" s="154">
        <f t="shared" si="258"/>
        <v>0</v>
      </c>
      <c r="J2776" s="154">
        <f t="shared" si="259"/>
        <v>0</v>
      </c>
    </row>
    <row r="2777" spans="1:10" ht="12.75">
      <c r="A2777"/>
      <c r="B2777" t="s">
        <v>4816</v>
      </c>
      <c r="C2777" s="178"/>
      <c r="D2777" t="s">
        <v>4817</v>
      </c>
      <c r="E2777" s="145">
        <v>55.99</v>
      </c>
      <c r="F2777" s="114">
        <v>0.25</v>
      </c>
      <c r="G2777" s="145">
        <v>41.99</v>
      </c>
      <c r="H2777" s="86">
        <v>9</v>
      </c>
      <c r="I2777" s="154">
        <f t="shared" si="258"/>
        <v>0</v>
      </c>
      <c r="J2777" s="154">
        <f t="shared" si="259"/>
        <v>0</v>
      </c>
    </row>
    <row r="2778" spans="1:10" ht="12.75">
      <c r="A2778"/>
      <c r="B2778" t="s">
        <v>4818</v>
      </c>
      <c r="C2778" s="178"/>
      <c r="D2778" t="s">
        <v>4819</v>
      </c>
      <c r="E2778" s="145">
        <v>55.99</v>
      </c>
      <c r="F2778" s="114">
        <v>0.25</v>
      </c>
      <c r="G2778" s="145">
        <v>41.99</v>
      </c>
      <c r="H2778" s="86">
        <v>9</v>
      </c>
      <c r="I2778" s="154">
        <f t="shared" si="258"/>
        <v>0</v>
      </c>
      <c r="J2778" s="154">
        <f t="shared" si="259"/>
        <v>0</v>
      </c>
    </row>
    <row r="2779" spans="1:10" ht="12.75">
      <c r="A2779"/>
      <c r="B2779" t="s">
        <v>4820</v>
      </c>
      <c r="C2779" s="178"/>
      <c r="D2779" t="s">
        <v>4821</v>
      </c>
      <c r="E2779" s="145">
        <v>55.99</v>
      </c>
      <c r="F2779" s="114">
        <v>0.25</v>
      </c>
      <c r="G2779" s="145">
        <v>41.99</v>
      </c>
      <c r="H2779" s="86">
        <v>9</v>
      </c>
      <c r="I2779" s="154">
        <f t="shared" si="258"/>
        <v>0</v>
      </c>
      <c r="J2779" s="154">
        <f t="shared" si="259"/>
        <v>0</v>
      </c>
    </row>
    <row r="2780" spans="1:10" ht="12.75">
      <c r="A2780"/>
      <c r="B2780" t="s">
        <v>4822</v>
      </c>
      <c r="C2780" s="178"/>
      <c r="D2780" t="s">
        <v>4823</v>
      </c>
      <c r="E2780" s="145">
        <v>55.99</v>
      </c>
      <c r="F2780" s="114">
        <v>0.25</v>
      </c>
      <c r="G2780" s="145">
        <v>41.99</v>
      </c>
      <c r="H2780" s="86">
        <v>9</v>
      </c>
      <c r="I2780" s="154">
        <f t="shared" si="258"/>
        <v>0</v>
      </c>
      <c r="J2780" s="154">
        <f t="shared" si="259"/>
        <v>0</v>
      </c>
    </row>
    <row r="2781" spans="1:10" ht="12.75">
      <c r="A2781"/>
      <c r="B2781" t="s">
        <v>4824</v>
      </c>
      <c r="C2781" s="178"/>
      <c r="D2781" t="s">
        <v>4825</v>
      </c>
      <c r="E2781" s="145">
        <v>55.99</v>
      </c>
      <c r="F2781" s="114">
        <v>0.25</v>
      </c>
      <c r="G2781" s="145">
        <v>41.99</v>
      </c>
      <c r="H2781" s="86">
        <v>9</v>
      </c>
      <c r="I2781" s="154">
        <f t="shared" si="258"/>
        <v>0</v>
      </c>
      <c r="J2781" s="154">
        <f t="shared" si="259"/>
        <v>0</v>
      </c>
    </row>
    <row r="2782" spans="1:10" ht="12.75">
      <c r="A2782"/>
      <c r="B2782" t="s">
        <v>4826</v>
      </c>
      <c r="C2782" s="178"/>
      <c r="D2782" t="s">
        <v>4827</v>
      </c>
      <c r="E2782" s="145">
        <v>55.99</v>
      </c>
      <c r="F2782" s="114">
        <v>0.25</v>
      </c>
      <c r="G2782" s="145">
        <v>41.99</v>
      </c>
      <c r="H2782" s="86">
        <v>9</v>
      </c>
      <c r="I2782" s="154">
        <f t="shared" si="258"/>
        <v>0</v>
      </c>
      <c r="J2782" s="154">
        <f t="shared" si="259"/>
        <v>0</v>
      </c>
    </row>
    <row r="2783" spans="1:10" ht="12.75">
      <c r="A2783"/>
      <c r="B2783" t="s">
        <v>4828</v>
      </c>
      <c r="C2783" s="178"/>
      <c r="D2783" t="s">
        <v>4829</v>
      </c>
      <c r="E2783" s="145">
        <v>55.99</v>
      </c>
      <c r="F2783" s="114">
        <v>0.25</v>
      </c>
      <c r="G2783" s="145">
        <v>41.99</v>
      </c>
      <c r="H2783" s="86">
        <v>9</v>
      </c>
      <c r="I2783" s="154">
        <f t="shared" si="258"/>
        <v>0</v>
      </c>
      <c r="J2783" s="154">
        <f t="shared" si="259"/>
        <v>0</v>
      </c>
    </row>
    <row r="2784" spans="1:10" ht="12.75">
      <c r="A2784"/>
      <c r="B2784" t="s">
        <v>4830</v>
      </c>
      <c r="C2784" s="178"/>
      <c r="D2784" t="s">
        <v>4831</v>
      </c>
      <c r="E2784" s="145">
        <v>55.99</v>
      </c>
      <c r="F2784" s="114">
        <v>0.25</v>
      </c>
      <c r="G2784" s="145">
        <v>41.99</v>
      </c>
      <c r="H2784" s="86">
        <v>9</v>
      </c>
      <c r="I2784" s="154">
        <f t="shared" si="258"/>
        <v>0</v>
      </c>
      <c r="J2784" s="154">
        <f t="shared" si="259"/>
        <v>0</v>
      </c>
    </row>
    <row r="2785" spans="1:10" ht="12.75">
      <c r="A2785"/>
      <c r="B2785" t="s">
        <v>4832</v>
      </c>
      <c r="C2785" s="178"/>
      <c r="D2785" t="s">
        <v>4833</v>
      </c>
      <c r="E2785" s="145">
        <v>55.99</v>
      </c>
      <c r="F2785" s="114">
        <v>0.25</v>
      </c>
      <c r="G2785" s="145">
        <v>41.99</v>
      </c>
      <c r="H2785" s="86">
        <v>9</v>
      </c>
      <c r="I2785" s="154">
        <f t="shared" si="258"/>
        <v>0</v>
      </c>
      <c r="J2785" s="154">
        <f t="shared" si="259"/>
        <v>0</v>
      </c>
    </row>
    <row r="2786" spans="1:10" ht="12.75">
      <c r="A2786"/>
      <c r="B2786" t="s">
        <v>4834</v>
      </c>
      <c r="C2786" s="178"/>
      <c r="D2786" t="s">
        <v>4835</v>
      </c>
      <c r="E2786" s="145">
        <v>55.99</v>
      </c>
      <c r="F2786" s="114">
        <v>0.25</v>
      </c>
      <c r="G2786" s="145">
        <v>41.99</v>
      </c>
      <c r="H2786" s="86">
        <v>9</v>
      </c>
      <c r="I2786" s="154">
        <f t="shared" si="258"/>
        <v>0</v>
      </c>
      <c r="J2786" s="154">
        <f t="shared" si="259"/>
        <v>0</v>
      </c>
    </row>
    <row r="2787" spans="1:256" s="1" customFormat="1" ht="12.75">
      <c r="A2787" s="198" t="s">
        <v>38</v>
      </c>
      <c r="B2787" s="199" t="s">
        <v>43</v>
      </c>
      <c r="C2787" s="200"/>
      <c r="D2787" s="199"/>
      <c r="E2787" s="48"/>
      <c r="F2787" s="110"/>
      <c r="G2787" s="48"/>
      <c r="H2787" s="84"/>
      <c r="I2787" s="132"/>
      <c r="J2787" s="132"/>
      <c r="K2787" s="201"/>
      <c r="L2787" s="202"/>
      <c r="M2787" s="203"/>
      <c r="N2787" s="202"/>
      <c r="O2787" s="53"/>
      <c r="P2787" s="191"/>
      <c r="Q2787" s="53"/>
      <c r="R2787" s="204"/>
      <c r="S2787" s="192"/>
      <c r="T2787" s="192"/>
      <c r="U2787" s="201"/>
      <c r="V2787" s="202"/>
      <c r="W2787" s="203"/>
      <c r="X2787" s="202"/>
      <c r="Y2787" s="53"/>
      <c r="Z2787" s="191"/>
      <c r="AA2787" s="53"/>
      <c r="AB2787" s="204"/>
      <c r="AC2787" s="192"/>
      <c r="AD2787" s="192"/>
      <c r="AE2787" s="201"/>
      <c r="AF2787" s="202"/>
      <c r="AG2787" s="203"/>
      <c r="AH2787" s="202"/>
      <c r="AI2787" s="53"/>
      <c r="AJ2787" s="191"/>
      <c r="AK2787" s="53"/>
      <c r="AL2787" s="204"/>
      <c r="AM2787" s="192"/>
      <c r="AN2787" s="192"/>
      <c r="AO2787" s="201"/>
      <c r="AP2787" s="202"/>
      <c r="AQ2787" s="203"/>
      <c r="AR2787" s="202"/>
      <c r="AS2787" s="53"/>
      <c r="AT2787" s="191"/>
      <c r="AU2787" s="53"/>
      <c r="AV2787" s="204"/>
      <c r="AW2787" s="192"/>
      <c r="AX2787" s="192"/>
      <c r="AY2787" s="201"/>
      <c r="AZ2787" s="202"/>
      <c r="BA2787" s="203"/>
      <c r="BB2787" s="202"/>
      <c r="BC2787" s="53"/>
      <c r="BD2787" s="191"/>
      <c r="BE2787" s="53"/>
      <c r="BF2787" s="204"/>
      <c r="BG2787" s="192"/>
      <c r="BH2787" s="192"/>
      <c r="BI2787" s="201"/>
      <c r="BJ2787" s="202"/>
      <c r="BK2787" s="203"/>
      <c r="BL2787" s="202"/>
      <c r="BM2787" s="53"/>
      <c r="BN2787" s="191"/>
      <c r="BO2787" s="53"/>
      <c r="BP2787" s="204"/>
      <c r="BQ2787" s="192"/>
      <c r="BR2787" s="192"/>
      <c r="BS2787" s="201"/>
      <c r="BT2787" s="202"/>
      <c r="BU2787" s="203"/>
      <c r="BV2787" s="202"/>
      <c r="BW2787" s="53"/>
      <c r="BX2787" s="191"/>
      <c r="BY2787" s="53"/>
      <c r="BZ2787" s="204"/>
      <c r="CA2787" s="192"/>
      <c r="CB2787" s="192"/>
      <c r="CC2787" s="201"/>
      <c r="CD2787" s="202"/>
      <c r="CE2787" s="203"/>
      <c r="CF2787" s="202"/>
      <c r="CG2787" s="53"/>
      <c r="CH2787" s="191"/>
      <c r="CI2787" s="53"/>
      <c r="CJ2787" s="204"/>
      <c r="CK2787" s="192"/>
      <c r="CL2787" s="192"/>
      <c r="CM2787" s="201"/>
      <c r="CN2787" s="202"/>
      <c r="CO2787" s="203"/>
      <c r="CP2787" s="202"/>
      <c r="CQ2787" s="53"/>
      <c r="CR2787" s="191"/>
      <c r="CS2787" s="53"/>
      <c r="CT2787" s="204"/>
      <c r="CU2787" s="192"/>
      <c r="CV2787" s="192"/>
      <c r="CW2787" s="201"/>
      <c r="CX2787" s="202"/>
      <c r="CY2787" s="203"/>
      <c r="CZ2787" s="202"/>
      <c r="DA2787" s="53"/>
      <c r="DB2787" s="191"/>
      <c r="DC2787" s="53"/>
      <c r="DD2787" s="204"/>
      <c r="DE2787" s="192"/>
      <c r="DF2787" s="192"/>
      <c r="DG2787" s="201"/>
      <c r="DH2787" s="202"/>
      <c r="DI2787" s="203"/>
      <c r="DJ2787" s="202"/>
      <c r="DK2787" s="53"/>
      <c r="DL2787" s="191"/>
      <c r="DM2787" s="53"/>
      <c r="DN2787" s="204"/>
      <c r="DO2787" s="192"/>
      <c r="DP2787" s="192"/>
      <c r="DQ2787" s="201"/>
      <c r="DR2787" s="202"/>
      <c r="DS2787" s="203"/>
      <c r="DT2787" s="202"/>
      <c r="DU2787" s="53"/>
      <c r="DV2787" s="191"/>
      <c r="DW2787" s="53"/>
      <c r="DX2787" s="204"/>
      <c r="DY2787" s="192"/>
      <c r="DZ2787" s="192"/>
      <c r="EA2787" s="201"/>
      <c r="EB2787" s="202"/>
      <c r="EC2787" s="203"/>
      <c r="ED2787" s="202"/>
      <c r="EE2787" s="53"/>
      <c r="EF2787" s="191"/>
      <c r="EG2787" s="53"/>
      <c r="EH2787" s="204"/>
      <c r="EI2787" s="192"/>
      <c r="EJ2787" s="192"/>
      <c r="EK2787" s="201"/>
      <c r="EL2787" s="202"/>
      <c r="EM2787" s="203"/>
      <c r="EN2787" s="202"/>
      <c r="EO2787" s="53"/>
      <c r="EP2787" s="191"/>
      <c r="EQ2787" s="53"/>
      <c r="ER2787" s="204"/>
      <c r="ES2787" s="192"/>
      <c r="ET2787" s="192"/>
      <c r="EU2787" s="201"/>
      <c r="EV2787" s="202"/>
      <c r="EW2787" s="203"/>
      <c r="EX2787" s="202"/>
      <c r="EY2787" s="53"/>
      <c r="EZ2787" s="191"/>
      <c r="FA2787" s="53"/>
      <c r="FB2787" s="204"/>
      <c r="FC2787" s="192"/>
      <c r="FD2787" s="192"/>
      <c r="FE2787" s="201"/>
      <c r="FF2787" s="202"/>
      <c r="FG2787" s="203"/>
      <c r="FH2787" s="202"/>
      <c r="FI2787" s="53"/>
      <c r="FJ2787" s="191"/>
      <c r="FK2787" s="53"/>
      <c r="FL2787" s="204"/>
      <c r="FM2787" s="192"/>
      <c r="FN2787" s="192"/>
      <c r="FO2787" s="201"/>
      <c r="FP2787" s="202"/>
      <c r="FQ2787" s="203"/>
      <c r="FR2787" s="202"/>
      <c r="FS2787" s="53"/>
      <c r="FT2787" s="191"/>
      <c r="FU2787" s="53"/>
      <c r="FV2787" s="204"/>
      <c r="FW2787" s="192"/>
      <c r="FX2787" s="192"/>
      <c r="FY2787" s="201"/>
      <c r="FZ2787" s="202"/>
      <c r="GA2787" s="203"/>
      <c r="GB2787" s="202"/>
      <c r="GC2787" s="53"/>
      <c r="GD2787" s="191"/>
      <c r="GE2787" s="53"/>
      <c r="GF2787" s="204"/>
      <c r="GG2787" s="192"/>
      <c r="GH2787" s="192"/>
      <c r="GI2787" s="201"/>
      <c r="GJ2787" s="202"/>
      <c r="GK2787" s="203"/>
      <c r="GL2787" s="202"/>
      <c r="GM2787" s="53"/>
      <c r="GN2787" s="191"/>
      <c r="GO2787" s="53"/>
      <c r="GP2787" s="204"/>
      <c r="GQ2787" s="192"/>
      <c r="GR2787" s="192"/>
      <c r="GS2787" s="201"/>
      <c r="GT2787" s="202"/>
      <c r="GU2787" s="203"/>
      <c r="GV2787" s="202"/>
      <c r="GW2787" s="53"/>
      <c r="GX2787" s="191"/>
      <c r="GY2787" s="53"/>
      <c r="GZ2787" s="204"/>
      <c r="HA2787" s="192"/>
      <c r="HB2787" s="192"/>
      <c r="HC2787" s="201"/>
      <c r="HD2787" s="202"/>
      <c r="HE2787" s="203"/>
      <c r="HF2787" s="202"/>
      <c r="HG2787" s="53"/>
      <c r="HH2787" s="191"/>
      <c r="HI2787" s="53"/>
      <c r="HJ2787" s="204"/>
      <c r="HK2787" s="192"/>
      <c r="HL2787" s="192"/>
      <c r="HM2787" s="201"/>
      <c r="HN2787" s="202"/>
      <c r="HO2787" s="203"/>
      <c r="HP2787" s="202"/>
      <c r="HQ2787" s="53"/>
      <c r="HR2787" s="191"/>
      <c r="HS2787" s="53"/>
      <c r="HT2787" s="204"/>
      <c r="HU2787" s="192"/>
      <c r="HV2787" s="192"/>
      <c r="HW2787" s="201"/>
      <c r="HX2787" s="202"/>
      <c r="HY2787" s="203"/>
      <c r="HZ2787" s="202"/>
      <c r="IA2787" s="53"/>
      <c r="IB2787" s="191"/>
      <c r="IC2787" s="53"/>
      <c r="ID2787" s="204"/>
      <c r="IE2787" s="192"/>
      <c r="IF2787" s="192"/>
      <c r="IG2787" s="201"/>
      <c r="IH2787" s="202"/>
      <c r="II2787" s="203"/>
      <c r="IJ2787" s="202"/>
      <c r="IK2787" s="53"/>
      <c r="IL2787" s="191"/>
      <c r="IM2787" s="53"/>
      <c r="IN2787" s="204"/>
      <c r="IO2787" s="192"/>
      <c r="IP2787" s="192"/>
      <c r="IQ2787" s="201"/>
      <c r="IR2787" s="202"/>
      <c r="IS2787" s="203"/>
      <c r="IT2787" s="202"/>
      <c r="IU2787" s="53"/>
      <c r="IV2787" s="191"/>
    </row>
    <row r="2788" spans="1:10" ht="12.75">
      <c r="A2788" t="s">
        <v>256</v>
      </c>
      <c r="B2788"/>
      <c r="C2788" s="178"/>
      <c r="D2788"/>
      <c r="E2788" s="145"/>
      <c r="F2788" s="114"/>
      <c r="G2788" s="145"/>
      <c r="H2788" s="86"/>
      <c r="I2788" s="154"/>
      <c r="J2788" s="154"/>
    </row>
    <row r="2789" spans="1:10" ht="12.75">
      <c r="A2789"/>
      <c r="B2789" t="s">
        <v>4836</v>
      </c>
      <c r="C2789" s="178"/>
      <c r="D2789" t="s">
        <v>4837</v>
      </c>
      <c r="E2789" s="145">
        <v>22.99</v>
      </c>
      <c r="F2789" s="114">
        <v>0.25</v>
      </c>
      <c r="G2789" s="145">
        <v>17.24</v>
      </c>
      <c r="H2789" s="86">
        <v>10</v>
      </c>
      <c r="I2789" s="154">
        <f>C2789*E2789</f>
        <v>0</v>
      </c>
      <c r="J2789" s="154">
        <f>C2789*G2789</f>
        <v>0</v>
      </c>
    </row>
    <row r="2790" spans="1:10" ht="12.75">
      <c r="A2790"/>
      <c r="B2790" t="s">
        <v>4838</v>
      </c>
      <c r="C2790" s="178"/>
      <c r="D2790" t="s">
        <v>4839</v>
      </c>
      <c r="E2790" s="145">
        <v>59.99</v>
      </c>
      <c r="F2790" s="114">
        <v>0.25</v>
      </c>
      <c r="G2790" s="145">
        <v>44.99</v>
      </c>
      <c r="H2790" s="86">
        <v>10</v>
      </c>
      <c r="I2790" s="154">
        <f>C2790*E2790</f>
        <v>0</v>
      </c>
      <c r="J2790" s="154">
        <f>C2790*G2790</f>
        <v>0</v>
      </c>
    </row>
    <row r="2791" spans="1:10" ht="12.75">
      <c r="A2791" t="s">
        <v>244</v>
      </c>
      <c r="B2791"/>
      <c r="C2791" s="178"/>
      <c r="D2791"/>
      <c r="E2791" s="145"/>
      <c r="F2791" s="114"/>
      <c r="G2791" s="145"/>
      <c r="H2791" s="86"/>
      <c r="I2791" s="154"/>
      <c r="J2791" s="154"/>
    </row>
    <row r="2792" spans="1:10" ht="12.75">
      <c r="A2792"/>
      <c r="B2792" t="s">
        <v>4840</v>
      </c>
      <c r="C2792" s="178"/>
      <c r="D2792" t="s">
        <v>4841</v>
      </c>
      <c r="E2792" s="145">
        <v>18</v>
      </c>
      <c r="F2792" s="114">
        <v>0.25</v>
      </c>
      <c r="G2792" s="145">
        <v>13.5</v>
      </c>
      <c r="H2792" s="86">
        <v>8</v>
      </c>
      <c r="I2792" s="154">
        <f>C2792*E2792</f>
        <v>0</v>
      </c>
      <c r="J2792" s="154">
        <f>C2792*G2792</f>
        <v>0</v>
      </c>
    </row>
    <row r="2793" spans="1:10" ht="12.75">
      <c r="A2793"/>
      <c r="B2793" t="s">
        <v>4842</v>
      </c>
      <c r="C2793" s="178"/>
      <c r="D2793" t="s">
        <v>4843</v>
      </c>
      <c r="E2793" s="145">
        <v>18</v>
      </c>
      <c r="F2793" s="114">
        <v>0.25</v>
      </c>
      <c r="G2793" s="145">
        <v>13.5</v>
      </c>
      <c r="H2793" s="86">
        <v>8</v>
      </c>
      <c r="I2793" s="154">
        <f>C2793*E2793</f>
        <v>0</v>
      </c>
      <c r="J2793" s="154">
        <f>C2793*G2793</f>
        <v>0</v>
      </c>
    </row>
    <row r="2794" spans="1:10" ht="12.75">
      <c r="A2794"/>
      <c r="B2794" t="s">
        <v>4844</v>
      </c>
      <c r="C2794" s="178"/>
      <c r="D2794" t="s">
        <v>4845</v>
      </c>
      <c r="E2794" s="145">
        <v>18</v>
      </c>
      <c r="F2794" s="114">
        <v>0.25</v>
      </c>
      <c r="G2794" s="145">
        <v>13.5</v>
      </c>
      <c r="H2794" s="86">
        <v>8</v>
      </c>
      <c r="I2794" s="154">
        <f>C2794*E2794</f>
        <v>0</v>
      </c>
      <c r="J2794" s="154">
        <f>C2794*G2794</f>
        <v>0</v>
      </c>
    </row>
    <row r="2795" spans="1:10" ht="12.75">
      <c r="A2795"/>
      <c r="B2795" t="s">
        <v>4846</v>
      </c>
      <c r="C2795" s="178"/>
      <c r="D2795" t="s">
        <v>4847</v>
      </c>
      <c r="E2795" s="145">
        <v>18</v>
      </c>
      <c r="F2795" s="114">
        <v>0.25</v>
      </c>
      <c r="G2795" s="145">
        <v>13.5</v>
      </c>
      <c r="H2795" s="86">
        <v>8</v>
      </c>
      <c r="I2795" s="154">
        <f>C2795*E2795</f>
        <v>0</v>
      </c>
      <c r="J2795" s="154">
        <f>C2795*G2795</f>
        <v>0</v>
      </c>
    </row>
    <row r="2796" spans="1:10" ht="12.75">
      <c r="A2796" t="s">
        <v>214</v>
      </c>
      <c r="B2796"/>
      <c r="C2796" s="178"/>
      <c r="D2796"/>
      <c r="E2796" s="145"/>
      <c r="F2796" s="114"/>
      <c r="G2796" s="145"/>
      <c r="H2796" s="86"/>
      <c r="I2796" s="154"/>
      <c r="J2796" s="154"/>
    </row>
    <row r="2797" spans="1:10" ht="12.75">
      <c r="A2797"/>
      <c r="B2797" t="s">
        <v>4848</v>
      </c>
      <c r="C2797" s="178"/>
      <c r="D2797" t="s">
        <v>4849</v>
      </c>
      <c r="E2797" s="145">
        <v>149.94</v>
      </c>
      <c r="F2797" s="114">
        <v>0.25</v>
      </c>
      <c r="G2797" s="145">
        <v>112.46</v>
      </c>
      <c r="H2797" s="86">
        <v>10</v>
      </c>
      <c r="I2797" s="154">
        <f>C2797*E2797</f>
        <v>0</v>
      </c>
      <c r="J2797" s="154">
        <f>C2797*G2797</f>
        <v>0</v>
      </c>
    </row>
    <row r="2798" spans="1:10" ht="12.75">
      <c r="A2798"/>
      <c r="B2798" t="s">
        <v>4850</v>
      </c>
      <c r="C2798" s="178"/>
      <c r="D2798" t="s">
        <v>4851</v>
      </c>
      <c r="E2798" s="145">
        <v>9.99</v>
      </c>
      <c r="F2798" s="114">
        <v>0.25</v>
      </c>
      <c r="G2798" s="145">
        <v>7.49</v>
      </c>
      <c r="H2798" s="86">
        <v>10</v>
      </c>
      <c r="I2798" s="154">
        <f>C2798*E2798</f>
        <v>0</v>
      </c>
      <c r="J2798" s="154">
        <f>C2798*G2798</f>
        <v>0</v>
      </c>
    </row>
    <row r="2799" spans="1:10" ht="12.75">
      <c r="A2799"/>
      <c r="B2799" t="s">
        <v>4852</v>
      </c>
      <c r="C2799" s="178"/>
      <c r="D2799" t="s">
        <v>4853</v>
      </c>
      <c r="E2799" s="145">
        <v>9.99</v>
      </c>
      <c r="F2799" s="114">
        <v>0.25</v>
      </c>
      <c r="G2799" s="145">
        <v>7.49</v>
      </c>
      <c r="H2799" s="86">
        <v>10</v>
      </c>
      <c r="I2799" s="154">
        <f>C2799*E2799</f>
        <v>0</v>
      </c>
      <c r="J2799" s="154">
        <f>C2799*G2799</f>
        <v>0</v>
      </c>
    </row>
    <row r="2800" spans="1:10" ht="12.75">
      <c r="A2800" t="s">
        <v>480</v>
      </c>
      <c r="B2800"/>
      <c r="C2800" s="178"/>
      <c r="D2800"/>
      <c r="E2800" s="145"/>
      <c r="F2800" s="114"/>
      <c r="G2800" s="145"/>
      <c r="H2800" s="86"/>
      <c r="I2800" s="154"/>
      <c r="J2800" s="154"/>
    </row>
    <row r="2801" spans="1:10" ht="12.75">
      <c r="A2801"/>
      <c r="B2801" t="s">
        <v>4854</v>
      </c>
      <c r="C2801" s="178"/>
      <c r="D2801" t="s">
        <v>4855</v>
      </c>
      <c r="E2801" s="145">
        <v>149.94</v>
      </c>
      <c r="F2801" s="114">
        <v>0.25</v>
      </c>
      <c r="G2801" s="145">
        <v>112.46</v>
      </c>
      <c r="H2801" s="86">
        <v>10</v>
      </c>
      <c r="I2801" s="154">
        <f>C2801*E2801</f>
        <v>0</v>
      </c>
      <c r="J2801" s="154">
        <f>C2801*G2801</f>
        <v>0</v>
      </c>
    </row>
    <row r="2802" spans="1:10" ht="12.75">
      <c r="A2802" t="s">
        <v>154</v>
      </c>
      <c r="B2802"/>
      <c r="C2802" s="178"/>
      <c r="D2802"/>
      <c r="E2802" s="145"/>
      <c r="F2802" s="114"/>
      <c r="G2802" s="145"/>
      <c r="H2802" s="86"/>
      <c r="I2802" s="154"/>
      <c r="J2802" s="154"/>
    </row>
    <row r="2803" spans="1:10" ht="12.75">
      <c r="A2803"/>
      <c r="B2803" t="s">
        <v>4856</v>
      </c>
      <c r="C2803" s="178"/>
      <c r="D2803" t="s">
        <v>4857</v>
      </c>
      <c r="E2803" s="145">
        <v>119.88</v>
      </c>
      <c r="F2803" s="114">
        <v>0.25</v>
      </c>
      <c r="G2803" s="145">
        <v>89.91</v>
      </c>
      <c r="H2803" s="86">
        <v>10</v>
      </c>
      <c r="I2803" s="154">
        <f>C2803*E2803</f>
        <v>0</v>
      </c>
      <c r="J2803" s="154">
        <f>C2803*G2803</f>
        <v>0</v>
      </c>
    </row>
    <row r="2804" spans="1:10" ht="12.75">
      <c r="A2804"/>
      <c r="B2804" t="s">
        <v>4858</v>
      </c>
      <c r="C2804" s="178"/>
      <c r="D2804" t="s">
        <v>4859</v>
      </c>
      <c r="E2804" s="145">
        <v>24.99</v>
      </c>
      <c r="F2804" s="114">
        <v>0.2</v>
      </c>
      <c r="G2804" s="145">
        <v>19.99</v>
      </c>
      <c r="H2804" s="86">
        <v>10</v>
      </c>
      <c r="I2804" s="154">
        <f>C2804*E2804</f>
        <v>0</v>
      </c>
      <c r="J2804" s="154">
        <f>C2804*G2804</f>
        <v>0</v>
      </c>
    </row>
    <row r="2805" spans="1:10" ht="12.75">
      <c r="A2805"/>
      <c r="B2805" t="s">
        <v>4860</v>
      </c>
      <c r="C2805" s="178"/>
      <c r="D2805" t="s">
        <v>4861</v>
      </c>
      <c r="E2805" s="145">
        <v>24.99</v>
      </c>
      <c r="F2805" s="114">
        <v>0.2</v>
      </c>
      <c r="G2805" s="145">
        <v>19.99</v>
      </c>
      <c r="H2805" s="86">
        <v>10</v>
      </c>
      <c r="I2805" s="154">
        <f>C2805*E2805</f>
        <v>0</v>
      </c>
      <c r="J2805" s="154">
        <f>C2805*G2805</f>
        <v>0</v>
      </c>
    </row>
    <row r="2806" spans="1:10" ht="12.75">
      <c r="A2806"/>
      <c r="B2806" t="s">
        <v>4862</v>
      </c>
      <c r="C2806" s="178"/>
      <c r="D2806" t="s">
        <v>4863</v>
      </c>
      <c r="E2806" s="145">
        <v>24.99</v>
      </c>
      <c r="F2806" s="114">
        <v>0.2</v>
      </c>
      <c r="G2806" s="145">
        <v>19.99</v>
      </c>
      <c r="H2806" s="86">
        <v>10</v>
      </c>
      <c r="I2806" s="154">
        <f>C2806*E2806</f>
        <v>0</v>
      </c>
      <c r="J2806" s="154">
        <f>C2806*G2806</f>
        <v>0</v>
      </c>
    </row>
    <row r="2807" spans="1:10" ht="12.75">
      <c r="A2807" t="s">
        <v>269</v>
      </c>
      <c r="B2807"/>
      <c r="C2807" s="178"/>
      <c r="D2807"/>
      <c r="E2807" s="145"/>
      <c r="F2807" s="114"/>
      <c r="G2807" s="145"/>
      <c r="H2807" s="86"/>
      <c r="I2807" s="154"/>
      <c r="J2807" s="154"/>
    </row>
    <row r="2808" spans="1:10" ht="12.75">
      <c r="A2808"/>
      <c r="B2808" t="s">
        <v>4864</v>
      </c>
      <c r="C2808" s="178"/>
      <c r="D2808" t="s">
        <v>4865</v>
      </c>
      <c r="E2808" s="145">
        <v>119.88</v>
      </c>
      <c r="F2808" s="114">
        <v>0.25</v>
      </c>
      <c r="G2808" s="145">
        <v>89.91</v>
      </c>
      <c r="H2808" s="86">
        <v>10</v>
      </c>
      <c r="I2808" s="154">
        <f>C2808*E2808</f>
        <v>0</v>
      </c>
      <c r="J2808" s="154">
        <f>C2808*G2808</f>
        <v>0</v>
      </c>
    </row>
    <row r="2809" spans="1:10" ht="12.75">
      <c r="A2809"/>
      <c r="B2809" t="s">
        <v>4866</v>
      </c>
      <c r="C2809" s="178"/>
      <c r="D2809" t="s">
        <v>4867</v>
      </c>
      <c r="E2809" s="145">
        <v>119.88</v>
      </c>
      <c r="F2809" s="114">
        <v>0.25</v>
      </c>
      <c r="G2809" s="145">
        <v>89.91</v>
      </c>
      <c r="H2809" s="86">
        <v>10</v>
      </c>
      <c r="I2809" s="154">
        <f>C2809*E2809</f>
        <v>0</v>
      </c>
      <c r="J2809" s="154">
        <f>C2809*G2809</f>
        <v>0</v>
      </c>
    </row>
    <row r="2810" spans="1:10" ht="12.75">
      <c r="A2810" t="s">
        <v>270</v>
      </c>
      <c r="B2810"/>
      <c r="C2810" s="178"/>
      <c r="D2810"/>
      <c r="E2810" s="145"/>
      <c r="F2810" s="114"/>
      <c r="G2810" s="145"/>
      <c r="H2810" s="86"/>
      <c r="I2810" s="154"/>
      <c r="J2810" s="154"/>
    </row>
    <row r="2811" spans="1:10" ht="12.75">
      <c r="A2811"/>
      <c r="B2811" t="s">
        <v>4868</v>
      </c>
      <c r="C2811" s="178"/>
      <c r="D2811" t="s">
        <v>4869</v>
      </c>
      <c r="E2811" s="145">
        <v>45</v>
      </c>
      <c r="F2811" s="114">
        <v>0.25</v>
      </c>
      <c r="G2811" s="145">
        <v>33.75</v>
      </c>
      <c r="H2811" s="86">
        <v>10</v>
      </c>
      <c r="I2811" s="154">
        <f>C2811*E2811</f>
        <v>0</v>
      </c>
      <c r="J2811" s="154">
        <f>C2811*G2811</f>
        <v>0</v>
      </c>
    </row>
    <row r="2812" spans="1:10" ht="12.75">
      <c r="A2812" t="s">
        <v>312</v>
      </c>
      <c r="B2812"/>
      <c r="C2812" s="178"/>
      <c r="D2812"/>
      <c r="E2812" s="145"/>
      <c r="F2812" s="114"/>
      <c r="G2812" s="145"/>
      <c r="H2812" s="86"/>
      <c r="I2812" s="154"/>
      <c r="J2812" s="154"/>
    </row>
    <row r="2813" spans="1:10" ht="12.75">
      <c r="A2813"/>
      <c r="B2813" t="s">
        <v>4870</v>
      </c>
      <c r="C2813" s="178"/>
      <c r="D2813" t="s">
        <v>4871</v>
      </c>
      <c r="E2813" s="145">
        <v>15.99</v>
      </c>
      <c r="F2813" s="114">
        <v>0.25</v>
      </c>
      <c r="G2813" s="145">
        <v>11.99</v>
      </c>
      <c r="H2813" s="86">
        <v>8</v>
      </c>
      <c r="I2813" s="154">
        <f>C2813*E2813</f>
        <v>0</v>
      </c>
      <c r="J2813" s="154">
        <f>C2813*G2813</f>
        <v>0</v>
      </c>
    </row>
    <row r="2814" spans="1:10" ht="12.75">
      <c r="A2814"/>
      <c r="B2814" t="s">
        <v>4872</v>
      </c>
      <c r="C2814" s="178"/>
      <c r="D2814" t="s">
        <v>4873</v>
      </c>
      <c r="E2814" s="145">
        <v>24.99</v>
      </c>
      <c r="F2814" s="114">
        <v>0.25</v>
      </c>
      <c r="G2814" s="145">
        <v>18.74</v>
      </c>
      <c r="H2814" s="86">
        <v>10</v>
      </c>
      <c r="I2814" s="154">
        <f>C2814*E2814</f>
        <v>0</v>
      </c>
      <c r="J2814" s="154">
        <f>C2814*G2814</f>
        <v>0</v>
      </c>
    </row>
    <row r="2815" spans="1:10" ht="12.75">
      <c r="A2815" t="s">
        <v>481</v>
      </c>
      <c r="B2815"/>
      <c r="C2815" s="178"/>
      <c r="D2815"/>
      <c r="E2815" s="145"/>
      <c r="F2815" s="114"/>
      <c r="G2815" s="145"/>
      <c r="H2815" s="86"/>
      <c r="I2815" s="154"/>
      <c r="J2815" s="154"/>
    </row>
    <row r="2816" spans="1:10" ht="12.75">
      <c r="A2816"/>
      <c r="B2816" t="s">
        <v>4874</v>
      </c>
      <c r="C2816" s="178"/>
      <c r="D2816" t="s">
        <v>4875</v>
      </c>
      <c r="E2816" s="145">
        <v>10.99</v>
      </c>
      <c r="F2816" s="114">
        <v>0.25</v>
      </c>
      <c r="G2816" s="145">
        <v>8.24</v>
      </c>
      <c r="H2816" s="86">
        <v>8</v>
      </c>
      <c r="I2816" s="154">
        <f>C2816*E2816</f>
        <v>0</v>
      </c>
      <c r="J2816" s="154">
        <f>C2816*G2816</f>
        <v>0</v>
      </c>
    </row>
    <row r="2817" spans="1:10" ht="12.75">
      <c r="A2817"/>
      <c r="B2817" t="s">
        <v>4876</v>
      </c>
      <c r="C2817" s="178"/>
      <c r="D2817" t="s">
        <v>4877</v>
      </c>
      <c r="E2817" s="145">
        <v>10.99</v>
      </c>
      <c r="F2817" s="114">
        <v>0.2</v>
      </c>
      <c r="G2817" s="145">
        <v>8.79</v>
      </c>
      <c r="H2817" s="86">
        <v>8</v>
      </c>
      <c r="I2817" s="154">
        <f>C2817*E2817</f>
        <v>0</v>
      </c>
      <c r="J2817" s="154">
        <f>C2817*G2817</f>
        <v>0</v>
      </c>
    </row>
    <row r="2818" spans="1:10" ht="12.75">
      <c r="A2818"/>
      <c r="B2818" t="s">
        <v>4878</v>
      </c>
      <c r="C2818" s="178"/>
      <c r="D2818" t="s">
        <v>4879</v>
      </c>
      <c r="E2818" s="145">
        <v>5.99</v>
      </c>
      <c r="F2818" s="114">
        <v>0.25</v>
      </c>
      <c r="G2818" s="145">
        <v>4.49</v>
      </c>
      <c r="H2818" s="86">
        <v>8</v>
      </c>
      <c r="I2818" s="154">
        <f>C2818*E2818</f>
        <v>0</v>
      </c>
      <c r="J2818" s="154">
        <f>C2818*G2818</f>
        <v>0</v>
      </c>
    </row>
    <row r="2819" spans="1:10" ht="12.75">
      <c r="A2819"/>
      <c r="B2819" t="s">
        <v>4880</v>
      </c>
      <c r="C2819" s="178"/>
      <c r="D2819" t="s">
        <v>4881</v>
      </c>
      <c r="E2819" s="145">
        <v>10.99</v>
      </c>
      <c r="F2819" s="114">
        <v>0.2</v>
      </c>
      <c r="G2819" s="145">
        <v>8.79</v>
      </c>
      <c r="H2819" s="86">
        <v>8</v>
      </c>
      <c r="I2819" s="154">
        <f>C2819*E2819</f>
        <v>0</v>
      </c>
      <c r="J2819" s="154">
        <f>C2819*G2819</f>
        <v>0</v>
      </c>
    </row>
    <row r="2820" spans="1:10" ht="12.75">
      <c r="A2820" t="s">
        <v>482</v>
      </c>
      <c r="B2820"/>
      <c r="C2820" s="178"/>
      <c r="D2820"/>
      <c r="E2820" s="145"/>
      <c r="F2820" s="114"/>
      <c r="G2820" s="145"/>
      <c r="H2820" s="86"/>
      <c r="I2820" s="154"/>
      <c r="J2820" s="154"/>
    </row>
    <row r="2821" spans="1:10" ht="12.75">
      <c r="A2821"/>
      <c r="B2821" t="s">
        <v>4882</v>
      </c>
      <c r="C2821" s="178"/>
      <c r="D2821" t="s">
        <v>4883</v>
      </c>
      <c r="E2821" s="145">
        <v>18</v>
      </c>
      <c r="F2821" s="114">
        <v>0.25</v>
      </c>
      <c r="G2821" s="145">
        <v>13.5</v>
      </c>
      <c r="H2821" s="86">
        <v>8</v>
      </c>
      <c r="I2821" s="154">
        <f>C2821*E2821</f>
        <v>0</v>
      </c>
      <c r="J2821" s="154">
        <f>C2821*G2821</f>
        <v>0</v>
      </c>
    </row>
    <row r="2822" spans="1:10" ht="12.75">
      <c r="A2822"/>
      <c r="B2822" t="s">
        <v>4884</v>
      </c>
      <c r="C2822" s="178"/>
      <c r="D2822" t="s">
        <v>4885</v>
      </c>
      <c r="E2822" s="145">
        <v>14.99</v>
      </c>
      <c r="F2822" s="114">
        <v>0.25</v>
      </c>
      <c r="G2822" s="145">
        <v>11.24</v>
      </c>
      <c r="H2822" s="86">
        <v>8</v>
      </c>
      <c r="I2822" s="154">
        <f>C2822*E2822</f>
        <v>0</v>
      </c>
      <c r="J2822" s="154">
        <f>C2822*G2822</f>
        <v>0</v>
      </c>
    </row>
    <row r="2823" spans="1:10" ht="12.75">
      <c r="A2823"/>
      <c r="B2823" t="s">
        <v>4886</v>
      </c>
      <c r="C2823" s="178"/>
      <c r="D2823" t="s">
        <v>4887</v>
      </c>
      <c r="E2823" s="145">
        <v>14.99</v>
      </c>
      <c r="F2823" s="114">
        <v>0.25</v>
      </c>
      <c r="G2823" s="145">
        <v>11.24</v>
      </c>
      <c r="H2823" s="86">
        <v>8</v>
      </c>
      <c r="I2823" s="154">
        <f>C2823*E2823</f>
        <v>0</v>
      </c>
      <c r="J2823" s="154">
        <f>C2823*G2823</f>
        <v>0</v>
      </c>
    </row>
    <row r="2824" spans="1:10" ht="12.75">
      <c r="A2824"/>
      <c r="B2824" t="s">
        <v>4888</v>
      </c>
      <c r="C2824" s="178"/>
      <c r="D2824" t="s">
        <v>4889</v>
      </c>
      <c r="E2824" s="145">
        <v>24.99</v>
      </c>
      <c r="F2824" s="114">
        <v>0.2</v>
      </c>
      <c r="G2824" s="145">
        <v>19.99</v>
      </c>
      <c r="H2824" s="86">
        <v>10</v>
      </c>
      <c r="I2824" s="154">
        <f>C2824*E2824</f>
        <v>0</v>
      </c>
      <c r="J2824" s="154">
        <f>C2824*G2824</f>
        <v>0</v>
      </c>
    </row>
    <row r="2825" spans="1:10" ht="12.75">
      <c r="A2825"/>
      <c r="B2825" t="s">
        <v>4890</v>
      </c>
      <c r="C2825" s="178"/>
      <c r="D2825" t="s">
        <v>4891</v>
      </c>
      <c r="E2825" s="145">
        <v>19.99</v>
      </c>
      <c r="F2825" s="114">
        <v>0.25</v>
      </c>
      <c r="G2825" s="145">
        <v>14.99</v>
      </c>
      <c r="H2825" s="86">
        <v>10</v>
      </c>
      <c r="I2825" s="154">
        <f>C2825*E2825</f>
        <v>0</v>
      </c>
      <c r="J2825" s="154">
        <f>C2825*G2825</f>
        <v>0</v>
      </c>
    </row>
    <row r="2826" spans="1:10" ht="12.75">
      <c r="A2826" t="s">
        <v>375</v>
      </c>
      <c r="B2826"/>
      <c r="C2826" s="178"/>
      <c r="D2826"/>
      <c r="E2826" s="145"/>
      <c r="F2826" s="114"/>
      <c r="G2826" s="145"/>
      <c r="H2826" s="86"/>
      <c r="I2826" s="154"/>
      <c r="J2826" s="154"/>
    </row>
    <row r="2827" spans="1:10" ht="12.75">
      <c r="A2827"/>
      <c r="B2827" t="s">
        <v>4892</v>
      </c>
      <c r="C2827" s="178"/>
      <c r="D2827" t="s">
        <v>4893</v>
      </c>
      <c r="E2827" s="145">
        <v>21</v>
      </c>
      <c r="F2827" s="114">
        <v>0.25</v>
      </c>
      <c r="G2827" s="145">
        <v>15.75</v>
      </c>
      <c r="H2827" s="86">
        <v>2</v>
      </c>
      <c r="I2827" s="154">
        <f aca="true" t="shared" si="260" ref="I2827:I2832">C2827*E2827</f>
        <v>0</v>
      </c>
      <c r="J2827" s="154">
        <f aca="true" t="shared" si="261" ref="J2827:J2832">C2827*G2827</f>
        <v>0</v>
      </c>
    </row>
    <row r="2828" spans="1:10" ht="12.75">
      <c r="A2828"/>
      <c r="B2828" t="s">
        <v>4894</v>
      </c>
      <c r="C2828" s="178"/>
      <c r="D2828" t="s">
        <v>4895</v>
      </c>
      <c r="E2828" s="145">
        <v>21</v>
      </c>
      <c r="F2828" s="114">
        <v>0.25</v>
      </c>
      <c r="G2828" s="145">
        <v>15.75</v>
      </c>
      <c r="H2828" s="86">
        <v>2</v>
      </c>
      <c r="I2828" s="154">
        <f t="shared" si="260"/>
        <v>0</v>
      </c>
      <c r="J2828" s="154">
        <f t="shared" si="261"/>
        <v>0</v>
      </c>
    </row>
    <row r="2829" spans="1:10" ht="12.75">
      <c r="A2829"/>
      <c r="B2829" t="s">
        <v>4896</v>
      </c>
      <c r="C2829" s="178"/>
      <c r="D2829" t="s">
        <v>4897</v>
      </c>
      <c r="E2829" s="145">
        <v>17.95</v>
      </c>
      <c r="F2829" s="114">
        <v>0.25</v>
      </c>
      <c r="G2829" s="145">
        <v>13.46</v>
      </c>
      <c r="H2829" s="86">
        <v>2</v>
      </c>
      <c r="I2829" s="154">
        <f t="shared" si="260"/>
        <v>0</v>
      </c>
      <c r="J2829" s="154">
        <f t="shared" si="261"/>
        <v>0</v>
      </c>
    </row>
    <row r="2830" spans="1:10" ht="12.75">
      <c r="A2830"/>
      <c r="B2830" t="s">
        <v>4898</v>
      </c>
      <c r="C2830" s="178"/>
      <c r="D2830" t="s">
        <v>4899</v>
      </c>
      <c r="E2830" s="145">
        <v>17.95</v>
      </c>
      <c r="F2830" s="114">
        <v>0.25</v>
      </c>
      <c r="G2830" s="145">
        <v>13.46</v>
      </c>
      <c r="H2830" s="86">
        <v>2</v>
      </c>
      <c r="I2830" s="154">
        <f t="shared" si="260"/>
        <v>0</v>
      </c>
      <c r="J2830" s="154">
        <f t="shared" si="261"/>
        <v>0</v>
      </c>
    </row>
    <row r="2831" spans="1:10" ht="12.75">
      <c r="A2831"/>
      <c r="B2831" t="s">
        <v>4900</v>
      </c>
      <c r="C2831" s="178"/>
      <c r="D2831" t="s">
        <v>4901</v>
      </c>
      <c r="E2831" s="145">
        <v>16.5</v>
      </c>
      <c r="F2831" s="114">
        <v>0.25</v>
      </c>
      <c r="G2831" s="145">
        <v>12.38</v>
      </c>
      <c r="H2831" s="86">
        <v>2</v>
      </c>
      <c r="I2831" s="154">
        <f t="shared" si="260"/>
        <v>0</v>
      </c>
      <c r="J2831" s="154">
        <f t="shared" si="261"/>
        <v>0</v>
      </c>
    </row>
    <row r="2832" spans="1:10" ht="12.75">
      <c r="A2832"/>
      <c r="B2832" t="s">
        <v>4902</v>
      </c>
      <c r="C2832" s="178"/>
      <c r="D2832" t="s">
        <v>4903</v>
      </c>
      <c r="E2832" s="145">
        <v>16.5</v>
      </c>
      <c r="F2832" s="114">
        <v>0.25</v>
      </c>
      <c r="G2832" s="145">
        <v>12.38</v>
      </c>
      <c r="H2832" s="86">
        <v>2</v>
      </c>
      <c r="I2832" s="154">
        <f t="shared" si="260"/>
        <v>0</v>
      </c>
      <c r="J2832" s="154">
        <f t="shared" si="261"/>
        <v>0</v>
      </c>
    </row>
    <row r="2833" spans="1:10" ht="12.75">
      <c r="A2833" t="s">
        <v>418</v>
      </c>
      <c r="B2833"/>
      <c r="C2833" s="178"/>
      <c r="D2833"/>
      <c r="E2833" s="145"/>
      <c r="F2833" s="114"/>
      <c r="G2833" s="145"/>
      <c r="H2833" s="86"/>
      <c r="I2833" s="154"/>
      <c r="J2833" s="154"/>
    </row>
    <row r="2834" spans="1:10" ht="12.75">
      <c r="A2834"/>
      <c r="B2834" t="s">
        <v>4904</v>
      </c>
      <c r="C2834" s="178"/>
      <c r="D2834" t="s">
        <v>4905</v>
      </c>
      <c r="E2834" s="145">
        <v>32.95</v>
      </c>
      <c r="F2834" s="114">
        <v>0.25</v>
      </c>
      <c r="G2834" s="145">
        <v>24.71</v>
      </c>
      <c r="H2834" s="86">
        <v>2</v>
      </c>
      <c r="I2834" s="154">
        <f aca="true" t="shared" si="262" ref="I2834:I2840">C2834*E2834</f>
        <v>0</v>
      </c>
      <c r="J2834" s="154">
        <f aca="true" t="shared" si="263" ref="J2834:J2840">C2834*G2834</f>
        <v>0</v>
      </c>
    </row>
    <row r="2835" spans="1:10" ht="12.75">
      <c r="A2835"/>
      <c r="B2835" t="s">
        <v>4906</v>
      </c>
      <c r="C2835" s="178"/>
      <c r="D2835" t="s">
        <v>4907</v>
      </c>
      <c r="E2835" s="145">
        <v>32.95</v>
      </c>
      <c r="F2835" s="114">
        <v>0.25</v>
      </c>
      <c r="G2835" s="145">
        <v>24.71</v>
      </c>
      <c r="H2835" s="86">
        <v>2</v>
      </c>
      <c r="I2835" s="154">
        <f t="shared" si="262"/>
        <v>0</v>
      </c>
      <c r="J2835" s="154">
        <f t="shared" si="263"/>
        <v>0</v>
      </c>
    </row>
    <row r="2836" spans="1:10" ht="12.75">
      <c r="A2836"/>
      <c r="B2836" t="s">
        <v>4908</v>
      </c>
      <c r="C2836" s="178"/>
      <c r="D2836" t="s">
        <v>4909</v>
      </c>
      <c r="E2836" s="145">
        <v>32.95</v>
      </c>
      <c r="F2836" s="114">
        <v>0.25</v>
      </c>
      <c r="G2836" s="145">
        <v>24.71</v>
      </c>
      <c r="H2836" s="86">
        <v>2</v>
      </c>
      <c r="I2836" s="154">
        <f t="shared" si="262"/>
        <v>0</v>
      </c>
      <c r="J2836" s="154">
        <f t="shared" si="263"/>
        <v>0</v>
      </c>
    </row>
    <row r="2837" spans="1:10" ht="12.75">
      <c r="A2837"/>
      <c r="B2837" t="s">
        <v>4910</v>
      </c>
      <c r="C2837" s="178"/>
      <c r="D2837" t="s">
        <v>4911</v>
      </c>
      <c r="E2837" s="145">
        <v>6.5</v>
      </c>
      <c r="F2837" s="114">
        <v>0.25</v>
      </c>
      <c r="G2837" s="145">
        <v>4.88</v>
      </c>
      <c r="H2837" s="86">
        <v>2</v>
      </c>
      <c r="I2837" s="154">
        <f t="shared" si="262"/>
        <v>0</v>
      </c>
      <c r="J2837" s="154">
        <f t="shared" si="263"/>
        <v>0</v>
      </c>
    </row>
    <row r="2838" spans="1:10" ht="12.75">
      <c r="A2838"/>
      <c r="B2838" t="s">
        <v>4912</v>
      </c>
      <c r="C2838" s="178"/>
      <c r="D2838" t="s">
        <v>4913</v>
      </c>
      <c r="E2838" s="145">
        <v>6.5</v>
      </c>
      <c r="F2838" s="114">
        <v>0.25</v>
      </c>
      <c r="G2838" s="145">
        <v>4.88</v>
      </c>
      <c r="H2838" s="86">
        <v>2</v>
      </c>
      <c r="I2838" s="154">
        <f t="shared" si="262"/>
        <v>0</v>
      </c>
      <c r="J2838" s="154">
        <f t="shared" si="263"/>
        <v>0</v>
      </c>
    </row>
    <row r="2839" spans="1:10" ht="12.75">
      <c r="A2839"/>
      <c r="B2839" t="s">
        <v>4914</v>
      </c>
      <c r="C2839" s="178"/>
      <c r="D2839" t="s">
        <v>4915</v>
      </c>
      <c r="E2839" s="145">
        <v>6.5</v>
      </c>
      <c r="F2839" s="114">
        <v>0.25</v>
      </c>
      <c r="G2839" s="145">
        <v>4.88</v>
      </c>
      <c r="H2839" s="86">
        <v>2</v>
      </c>
      <c r="I2839" s="154">
        <f t="shared" si="262"/>
        <v>0</v>
      </c>
      <c r="J2839" s="154">
        <f t="shared" si="263"/>
        <v>0</v>
      </c>
    </row>
    <row r="2840" spans="1:10" ht="12.75">
      <c r="A2840"/>
      <c r="B2840" t="s">
        <v>4916</v>
      </c>
      <c r="C2840" s="178"/>
      <c r="D2840" t="s">
        <v>4917</v>
      </c>
      <c r="E2840" s="145">
        <v>6.5</v>
      </c>
      <c r="F2840" s="114">
        <v>0.25</v>
      </c>
      <c r="G2840" s="145">
        <v>4.88</v>
      </c>
      <c r="H2840" s="86">
        <v>2</v>
      </c>
      <c r="I2840" s="154">
        <f t="shared" si="262"/>
        <v>0</v>
      </c>
      <c r="J2840" s="154">
        <f t="shared" si="263"/>
        <v>0</v>
      </c>
    </row>
    <row r="2841" spans="1:10" ht="12.75">
      <c r="A2841" t="s">
        <v>231</v>
      </c>
      <c r="B2841"/>
      <c r="C2841" s="178"/>
      <c r="D2841"/>
      <c r="E2841" s="145"/>
      <c r="F2841" s="114"/>
      <c r="G2841" s="145"/>
      <c r="H2841" s="86"/>
      <c r="I2841" s="154"/>
      <c r="J2841" s="154"/>
    </row>
    <row r="2842" spans="1:10" ht="12.75">
      <c r="A2842"/>
      <c r="B2842" t="s">
        <v>4918</v>
      </c>
      <c r="C2842" s="178"/>
      <c r="D2842" t="s">
        <v>4919</v>
      </c>
      <c r="E2842" s="145">
        <v>17</v>
      </c>
      <c r="F2842" s="114">
        <v>0.25</v>
      </c>
      <c r="G2842" s="145">
        <v>12.75</v>
      </c>
      <c r="H2842" s="86">
        <v>2</v>
      </c>
      <c r="I2842" s="154">
        <f aca="true" t="shared" si="264" ref="I2842:I2849">C2842*E2842</f>
        <v>0</v>
      </c>
      <c r="J2842" s="154">
        <f aca="true" t="shared" si="265" ref="J2842:J2849">C2842*G2842</f>
        <v>0</v>
      </c>
    </row>
    <row r="2843" spans="1:10" ht="12.75">
      <c r="A2843"/>
      <c r="B2843" t="s">
        <v>4920</v>
      </c>
      <c r="C2843" s="178"/>
      <c r="D2843" t="s">
        <v>4921</v>
      </c>
      <c r="E2843" s="145">
        <v>17</v>
      </c>
      <c r="F2843" s="114">
        <v>0.25</v>
      </c>
      <c r="G2843" s="145">
        <v>12.75</v>
      </c>
      <c r="H2843" s="86">
        <v>2</v>
      </c>
      <c r="I2843" s="154">
        <f t="shared" si="264"/>
        <v>0</v>
      </c>
      <c r="J2843" s="154">
        <f t="shared" si="265"/>
        <v>0</v>
      </c>
    </row>
    <row r="2844" spans="1:10" ht="12.75">
      <c r="A2844"/>
      <c r="B2844" t="s">
        <v>4922</v>
      </c>
      <c r="C2844" s="178"/>
      <c r="D2844" t="s">
        <v>4923</v>
      </c>
      <c r="E2844" s="145">
        <v>17</v>
      </c>
      <c r="F2844" s="114">
        <v>0.25</v>
      </c>
      <c r="G2844" s="145">
        <v>12.75</v>
      </c>
      <c r="H2844" s="86">
        <v>2</v>
      </c>
      <c r="I2844" s="154">
        <f t="shared" si="264"/>
        <v>0</v>
      </c>
      <c r="J2844" s="154">
        <f t="shared" si="265"/>
        <v>0</v>
      </c>
    </row>
    <row r="2845" spans="1:10" ht="12.75">
      <c r="A2845"/>
      <c r="B2845" t="s">
        <v>4924</v>
      </c>
      <c r="C2845" s="178"/>
      <c r="D2845" t="s">
        <v>4925</v>
      </c>
      <c r="E2845" s="145">
        <v>17</v>
      </c>
      <c r="F2845" s="114">
        <v>0.25</v>
      </c>
      <c r="G2845" s="145">
        <v>12.75</v>
      </c>
      <c r="H2845" s="86">
        <v>2</v>
      </c>
      <c r="I2845" s="154">
        <f t="shared" si="264"/>
        <v>0</v>
      </c>
      <c r="J2845" s="154">
        <f t="shared" si="265"/>
        <v>0</v>
      </c>
    </row>
    <row r="2846" spans="1:10" ht="12.75">
      <c r="A2846"/>
      <c r="B2846" t="s">
        <v>4926</v>
      </c>
      <c r="C2846" s="178"/>
      <c r="D2846" t="s">
        <v>4927</v>
      </c>
      <c r="E2846" s="145">
        <v>21.95</v>
      </c>
      <c r="F2846" s="114">
        <v>0.25</v>
      </c>
      <c r="G2846" s="145">
        <v>16.46</v>
      </c>
      <c r="H2846" s="86">
        <v>2</v>
      </c>
      <c r="I2846" s="154">
        <f t="shared" si="264"/>
        <v>0</v>
      </c>
      <c r="J2846" s="154">
        <f t="shared" si="265"/>
        <v>0</v>
      </c>
    </row>
    <row r="2847" spans="1:10" ht="12.75">
      <c r="A2847"/>
      <c r="B2847" t="s">
        <v>4928</v>
      </c>
      <c r="C2847" s="178"/>
      <c r="D2847" t="s">
        <v>4929</v>
      </c>
      <c r="E2847" s="145">
        <v>21.95</v>
      </c>
      <c r="F2847" s="114">
        <v>0.25</v>
      </c>
      <c r="G2847" s="145">
        <v>16.46</v>
      </c>
      <c r="H2847" s="86">
        <v>2</v>
      </c>
      <c r="I2847" s="154">
        <f t="shared" si="264"/>
        <v>0</v>
      </c>
      <c r="J2847" s="154">
        <f t="shared" si="265"/>
        <v>0</v>
      </c>
    </row>
    <row r="2848" spans="1:10" ht="12.75">
      <c r="A2848"/>
      <c r="B2848" t="s">
        <v>4930</v>
      </c>
      <c r="C2848" s="178"/>
      <c r="D2848" t="s">
        <v>4931</v>
      </c>
      <c r="E2848" s="145">
        <v>39.95</v>
      </c>
      <c r="F2848" s="114">
        <v>0.25</v>
      </c>
      <c r="G2848" s="145">
        <v>29.96</v>
      </c>
      <c r="H2848" s="86">
        <v>2</v>
      </c>
      <c r="I2848" s="154">
        <f t="shared" si="264"/>
        <v>0</v>
      </c>
      <c r="J2848" s="154">
        <f t="shared" si="265"/>
        <v>0</v>
      </c>
    </row>
    <row r="2849" spans="1:10" ht="12.75">
      <c r="A2849"/>
      <c r="B2849" t="s">
        <v>4932</v>
      </c>
      <c r="C2849" s="178"/>
      <c r="D2849" t="s">
        <v>4933</v>
      </c>
      <c r="E2849" s="145">
        <v>99.95</v>
      </c>
      <c r="F2849" s="114">
        <v>0.25</v>
      </c>
      <c r="G2849" s="145">
        <v>74.96</v>
      </c>
      <c r="H2849" s="86">
        <v>2</v>
      </c>
      <c r="I2849" s="154">
        <f t="shared" si="264"/>
        <v>0</v>
      </c>
      <c r="J2849" s="154">
        <f t="shared" si="265"/>
        <v>0</v>
      </c>
    </row>
    <row r="2850" spans="1:10" ht="12.75">
      <c r="A2850" t="s">
        <v>155</v>
      </c>
      <c r="B2850"/>
      <c r="C2850" s="178"/>
      <c r="D2850"/>
      <c r="E2850" s="145"/>
      <c r="F2850" s="114"/>
      <c r="G2850" s="145"/>
      <c r="H2850" s="86"/>
      <c r="I2850" s="154"/>
      <c r="J2850" s="154"/>
    </row>
    <row r="2851" spans="1:10" ht="12.75">
      <c r="A2851"/>
      <c r="B2851" t="s">
        <v>4934</v>
      </c>
      <c r="C2851" s="178"/>
      <c r="D2851" t="s">
        <v>4935</v>
      </c>
      <c r="E2851" s="145">
        <v>149.95</v>
      </c>
      <c r="F2851" s="114">
        <v>0.2</v>
      </c>
      <c r="G2851" s="145">
        <v>119.96</v>
      </c>
      <c r="H2851" s="86">
        <v>10</v>
      </c>
      <c r="I2851" s="154">
        <f>C2851*E2851</f>
        <v>0</v>
      </c>
      <c r="J2851" s="154">
        <f>C2851*G2851</f>
        <v>0</v>
      </c>
    </row>
    <row r="2852" spans="1:10" ht="12.75">
      <c r="A2852"/>
      <c r="B2852" t="s">
        <v>4936</v>
      </c>
      <c r="C2852" s="178"/>
      <c r="D2852" t="s">
        <v>4937</v>
      </c>
      <c r="E2852" s="145">
        <v>129.99</v>
      </c>
      <c r="F2852" s="114">
        <v>0.2</v>
      </c>
      <c r="G2852" s="145">
        <v>103.99</v>
      </c>
      <c r="H2852" s="86">
        <v>8</v>
      </c>
      <c r="I2852" s="154">
        <f>C2852*E2852</f>
        <v>0</v>
      </c>
      <c r="J2852" s="154">
        <f>C2852*G2852</f>
        <v>0</v>
      </c>
    </row>
    <row r="2853" spans="1:10" ht="12.75">
      <c r="A2853"/>
      <c r="B2853" t="s">
        <v>4938</v>
      </c>
      <c r="C2853" s="178"/>
      <c r="D2853" t="s">
        <v>4939</v>
      </c>
      <c r="E2853" s="145">
        <v>44.99</v>
      </c>
      <c r="F2853" s="114">
        <v>0.2</v>
      </c>
      <c r="G2853" s="145">
        <v>35.99</v>
      </c>
      <c r="H2853" s="86">
        <v>8</v>
      </c>
      <c r="I2853" s="154">
        <f>C2853*E2853</f>
        <v>0</v>
      </c>
      <c r="J2853" s="154">
        <f>C2853*G2853</f>
        <v>0</v>
      </c>
    </row>
    <row r="2854" spans="1:10" ht="12.75">
      <c r="A2854"/>
      <c r="B2854" t="s">
        <v>4940</v>
      </c>
      <c r="C2854" s="178"/>
      <c r="D2854" t="s">
        <v>4941</v>
      </c>
      <c r="E2854" s="145">
        <v>59.99</v>
      </c>
      <c r="F2854" s="114">
        <v>0.2</v>
      </c>
      <c r="G2854" s="145">
        <v>47.99</v>
      </c>
      <c r="H2854" s="86">
        <v>8</v>
      </c>
      <c r="I2854" s="154">
        <f>C2854*E2854</f>
        <v>0</v>
      </c>
      <c r="J2854" s="154">
        <f>C2854*G2854</f>
        <v>0</v>
      </c>
    </row>
    <row r="2855" spans="1:10" ht="12.75">
      <c r="A2855" t="s">
        <v>207</v>
      </c>
      <c r="B2855"/>
      <c r="C2855" s="178"/>
      <c r="D2855"/>
      <c r="E2855" s="145"/>
      <c r="F2855" s="114"/>
      <c r="G2855" s="145"/>
      <c r="H2855" s="86"/>
      <c r="I2855" s="154"/>
      <c r="J2855" s="154"/>
    </row>
    <row r="2856" spans="1:10" ht="12.75">
      <c r="A2856"/>
      <c r="B2856" t="s">
        <v>4942</v>
      </c>
      <c r="C2856" s="178"/>
      <c r="D2856" t="s">
        <v>4943</v>
      </c>
      <c r="E2856" s="145">
        <v>19.99</v>
      </c>
      <c r="F2856" s="114">
        <v>0.2</v>
      </c>
      <c r="G2856" s="145">
        <v>15.99</v>
      </c>
      <c r="H2856" s="86">
        <v>10</v>
      </c>
      <c r="I2856" s="154">
        <f aca="true" t="shared" si="266" ref="I2856:I2861">C2856*E2856</f>
        <v>0</v>
      </c>
      <c r="J2856" s="154">
        <f aca="true" t="shared" si="267" ref="J2856:J2861">C2856*G2856</f>
        <v>0</v>
      </c>
    </row>
    <row r="2857" spans="1:10" ht="12.75">
      <c r="A2857"/>
      <c r="B2857" t="s">
        <v>4944</v>
      </c>
      <c r="C2857" s="178"/>
      <c r="D2857" t="s">
        <v>4945</v>
      </c>
      <c r="E2857" s="145">
        <v>32.5</v>
      </c>
      <c r="F2857" s="114" t="s">
        <v>39</v>
      </c>
      <c r="G2857" s="145">
        <v>32.5</v>
      </c>
      <c r="H2857" s="86">
        <v>10</v>
      </c>
      <c r="I2857" s="154">
        <f t="shared" si="266"/>
        <v>0</v>
      </c>
      <c r="J2857" s="154">
        <f t="shared" si="267"/>
        <v>0</v>
      </c>
    </row>
    <row r="2858" spans="1:10" ht="12.75">
      <c r="A2858"/>
      <c r="B2858" t="s">
        <v>4946</v>
      </c>
      <c r="C2858" s="178"/>
      <c r="D2858" t="s">
        <v>4947</v>
      </c>
      <c r="E2858" s="145">
        <v>16.25</v>
      </c>
      <c r="F2858" s="114" t="s">
        <v>39</v>
      </c>
      <c r="G2858" s="145">
        <v>16.25</v>
      </c>
      <c r="H2858" s="86">
        <v>8</v>
      </c>
      <c r="I2858" s="154">
        <f t="shared" si="266"/>
        <v>0</v>
      </c>
      <c r="J2858" s="154">
        <f t="shared" si="267"/>
        <v>0</v>
      </c>
    </row>
    <row r="2859" spans="1:10" ht="12.75">
      <c r="A2859"/>
      <c r="B2859" t="s">
        <v>4948</v>
      </c>
      <c r="C2859" s="178"/>
      <c r="D2859" t="s">
        <v>4949</v>
      </c>
      <c r="E2859" s="145">
        <v>140.63</v>
      </c>
      <c r="F2859" s="114" t="s">
        <v>39</v>
      </c>
      <c r="G2859" s="145">
        <v>140.63</v>
      </c>
      <c r="H2859" s="86">
        <v>10</v>
      </c>
      <c r="I2859" s="154">
        <f t="shared" si="266"/>
        <v>0</v>
      </c>
      <c r="J2859" s="154">
        <f t="shared" si="267"/>
        <v>0</v>
      </c>
    </row>
    <row r="2860" spans="1:10" ht="12.75">
      <c r="A2860"/>
      <c r="B2860" t="s">
        <v>4950</v>
      </c>
      <c r="C2860" s="178"/>
      <c r="D2860" t="s">
        <v>4951</v>
      </c>
      <c r="E2860" s="145">
        <v>140.63</v>
      </c>
      <c r="F2860" s="114" t="s">
        <v>39</v>
      </c>
      <c r="G2860" s="145">
        <v>140.63</v>
      </c>
      <c r="H2860" s="86">
        <v>10</v>
      </c>
      <c r="I2860" s="154">
        <f t="shared" si="266"/>
        <v>0</v>
      </c>
      <c r="J2860" s="154">
        <f t="shared" si="267"/>
        <v>0</v>
      </c>
    </row>
    <row r="2861" spans="1:10" ht="12.75">
      <c r="A2861"/>
      <c r="B2861" t="s">
        <v>4952</v>
      </c>
      <c r="C2861" s="178"/>
      <c r="D2861" t="s">
        <v>4953</v>
      </c>
      <c r="E2861" s="145">
        <v>140.63</v>
      </c>
      <c r="F2861" s="114" t="s">
        <v>39</v>
      </c>
      <c r="G2861" s="145">
        <v>140.63</v>
      </c>
      <c r="H2861" s="86">
        <v>10</v>
      </c>
      <c r="I2861" s="154">
        <f t="shared" si="266"/>
        <v>0</v>
      </c>
      <c r="J2861" s="154">
        <f t="shared" si="267"/>
        <v>0</v>
      </c>
    </row>
    <row r="2862" spans="1:10" ht="12.75">
      <c r="A2862" t="s">
        <v>419</v>
      </c>
      <c r="B2862"/>
      <c r="C2862" s="178"/>
      <c r="D2862"/>
      <c r="E2862" s="145"/>
      <c r="F2862" s="114"/>
      <c r="G2862" s="145"/>
      <c r="H2862" s="86"/>
      <c r="I2862" s="154"/>
      <c r="J2862" s="154"/>
    </row>
    <row r="2863" spans="1:10" ht="12.75">
      <c r="A2863"/>
      <c r="B2863" t="s">
        <v>4954</v>
      </c>
      <c r="C2863" s="178"/>
      <c r="D2863" t="s">
        <v>4955</v>
      </c>
      <c r="E2863" s="145">
        <v>14.97</v>
      </c>
      <c r="F2863" s="114">
        <v>0.2</v>
      </c>
      <c r="G2863" s="145">
        <v>11.98</v>
      </c>
      <c r="H2863" s="86">
        <v>8</v>
      </c>
      <c r="I2863" s="154">
        <f aca="true" t="shared" si="268" ref="I2863:I2875">C2863*E2863</f>
        <v>0</v>
      </c>
      <c r="J2863" s="154">
        <f aca="true" t="shared" si="269" ref="J2863:J2875">C2863*G2863</f>
        <v>0</v>
      </c>
    </row>
    <row r="2864" spans="1:10" ht="12.75">
      <c r="A2864"/>
      <c r="B2864" t="s">
        <v>4956</v>
      </c>
      <c r="C2864" s="178"/>
      <c r="D2864" t="s">
        <v>4957</v>
      </c>
      <c r="E2864" s="145">
        <v>83.88</v>
      </c>
      <c r="F2864" s="114">
        <v>0.25</v>
      </c>
      <c r="G2864" s="145">
        <v>62.91</v>
      </c>
      <c r="H2864" s="86">
        <v>10</v>
      </c>
      <c r="I2864" s="154">
        <f t="shared" si="268"/>
        <v>0</v>
      </c>
      <c r="J2864" s="154">
        <f t="shared" si="269"/>
        <v>0</v>
      </c>
    </row>
    <row r="2865" spans="1:10" ht="12.75">
      <c r="A2865"/>
      <c r="B2865" t="s">
        <v>4958</v>
      </c>
      <c r="C2865" s="178"/>
      <c r="D2865" t="s">
        <v>4959</v>
      </c>
      <c r="E2865" s="145">
        <v>7.99</v>
      </c>
      <c r="F2865" s="114">
        <v>0.2</v>
      </c>
      <c r="G2865" s="145">
        <v>6.39</v>
      </c>
      <c r="H2865" s="86">
        <v>10</v>
      </c>
      <c r="I2865" s="154">
        <f t="shared" si="268"/>
        <v>0</v>
      </c>
      <c r="J2865" s="154">
        <f t="shared" si="269"/>
        <v>0</v>
      </c>
    </row>
    <row r="2866" spans="1:10" ht="12.75">
      <c r="A2866"/>
      <c r="B2866" t="s">
        <v>4960</v>
      </c>
      <c r="C2866" s="178"/>
      <c r="D2866" t="s">
        <v>4961</v>
      </c>
      <c r="E2866" s="145">
        <v>7.99</v>
      </c>
      <c r="F2866" s="114">
        <v>0.2</v>
      </c>
      <c r="G2866" s="145">
        <v>6.39</v>
      </c>
      <c r="H2866" s="86">
        <v>10</v>
      </c>
      <c r="I2866" s="154">
        <f t="shared" si="268"/>
        <v>0</v>
      </c>
      <c r="J2866" s="154">
        <f t="shared" si="269"/>
        <v>0</v>
      </c>
    </row>
    <row r="2867" spans="1:10" ht="12.75">
      <c r="A2867"/>
      <c r="B2867" t="s">
        <v>4962</v>
      </c>
      <c r="C2867" s="178"/>
      <c r="D2867" t="s">
        <v>4963</v>
      </c>
      <c r="E2867" s="145">
        <v>7.99</v>
      </c>
      <c r="F2867" s="114">
        <v>0.2</v>
      </c>
      <c r="G2867" s="145">
        <v>6.39</v>
      </c>
      <c r="H2867" s="86">
        <v>10</v>
      </c>
      <c r="I2867" s="154">
        <f t="shared" si="268"/>
        <v>0</v>
      </c>
      <c r="J2867" s="154">
        <f t="shared" si="269"/>
        <v>0</v>
      </c>
    </row>
    <row r="2868" spans="1:10" ht="12.75">
      <c r="A2868"/>
      <c r="B2868" t="s">
        <v>4964</v>
      </c>
      <c r="C2868" s="178"/>
      <c r="D2868" t="s">
        <v>4965</v>
      </c>
      <c r="E2868" s="145">
        <v>7.99</v>
      </c>
      <c r="F2868" s="114">
        <v>0.2</v>
      </c>
      <c r="G2868" s="145">
        <v>6.39</v>
      </c>
      <c r="H2868" s="86">
        <v>10</v>
      </c>
      <c r="I2868" s="154">
        <f t="shared" si="268"/>
        <v>0</v>
      </c>
      <c r="J2868" s="154">
        <f t="shared" si="269"/>
        <v>0</v>
      </c>
    </row>
    <row r="2869" spans="1:10" ht="12.75">
      <c r="A2869"/>
      <c r="B2869" t="s">
        <v>4966</v>
      </c>
      <c r="C2869" s="178"/>
      <c r="D2869" t="s">
        <v>4967</v>
      </c>
      <c r="E2869" s="145">
        <v>7.99</v>
      </c>
      <c r="F2869" s="114">
        <v>0.2</v>
      </c>
      <c r="G2869" s="145">
        <v>6.39</v>
      </c>
      <c r="H2869" s="86">
        <v>10</v>
      </c>
      <c r="I2869" s="154">
        <f t="shared" si="268"/>
        <v>0</v>
      </c>
      <c r="J2869" s="154">
        <f t="shared" si="269"/>
        <v>0</v>
      </c>
    </row>
    <row r="2870" spans="1:10" ht="12.75">
      <c r="A2870"/>
      <c r="B2870" t="s">
        <v>4968</v>
      </c>
      <c r="C2870" s="178"/>
      <c r="D2870" t="s">
        <v>4969</v>
      </c>
      <c r="E2870" s="145">
        <v>7.99</v>
      </c>
      <c r="F2870" s="114">
        <v>0.2</v>
      </c>
      <c r="G2870" s="145">
        <v>6.39</v>
      </c>
      <c r="H2870" s="86">
        <v>10</v>
      </c>
      <c r="I2870" s="154">
        <f t="shared" si="268"/>
        <v>0</v>
      </c>
      <c r="J2870" s="154">
        <f t="shared" si="269"/>
        <v>0</v>
      </c>
    </row>
    <row r="2871" spans="1:10" ht="12.75">
      <c r="A2871"/>
      <c r="B2871" t="s">
        <v>4970</v>
      </c>
      <c r="C2871" s="178"/>
      <c r="D2871" t="s">
        <v>4971</v>
      </c>
      <c r="E2871" s="145">
        <v>7.99</v>
      </c>
      <c r="F2871" s="114">
        <v>0.2</v>
      </c>
      <c r="G2871" s="145">
        <v>6.39</v>
      </c>
      <c r="H2871" s="86">
        <v>10</v>
      </c>
      <c r="I2871" s="154">
        <f t="shared" si="268"/>
        <v>0</v>
      </c>
      <c r="J2871" s="154">
        <f t="shared" si="269"/>
        <v>0</v>
      </c>
    </row>
    <row r="2872" spans="1:10" ht="12.75">
      <c r="A2872"/>
      <c r="B2872" t="s">
        <v>4972</v>
      </c>
      <c r="C2872" s="178"/>
      <c r="D2872" t="s">
        <v>4973</v>
      </c>
      <c r="E2872" s="145">
        <v>7.99</v>
      </c>
      <c r="F2872" s="114">
        <v>0.2</v>
      </c>
      <c r="G2872" s="145">
        <v>6.39</v>
      </c>
      <c r="H2872" s="86">
        <v>10</v>
      </c>
      <c r="I2872" s="154">
        <f t="shared" si="268"/>
        <v>0</v>
      </c>
      <c r="J2872" s="154">
        <f t="shared" si="269"/>
        <v>0</v>
      </c>
    </row>
    <row r="2873" spans="1:10" ht="12.75">
      <c r="A2873"/>
      <c r="B2873" t="s">
        <v>4974</v>
      </c>
      <c r="C2873" s="178"/>
      <c r="D2873" t="s">
        <v>4975</v>
      </c>
      <c r="E2873" s="145">
        <v>9</v>
      </c>
      <c r="F2873" s="114">
        <v>0.2</v>
      </c>
      <c r="G2873" s="145">
        <v>7.2</v>
      </c>
      <c r="H2873" s="86">
        <v>10</v>
      </c>
      <c r="I2873" s="154">
        <f t="shared" si="268"/>
        <v>0</v>
      </c>
      <c r="J2873" s="154">
        <f t="shared" si="269"/>
        <v>0</v>
      </c>
    </row>
    <row r="2874" spans="1:10" ht="12.75">
      <c r="A2874"/>
      <c r="B2874" t="s">
        <v>4976</v>
      </c>
      <c r="C2874" s="178"/>
      <c r="D2874" t="s">
        <v>4977</v>
      </c>
      <c r="E2874" s="145">
        <v>9</v>
      </c>
      <c r="F2874" s="114">
        <v>0.2</v>
      </c>
      <c r="G2874" s="145">
        <v>7.2</v>
      </c>
      <c r="H2874" s="86">
        <v>10</v>
      </c>
      <c r="I2874" s="154">
        <f t="shared" si="268"/>
        <v>0</v>
      </c>
      <c r="J2874" s="154">
        <f t="shared" si="269"/>
        <v>0</v>
      </c>
    </row>
    <row r="2875" spans="1:10" ht="12.75">
      <c r="A2875"/>
      <c r="B2875" t="s">
        <v>4978</v>
      </c>
      <c r="C2875" s="178"/>
      <c r="D2875" t="s">
        <v>4979</v>
      </c>
      <c r="E2875" s="145">
        <v>9</v>
      </c>
      <c r="F2875" s="114">
        <v>0.2</v>
      </c>
      <c r="G2875" s="145">
        <v>7.2</v>
      </c>
      <c r="H2875" s="86">
        <v>10</v>
      </c>
      <c r="I2875" s="154">
        <f t="shared" si="268"/>
        <v>0</v>
      </c>
      <c r="J2875" s="154">
        <f t="shared" si="269"/>
        <v>0</v>
      </c>
    </row>
    <row r="2876" spans="1:10" ht="12.75">
      <c r="A2876" t="s">
        <v>4980</v>
      </c>
      <c r="B2876"/>
      <c r="C2876" s="178"/>
      <c r="D2876"/>
      <c r="E2876" s="145"/>
      <c r="F2876" s="114"/>
      <c r="G2876" s="145"/>
      <c r="H2876" s="86"/>
      <c r="I2876" s="154"/>
      <c r="J2876" s="154"/>
    </row>
    <row r="2877" spans="1:10" ht="12.75">
      <c r="A2877"/>
      <c r="B2877" t="s">
        <v>4981</v>
      </c>
      <c r="C2877" s="178"/>
      <c r="D2877" t="s">
        <v>4982</v>
      </c>
      <c r="E2877" s="145">
        <v>9</v>
      </c>
      <c r="F2877" s="114">
        <v>0.2</v>
      </c>
      <c r="G2877" s="145">
        <v>7.2</v>
      </c>
      <c r="H2877" s="86">
        <v>10</v>
      </c>
      <c r="I2877" s="154">
        <f aca="true" t="shared" si="270" ref="I2877:I2922">C2877*E2877</f>
        <v>0</v>
      </c>
      <c r="J2877" s="154">
        <f aca="true" t="shared" si="271" ref="J2877:J2922">C2877*G2877</f>
        <v>0</v>
      </c>
    </row>
    <row r="2878" spans="1:10" ht="12.75">
      <c r="A2878"/>
      <c r="B2878" t="s">
        <v>4983</v>
      </c>
      <c r="C2878" s="178"/>
      <c r="D2878" t="s">
        <v>4984</v>
      </c>
      <c r="E2878" s="145">
        <v>9</v>
      </c>
      <c r="F2878" s="114">
        <v>0.2</v>
      </c>
      <c r="G2878" s="145">
        <v>7.2</v>
      </c>
      <c r="H2878" s="86">
        <v>10</v>
      </c>
      <c r="I2878" s="154">
        <f t="shared" si="270"/>
        <v>0</v>
      </c>
      <c r="J2878" s="154">
        <f t="shared" si="271"/>
        <v>0</v>
      </c>
    </row>
    <row r="2879" spans="1:10" ht="12.75">
      <c r="A2879"/>
      <c r="B2879" t="s">
        <v>4985</v>
      </c>
      <c r="C2879" s="178"/>
      <c r="D2879" t="s">
        <v>4986</v>
      </c>
      <c r="E2879" s="145">
        <v>9</v>
      </c>
      <c r="F2879" s="114">
        <v>0.2</v>
      </c>
      <c r="G2879" s="145">
        <v>7.2</v>
      </c>
      <c r="H2879" s="86">
        <v>10</v>
      </c>
      <c r="I2879" s="154">
        <f t="shared" si="270"/>
        <v>0</v>
      </c>
      <c r="J2879" s="154">
        <f t="shared" si="271"/>
        <v>0</v>
      </c>
    </row>
    <row r="2880" spans="1:10" ht="12.75">
      <c r="A2880"/>
      <c r="B2880" t="s">
        <v>4987</v>
      </c>
      <c r="C2880" s="178"/>
      <c r="D2880" t="s">
        <v>4988</v>
      </c>
      <c r="E2880" s="145">
        <v>9</v>
      </c>
      <c r="F2880" s="114">
        <v>0.2</v>
      </c>
      <c r="G2880" s="145">
        <v>7.2</v>
      </c>
      <c r="H2880" s="86">
        <v>10</v>
      </c>
      <c r="I2880" s="154">
        <f t="shared" si="270"/>
        <v>0</v>
      </c>
      <c r="J2880" s="154">
        <f t="shared" si="271"/>
        <v>0</v>
      </c>
    </row>
    <row r="2881" spans="1:10" ht="12.75">
      <c r="A2881"/>
      <c r="B2881" t="s">
        <v>4989</v>
      </c>
      <c r="C2881" s="178"/>
      <c r="D2881" t="s">
        <v>4990</v>
      </c>
      <c r="E2881" s="145">
        <v>14.99</v>
      </c>
      <c r="F2881" s="114">
        <v>0.25</v>
      </c>
      <c r="G2881" s="145">
        <v>11.24</v>
      </c>
      <c r="H2881" s="86">
        <v>9</v>
      </c>
      <c r="I2881" s="154">
        <f t="shared" si="270"/>
        <v>0</v>
      </c>
      <c r="J2881" s="154">
        <f t="shared" si="271"/>
        <v>0</v>
      </c>
    </row>
    <row r="2882" spans="1:10" ht="12.75">
      <c r="A2882"/>
      <c r="B2882" t="s">
        <v>4991</v>
      </c>
      <c r="C2882" s="178"/>
      <c r="D2882" t="s">
        <v>4992</v>
      </c>
      <c r="E2882" s="145">
        <v>14.99</v>
      </c>
      <c r="F2882" s="114">
        <v>0.25</v>
      </c>
      <c r="G2882" s="145">
        <v>11.24</v>
      </c>
      <c r="H2882" s="86">
        <v>9</v>
      </c>
      <c r="I2882" s="154">
        <f t="shared" si="270"/>
        <v>0</v>
      </c>
      <c r="J2882" s="154">
        <f t="shared" si="271"/>
        <v>0</v>
      </c>
    </row>
    <row r="2883" spans="1:10" ht="12.75">
      <c r="A2883"/>
      <c r="B2883" t="s">
        <v>4993</v>
      </c>
      <c r="C2883" s="178"/>
      <c r="D2883" t="s">
        <v>4994</v>
      </c>
      <c r="E2883" s="145">
        <v>14.99</v>
      </c>
      <c r="F2883" s="114">
        <v>0.25</v>
      </c>
      <c r="G2883" s="145">
        <v>11.24</v>
      </c>
      <c r="H2883" s="86">
        <v>9</v>
      </c>
      <c r="I2883" s="154">
        <f t="shared" si="270"/>
        <v>0</v>
      </c>
      <c r="J2883" s="154">
        <f t="shared" si="271"/>
        <v>0</v>
      </c>
    </row>
    <row r="2884" spans="1:10" ht="12.75">
      <c r="A2884"/>
      <c r="B2884" t="s">
        <v>4995</v>
      </c>
      <c r="C2884" s="178"/>
      <c r="D2884" t="s">
        <v>4996</v>
      </c>
      <c r="E2884" s="145">
        <v>14.99</v>
      </c>
      <c r="F2884" s="114">
        <v>0.25</v>
      </c>
      <c r="G2884" s="145">
        <v>11.24</v>
      </c>
      <c r="H2884" s="86">
        <v>9</v>
      </c>
      <c r="I2884" s="154">
        <f t="shared" si="270"/>
        <v>0</v>
      </c>
      <c r="J2884" s="154">
        <f t="shared" si="271"/>
        <v>0</v>
      </c>
    </row>
    <row r="2885" spans="1:10" ht="12.75">
      <c r="A2885"/>
      <c r="B2885" t="s">
        <v>4997</v>
      </c>
      <c r="C2885" s="178"/>
      <c r="D2885" t="s">
        <v>4998</v>
      </c>
      <c r="E2885" s="145">
        <v>14.99</v>
      </c>
      <c r="F2885" s="114">
        <v>0.25</v>
      </c>
      <c r="G2885" s="145">
        <v>11.24</v>
      </c>
      <c r="H2885" s="86">
        <v>9</v>
      </c>
      <c r="I2885" s="154">
        <f t="shared" si="270"/>
        <v>0</v>
      </c>
      <c r="J2885" s="154">
        <f t="shared" si="271"/>
        <v>0</v>
      </c>
    </row>
    <row r="2886" spans="1:10" ht="12.75">
      <c r="A2886"/>
      <c r="B2886" t="s">
        <v>4999</v>
      </c>
      <c r="C2886" s="178"/>
      <c r="D2886" t="s">
        <v>5000</v>
      </c>
      <c r="E2886" s="145">
        <v>14.99</v>
      </c>
      <c r="F2886" s="114">
        <v>0.25</v>
      </c>
      <c r="G2886" s="145">
        <v>11.24</v>
      </c>
      <c r="H2886" s="86">
        <v>9</v>
      </c>
      <c r="I2886" s="154">
        <f t="shared" si="270"/>
        <v>0</v>
      </c>
      <c r="J2886" s="154">
        <f t="shared" si="271"/>
        <v>0</v>
      </c>
    </row>
    <row r="2887" spans="1:10" ht="12.75">
      <c r="A2887"/>
      <c r="B2887" t="s">
        <v>5001</v>
      </c>
      <c r="C2887" s="178"/>
      <c r="D2887" t="s">
        <v>5002</v>
      </c>
      <c r="E2887" s="145">
        <v>14.99</v>
      </c>
      <c r="F2887" s="114">
        <v>0.25</v>
      </c>
      <c r="G2887" s="145">
        <v>11.24</v>
      </c>
      <c r="H2887" s="86">
        <v>9</v>
      </c>
      <c r="I2887" s="154">
        <f t="shared" si="270"/>
        <v>0</v>
      </c>
      <c r="J2887" s="154">
        <f t="shared" si="271"/>
        <v>0</v>
      </c>
    </row>
    <row r="2888" spans="1:10" ht="12.75">
      <c r="A2888"/>
      <c r="B2888" t="s">
        <v>5003</v>
      </c>
      <c r="C2888" s="178"/>
      <c r="D2888" t="s">
        <v>5004</v>
      </c>
      <c r="E2888" s="145">
        <v>14.99</v>
      </c>
      <c r="F2888" s="114">
        <v>0.25</v>
      </c>
      <c r="G2888" s="145">
        <v>11.24</v>
      </c>
      <c r="H2888" s="86">
        <v>9</v>
      </c>
      <c r="I2888" s="154">
        <f t="shared" si="270"/>
        <v>0</v>
      </c>
      <c r="J2888" s="154">
        <f t="shared" si="271"/>
        <v>0</v>
      </c>
    </row>
    <row r="2889" spans="1:10" ht="12.75">
      <c r="A2889"/>
      <c r="B2889" t="s">
        <v>5005</v>
      </c>
      <c r="C2889" s="178"/>
      <c r="D2889" t="s">
        <v>5006</v>
      </c>
      <c r="E2889" s="145">
        <v>14.99</v>
      </c>
      <c r="F2889" s="114">
        <v>0.25</v>
      </c>
      <c r="G2889" s="145">
        <v>11.24</v>
      </c>
      <c r="H2889" s="86">
        <v>9</v>
      </c>
      <c r="I2889" s="154">
        <f t="shared" si="270"/>
        <v>0</v>
      </c>
      <c r="J2889" s="154">
        <f t="shared" si="271"/>
        <v>0</v>
      </c>
    </row>
    <row r="2890" spans="1:10" ht="12.75">
      <c r="A2890"/>
      <c r="B2890" t="s">
        <v>5007</v>
      </c>
      <c r="C2890" s="178"/>
      <c r="D2890" t="s">
        <v>5008</v>
      </c>
      <c r="E2890" s="145">
        <v>14.99</v>
      </c>
      <c r="F2890" s="114">
        <v>0.25</v>
      </c>
      <c r="G2890" s="145">
        <v>11.24</v>
      </c>
      <c r="H2890" s="86">
        <v>9</v>
      </c>
      <c r="I2890" s="154">
        <f t="shared" si="270"/>
        <v>0</v>
      </c>
      <c r="J2890" s="154">
        <f t="shared" si="271"/>
        <v>0</v>
      </c>
    </row>
    <row r="2891" spans="1:10" ht="12.75">
      <c r="A2891"/>
      <c r="B2891" t="s">
        <v>5009</v>
      </c>
      <c r="C2891" s="178"/>
      <c r="D2891" t="s">
        <v>5010</v>
      </c>
      <c r="E2891" s="145">
        <v>14.99</v>
      </c>
      <c r="F2891" s="114">
        <v>0.25</v>
      </c>
      <c r="G2891" s="145">
        <v>11.24</v>
      </c>
      <c r="H2891" s="86">
        <v>9</v>
      </c>
      <c r="I2891" s="154">
        <f t="shared" si="270"/>
        <v>0</v>
      </c>
      <c r="J2891" s="154">
        <f t="shared" si="271"/>
        <v>0</v>
      </c>
    </row>
    <row r="2892" spans="1:10" ht="12.75">
      <c r="A2892"/>
      <c r="B2892" t="s">
        <v>5011</v>
      </c>
      <c r="C2892" s="178"/>
      <c r="D2892" t="s">
        <v>5012</v>
      </c>
      <c r="E2892" s="145">
        <v>14.99</v>
      </c>
      <c r="F2892" s="114">
        <v>0.25</v>
      </c>
      <c r="G2892" s="145">
        <v>11.24</v>
      </c>
      <c r="H2892" s="86">
        <v>9</v>
      </c>
      <c r="I2892" s="154">
        <f t="shared" si="270"/>
        <v>0</v>
      </c>
      <c r="J2892" s="154">
        <f t="shared" si="271"/>
        <v>0</v>
      </c>
    </row>
    <row r="2893" spans="1:10" ht="12.75">
      <c r="A2893"/>
      <c r="B2893" t="s">
        <v>5013</v>
      </c>
      <c r="C2893" s="178"/>
      <c r="D2893" t="s">
        <v>5014</v>
      </c>
      <c r="E2893" s="145">
        <v>14.99</v>
      </c>
      <c r="F2893" s="114">
        <v>0.25</v>
      </c>
      <c r="G2893" s="145">
        <v>11.24</v>
      </c>
      <c r="H2893" s="86">
        <v>9</v>
      </c>
      <c r="I2893" s="154">
        <f t="shared" si="270"/>
        <v>0</v>
      </c>
      <c r="J2893" s="154">
        <f t="shared" si="271"/>
        <v>0</v>
      </c>
    </row>
    <row r="2894" spans="1:10" ht="12.75">
      <c r="A2894"/>
      <c r="B2894" t="s">
        <v>5015</v>
      </c>
      <c r="C2894" s="178"/>
      <c r="D2894" t="s">
        <v>5016</v>
      </c>
      <c r="E2894" s="145">
        <v>14.99</v>
      </c>
      <c r="F2894" s="114">
        <v>0.25</v>
      </c>
      <c r="G2894" s="145">
        <v>11.24</v>
      </c>
      <c r="H2894" s="86">
        <v>9</v>
      </c>
      <c r="I2894" s="154">
        <f t="shared" si="270"/>
        <v>0</v>
      </c>
      <c r="J2894" s="154">
        <f t="shared" si="271"/>
        <v>0</v>
      </c>
    </row>
    <row r="2895" spans="1:10" ht="12.75">
      <c r="A2895"/>
      <c r="B2895" t="s">
        <v>5017</v>
      </c>
      <c r="C2895" s="178"/>
      <c r="D2895" t="s">
        <v>5018</v>
      </c>
      <c r="E2895" s="145">
        <v>14.99</v>
      </c>
      <c r="F2895" s="114">
        <v>0.25</v>
      </c>
      <c r="G2895" s="145">
        <v>11.24</v>
      </c>
      <c r="H2895" s="86">
        <v>9</v>
      </c>
      <c r="I2895" s="154">
        <f t="shared" si="270"/>
        <v>0</v>
      </c>
      <c r="J2895" s="154">
        <f t="shared" si="271"/>
        <v>0</v>
      </c>
    </row>
    <row r="2896" spans="1:10" ht="12.75">
      <c r="A2896"/>
      <c r="B2896" t="s">
        <v>5019</v>
      </c>
      <c r="C2896" s="178"/>
      <c r="D2896" t="s">
        <v>5020</v>
      </c>
      <c r="E2896" s="145">
        <v>14.99</v>
      </c>
      <c r="F2896" s="114">
        <v>0.25</v>
      </c>
      <c r="G2896" s="145">
        <v>11.24</v>
      </c>
      <c r="H2896" s="86">
        <v>9</v>
      </c>
      <c r="I2896" s="154">
        <f t="shared" si="270"/>
        <v>0</v>
      </c>
      <c r="J2896" s="154">
        <f t="shared" si="271"/>
        <v>0</v>
      </c>
    </row>
    <row r="2897" spans="1:10" ht="12.75">
      <c r="A2897"/>
      <c r="B2897" t="s">
        <v>5021</v>
      </c>
      <c r="C2897" s="178"/>
      <c r="D2897" t="s">
        <v>5022</v>
      </c>
      <c r="E2897" s="145">
        <v>14.99</v>
      </c>
      <c r="F2897" s="114">
        <v>0.25</v>
      </c>
      <c r="G2897" s="145">
        <v>11.24</v>
      </c>
      <c r="H2897" s="86">
        <v>9</v>
      </c>
      <c r="I2897" s="154">
        <f t="shared" si="270"/>
        <v>0</v>
      </c>
      <c r="J2897" s="154">
        <f t="shared" si="271"/>
        <v>0</v>
      </c>
    </row>
    <row r="2898" spans="1:10" ht="12.75">
      <c r="A2898"/>
      <c r="B2898" t="s">
        <v>5023</v>
      </c>
      <c r="C2898" s="178"/>
      <c r="D2898" t="s">
        <v>5024</v>
      </c>
      <c r="E2898" s="145">
        <v>14.99</v>
      </c>
      <c r="F2898" s="114">
        <v>0.25</v>
      </c>
      <c r="G2898" s="145">
        <v>11.24</v>
      </c>
      <c r="H2898" s="86">
        <v>9</v>
      </c>
      <c r="I2898" s="154">
        <f t="shared" si="270"/>
        <v>0</v>
      </c>
      <c r="J2898" s="154">
        <f t="shared" si="271"/>
        <v>0</v>
      </c>
    </row>
    <row r="2899" spans="1:10" ht="12.75">
      <c r="A2899"/>
      <c r="B2899" t="s">
        <v>5025</v>
      </c>
      <c r="C2899" s="178"/>
      <c r="D2899" t="s">
        <v>5026</v>
      </c>
      <c r="E2899" s="145">
        <v>14.99</v>
      </c>
      <c r="F2899" s="114">
        <v>0.25</v>
      </c>
      <c r="G2899" s="145">
        <v>11.24</v>
      </c>
      <c r="H2899" s="86">
        <v>9</v>
      </c>
      <c r="I2899" s="154">
        <f t="shared" si="270"/>
        <v>0</v>
      </c>
      <c r="J2899" s="154">
        <f t="shared" si="271"/>
        <v>0</v>
      </c>
    </row>
    <row r="2900" spans="1:10" ht="12.75">
      <c r="A2900"/>
      <c r="B2900" t="s">
        <v>5027</v>
      </c>
      <c r="C2900" s="178"/>
      <c r="D2900" t="s">
        <v>5028</v>
      </c>
      <c r="E2900" s="145">
        <v>14.99</v>
      </c>
      <c r="F2900" s="114">
        <v>0.25</v>
      </c>
      <c r="G2900" s="145">
        <v>11.24</v>
      </c>
      <c r="H2900" s="86">
        <v>9</v>
      </c>
      <c r="I2900" s="154">
        <f t="shared" si="270"/>
        <v>0</v>
      </c>
      <c r="J2900" s="154">
        <f t="shared" si="271"/>
        <v>0</v>
      </c>
    </row>
    <row r="2901" spans="1:10" ht="12.75">
      <c r="A2901"/>
      <c r="B2901" t="s">
        <v>5029</v>
      </c>
      <c r="C2901" s="178"/>
      <c r="D2901" t="s">
        <v>5030</v>
      </c>
      <c r="E2901" s="145">
        <v>14.99</v>
      </c>
      <c r="F2901" s="114">
        <v>0.25</v>
      </c>
      <c r="G2901" s="145">
        <v>11.24</v>
      </c>
      <c r="H2901" s="86">
        <v>9</v>
      </c>
      <c r="I2901" s="154">
        <f t="shared" si="270"/>
        <v>0</v>
      </c>
      <c r="J2901" s="154">
        <f t="shared" si="271"/>
        <v>0</v>
      </c>
    </row>
    <row r="2902" spans="1:10" ht="12.75">
      <c r="A2902"/>
      <c r="B2902" t="s">
        <v>5031</v>
      </c>
      <c r="C2902" s="178"/>
      <c r="D2902" t="s">
        <v>5032</v>
      </c>
      <c r="E2902" s="145">
        <v>14.99</v>
      </c>
      <c r="F2902" s="114">
        <v>0.25</v>
      </c>
      <c r="G2902" s="145">
        <v>11.24</v>
      </c>
      <c r="H2902" s="86">
        <v>9</v>
      </c>
      <c r="I2902" s="154">
        <f t="shared" si="270"/>
        <v>0</v>
      </c>
      <c r="J2902" s="154">
        <f t="shared" si="271"/>
        <v>0</v>
      </c>
    </row>
    <row r="2903" spans="1:10" ht="12.75">
      <c r="A2903"/>
      <c r="B2903" t="s">
        <v>5033</v>
      </c>
      <c r="C2903" s="178"/>
      <c r="D2903" t="s">
        <v>5034</v>
      </c>
      <c r="E2903" s="145">
        <v>14.99</v>
      </c>
      <c r="F2903" s="114">
        <v>0.25</v>
      </c>
      <c r="G2903" s="145">
        <v>11.24</v>
      </c>
      <c r="H2903" s="86">
        <v>9</v>
      </c>
      <c r="I2903" s="154">
        <f t="shared" si="270"/>
        <v>0</v>
      </c>
      <c r="J2903" s="154">
        <f t="shared" si="271"/>
        <v>0</v>
      </c>
    </row>
    <row r="2904" spans="1:10" ht="12.75">
      <c r="A2904"/>
      <c r="B2904" t="s">
        <v>5035</v>
      </c>
      <c r="C2904" s="178"/>
      <c r="D2904" t="s">
        <v>5036</v>
      </c>
      <c r="E2904" s="145">
        <v>14.99</v>
      </c>
      <c r="F2904" s="114">
        <v>0.25</v>
      </c>
      <c r="G2904" s="145">
        <v>11.24</v>
      </c>
      <c r="H2904" s="86">
        <v>9</v>
      </c>
      <c r="I2904" s="154">
        <f t="shared" si="270"/>
        <v>0</v>
      </c>
      <c r="J2904" s="154">
        <f t="shared" si="271"/>
        <v>0</v>
      </c>
    </row>
    <row r="2905" spans="1:10" ht="12.75">
      <c r="A2905"/>
      <c r="B2905" t="s">
        <v>5037</v>
      </c>
      <c r="C2905" s="178"/>
      <c r="D2905" t="s">
        <v>5038</v>
      </c>
      <c r="E2905" s="145">
        <v>14.99</v>
      </c>
      <c r="F2905" s="114">
        <v>0.25</v>
      </c>
      <c r="G2905" s="145">
        <v>11.24</v>
      </c>
      <c r="H2905" s="86">
        <v>9</v>
      </c>
      <c r="I2905" s="154">
        <f t="shared" si="270"/>
        <v>0</v>
      </c>
      <c r="J2905" s="154">
        <f t="shared" si="271"/>
        <v>0</v>
      </c>
    </row>
    <row r="2906" spans="1:10" ht="12.75">
      <c r="A2906"/>
      <c r="B2906" t="s">
        <v>5039</v>
      </c>
      <c r="C2906" s="178"/>
      <c r="D2906" t="s">
        <v>5040</v>
      </c>
      <c r="E2906" s="145">
        <v>14.99</v>
      </c>
      <c r="F2906" s="114">
        <v>0.25</v>
      </c>
      <c r="G2906" s="145">
        <v>11.24</v>
      </c>
      <c r="H2906" s="86">
        <v>9</v>
      </c>
      <c r="I2906" s="154">
        <f t="shared" si="270"/>
        <v>0</v>
      </c>
      <c r="J2906" s="154">
        <f t="shared" si="271"/>
        <v>0</v>
      </c>
    </row>
    <row r="2907" spans="1:10" ht="12.75">
      <c r="A2907"/>
      <c r="B2907" t="s">
        <v>5041</v>
      </c>
      <c r="C2907" s="178"/>
      <c r="D2907" t="s">
        <v>5042</v>
      </c>
      <c r="E2907" s="145">
        <v>14.99</v>
      </c>
      <c r="F2907" s="114">
        <v>0.25</v>
      </c>
      <c r="G2907" s="145">
        <v>11.24</v>
      </c>
      <c r="H2907" s="86">
        <v>9</v>
      </c>
      <c r="I2907" s="154">
        <f t="shared" si="270"/>
        <v>0</v>
      </c>
      <c r="J2907" s="154">
        <f t="shared" si="271"/>
        <v>0</v>
      </c>
    </row>
    <row r="2908" spans="1:10" ht="12.75">
      <c r="A2908"/>
      <c r="B2908" t="s">
        <v>5043</v>
      </c>
      <c r="C2908" s="178"/>
      <c r="D2908" t="s">
        <v>5044</v>
      </c>
      <c r="E2908" s="145">
        <v>14.99</v>
      </c>
      <c r="F2908" s="114">
        <v>0.25</v>
      </c>
      <c r="G2908" s="145">
        <v>11.24</v>
      </c>
      <c r="H2908" s="86">
        <v>9</v>
      </c>
      <c r="I2908" s="154">
        <f t="shared" si="270"/>
        <v>0</v>
      </c>
      <c r="J2908" s="154">
        <f t="shared" si="271"/>
        <v>0</v>
      </c>
    </row>
    <row r="2909" spans="1:10" ht="12.75">
      <c r="A2909"/>
      <c r="B2909" t="s">
        <v>5045</v>
      </c>
      <c r="C2909" s="178"/>
      <c r="D2909" t="s">
        <v>5046</v>
      </c>
      <c r="E2909" s="145">
        <v>14.99</v>
      </c>
      <c r="F2909" s="114">
        <v>0.25</v>
      </c>
      <c r="G2909" s="145">
        <v>11.24</v>
      </c>
      <c r="H2909" s="86">
        <v>9</v>
      </c>
      <c r="I2909" s="154">
        <f t="shared" si="270"/>
        <v>0</v>
      </c>
      <c r="J2909" s="154">
        <f t="shared" si="271"/>
        <v>0</v>
      </c>
    </row>
    <row r="2910" spans="1:10" ht="12.75">
      <c r="A2910"/>
      <c r="B2910" t="s">
        <v>5047</v>
      </c>
      <c r="C2910" s="178"/>
      <c r="D2910" t="s">
        <v>5048</v>
      </c>
      <c r="E2910" s="145">
        <v>14.99</v>
      </c>
      <c r="F2910" s="114">
        <v>0.25</v>
      </c>
      <c r="G2910" s="145">
        <v>11.24</v>
      </c>
      <c r="H2910" s="86">
        <v>9</v>
      </c>
      <c r="I2910" s="154">
        <f t="shared" si="270"/>
        <v>0</v>
      </c>
      <c r="J2910" s="154">
        <f t="shared" si="271"/>
        <v>0</v>
      </c>
    </row>
    <row r="2911" spans="1:10" ht="12.75">
      <c r="A2911"/>
      <c r="B2911" t="s">
        <v>5049</v>
      </c>
      <c r="C2911" s="178"/>
      <c r="D2911" t="s">
        <v>5050</v>
      </c>
      <c r="E2911" s="145">
        <v>14.99</v>
      </c>
      <c r="F2911" s="114">
        <v>0.25</v>
      </c>
      <c r="G2911" s="145">
        <v>11.24</v>
      </c>
      <c r="H2911" s="86">
        <v>9</v>
      </c>
      <c r="I2911" s="154">
        <f t="shared" si="270"/>
        <v>0</v>
      </c>
      <c r="J2911" s="154">
        <f t="shared" si="271"/>
        <v>0</v>
      </c>
    </row>
    <row r="2912" spans="1:10" ht="12.75">
      <c r="A2912"/>
      <c r="B2912" t="s">
        <v>5051</v>
      </c>
      <c r="C2912" s="178"/>
      <c r="D2912" t="s">
        <v>5052</v>
      </c>
      <c r="E2912" s="145">
        <v>14.99</v>
      </c>
      <c r="F2912" s="114">
        <v>0.25</v>
      </c>
      <c r="G2912" s="145">
        <v>11.24</v>
      </c>
      <c r="H2912" s="86">
        <v>9</v>
      </c>
      <c r="I2912" s="154">
        <f t="shared" si="270"/>
        <v>0</v>
      </c>
      <c r="J2912" s="154">
        <f t="shared" si="271"/>
        <v>0</v>
      </c>
    </row>
    <row r="2913" spans="1:10" ht="12.75">
      <c r="A2913"/>
      <c r="B2913" t="s">
        <v>5053</v>
      </c>
      <c r="C2913" s="178"/>
      <c r="D2913" t="s">
        <v>5054</v>
      </c>
      <c r="E2913" s="145">
        <v>14.99</v>
      </c>
      <c r="F2913" s="114">
        <v>0.25</v>
      </c>
      <c r="G2913" s="145">
        <v>11.24</v>
      </c>
      <c r="H2913" s="86">
        <v>9</v>
      </c>
      <c r="I2913" s="154">
        <f t="shared" si="270"/>
        <v>0</v>
      </c>
      <c r="J2913" s="154">
        <f t="shared" si="271"/>
        <v>0</v>
      </c>
    </row>
    <row r="2914" spans="1:10" ht="12.75">
      <c r="A2914"/>
      <c r="B2914" t="s">
        <v>5055</v>
      </c>
      <c r="C2914" s="178"/>
      <c r="D2914" t="s">
        <v>5056</v>
      </c>
      <c r="E2914" s="145">
        <v>14.99</v>
      </c>
      <c r="F2914" s="114">
        <v>0.25</v>
      </c>
      <c r="G2914" s="145">
        <v>11.24</v>
      </c>
      <c r="H2914" s="86">
        <v>9</v>
      </c>
      <c r="I2914" s="154">
        <f t="shared" si="270"/>
        <v>0</v>
      </c>
      <c r="J2914" s="154">
        <f t="shared" si="271"/>
        <v>0</v>
      </c>
    </row>
    <row r="2915" spans="1:10" ht="12.75">
      <c r="A2915"/>
      <c r="B2915" t="s">
        <v>5057</v>
      </c>
      <c r="C2915" s="178"/>
      <c r="D2915" t="s">
        <v>5058</v>
      </c>
      <c r="E2915" s="145">
        <v>14.99</v>
      </c>
      <c r="F2915" s="114">
        <v>0.25</v>
      </c>
      <c r="G2915" s="145">
        <v>11.24</v>
      </c>
      <c r="H2915" s="86">
        <v>9</v>
      </c>
      <c r="I2915" s="154">
        <f t="shared" si="270"/>
        <v>0</v>
      </c>
      <c r="J2915" s="154">
        <f t="shared" si="271"/>
        <v>0</v>
      </c>
    </row>
    <row r="2916" spans="1:10" ht="12.75">
      <c r="A2916"/>
      <c r="B2916" t="s">
        <v>5059</v>
      </c>
      <c r="C2916" s="178"/>
      <c r="D2916" t="s">
        <v>5060</v>
      </c>
      <c r="E2916" s="145">
        <v>14.99</v>
      </c>
      <c r="F2916" s="114">
        <v>0.25</v>
      </c>
      <c r="G2916" s="145">
        <v>11.24</v>
      </c>
      <c r="H2916" s="86">
        <v>9</v>
      </c>
      <c r="I2916" s="154">
        <f t="shared" si="270"/>
        <v>0</v>
      </c>
      <c r="J2916" s="154">
        <f t="shared" si="271"/>
        <v>0</v>
      </c>
    </row>
    <row r="2917" spans="1:10" ht="12.75">
      <c r="A2917"/>
      <c r="B2917" t="s">
        <v>5061</v>
      </c>
      <c r="C2917" s="178"/>
      <c r="D2917" t="s">
        <v>5062</v>
      </c>
      <c r="E2917" s="145">
        <v>14.99</v>
      </c>
      <c r="F2917" s="114">
        <v>0.25</v>
      </c>
      <c r="G2917" s="145">
        <v>11.24</v>
      </c>
      <c r="H2917" s="86">
        <v>9</v>
      </c>
      <c r="I2917" s="154">
        <f t="shared" si="270"/>
        <v>0</v>
      </c>
      <c r="J2917" s="154">
        <f t="shared" si="271"/>
        <v>0</v>
      </c>
    </row>
    <row r="2918" spans="1:10" ht="12.75">
      <c r="A2918"/>
      <c r="B2918" t="s">
        <v>5063</v>
      </c>
      <c r="C2918" s="178"/>
      <c r="D2918" t="s">
        <v>5064</v>
      </c>
      <c r="E2918" s="145">
        <v>14.99</v>
      </c>
      <c r="F2918" s="114">
        <v>0.25</v>
      </c>
      <c r="G2918" s="145">
        <v>11.24</v>
      </c>
      <c r="H2918" s="86">
        <v>9</v>
      </c>
      <c r="I2918" s="154">
        <f t="shared" si="270"/>
        <v>0</v>
      </c>
      <c r="J2918" s="154">
        <f t="shared" si="271"/>
        <v>0</v>
      </c>
    </row>
    <row r="2919" spans="1:10" ht="12.75">
      <c r="A2919"/>
      <c r="B2919" t="s">
        <v>5065</v>
      </c>
      <c r="C2919" s="178"/>
      <c r="D2919" t="s">
        <v>5066</v>
      </c>
      <c r="E2919" s="145">
        <v>14.99</v>
      </c>
      <c r="F2919" s="114">
        <v>0.25</v>
      </c>
      <c r="G2919" s="145">
        <v>11.24</v>
      </c>
      <c r="H2919" s="86">
        <v>9</v>
      </c>
      <c r="I2919" s="154">
        <f t="shared" si="270"/>
        <v>0</v>
      </c>
      <c r="J2919" s="154">
        <f t="shared" si="271"/>
        <v>0</v>
      </c>
    </row>
    <row r="2920" spans="1:10" ht="12.75">
      <c r="A2920"/>
      <c r="B2920" t="s">
        <v>5067</v>
      </c>
      <c r="C2920" s="178"/>
      <c r="D2920" t="s">
        <v>5068</v>
      </c>
      <c r="E2920" s="145">
        <v>14.99</v>
      </c>
      <c r="F2920" s="114">
        <v>0.25</v>
      </c>
      <c r="G2920" s="145">
        <v>11.24</v>
      </c>
      <c r="H2920" s="86">
        <v>9</v>
      </c>
      <c r="I2920" s="154">
        <f t="shared" si="270"/>
        <v>0</v>
      </c>
      <c r="J2920" s="154">
        <f t="shared" si="271"/>
        <v>0</v>
      </c>
    </row>
    <row r="2921" spans="1:10" ht="12.75">
      <c r="A2921"/>
      <c r="B2921" t="s">
        <v>5069</v>
      </c>
      <c r="C2921" s="178"/>
      <c r="D2921" t="s">
        <v>5070</v>
      </c>
      <c r="E2921" s="145">
        <v>14.99</v>
      </c>
      <c r="F2921" s="114">
        <v>0.25</v>
      </c>
      <c r="G2921" s="145">
        <v>11.24</v>
      </c>
      <c r="H2921" s="86">
        <v>9</v>
      </c>
      <c r="I2921" s="154">
        <f t="shared" si="270"/>
        <v>0</v>
      </c>
      <c r="J2921" s="154">
        <f t="shared" si="271"/>
        <v>0</v>
      </c>
    </row>
    <row r="2922" spans="1:10" ht="12.75">
      <c r="A2922"/>
      <c r="B2922" t="s">
        <v>5071</v>
      </c>
      <c r="C2922" s="178"/>
      <c r="D2922" t="s">
        <v>5072</v>
      </c>
      <c r="E2922" s="145">
        <v>14.99</v>
      </c>
      <c r="F2922" s="114">
        <v>0.25</v>
      </c>
      <c r="G2922" s="145">
        <v>11.24</v>
      </c>
      <c r="H2922" s="86">
        <v>9</v>
      </c>
      <c r="I2922" s="154">
        <f t="shared" si="270"/>
        <v>0</v>
      </c>
      <c r="J2922" s="154">
        <f t="shared" si="271"/>
        <v>0</v>
      </c>
    </row>
    <row r="2923" spans="1:10" ht="12.75">
      <c r="A2923" t="s">
        <v>245</v>
      </c>
      <c r="B2923"/>
      <c r="C2923" s="178"/>
      <c r="D2923"/>
      <c r="E2923" s="145"/>
      <c r="F2923" s="114"/>
      <c r="G2923" s="145"/>
      <c r="H2923" s="86"/>
      <c r="I2923" s="154"/>
      <c r="J2923" s="154"/>
    </row>
    <row r="2924" spans="1:10" ht="12.75">
      <c r="A2924"/>
      <c r="B2924" t="s">
        <v>5073</v>
      </c>
      <c r="C2924" s="178"/>
      <c r="D2924" t="s">
        <v>5074</v>
      </c>
      <c r="E2924" s="145">
        <v>95.88</v>
      </c>
      <c r="F2924" s="114">
        <v>0.25</v>
      </c>
      <c r="G2924" s="145">
        <v>71.91</v>
      </c>
      <c r="H2924" s="86">
        <v>10</v>
      </c>
      <c r="I2924" s="154">
        <f aca="true" t="shared" si="272" ref="I2924:I2935">C2924*E2924</f>
        <v>0</v>
      </c>
      <c r="J2924" s="154">
        <f aca="true" t="shared" si="273" ref="J2924:J2935">C2924*G2924</f>
        <v>0</v>
      </c>
    </row>
    <row r="2925" spans="1:10" ht="12.75">
      <c r="A2925"/>
      <c r="B2925" t="s">
        <v>5075</v>
      </c>
      <c r="C2925" s="178"/>
      <c r="D2925" t="s">
        <v>5076</v>
      </c>
      <c r="E2925" s="145">
        <v>5.99</v>
      </c>
      <c r="F2925" s="114">
        <v>0.2</v>
      </c>
      <c r="G2925" s="145">
        <v>4.79</v>
      </c>
      <c r="H2925" s="86">
        <v>10</v>
      </c>
      <c r="I2925" s="154">
        <f t="shared" si="272"/>
        <v>0</v>
      </c>
      <c r="J2925" s="154">
        <f t="shared" si="273"/>
        <v>0</v>
      </c>
    </row>
    <row r="2926" spans="1:10" ht="12.75">
      <c r="A2926"/>
      <c r="B2926" t="s">
        <v>5077</v>
      </c>
      <c r="C2926" s="178"/>
      <c r="D2926" t="s">
        <v>5078</v>
      </c>
      <c r="E2926" s="145">
        <v>10.99</v>
      </c>
      <c r="F2926" s="114">
        <v>0.2</v>
      </c>
      <c r="G2926" s="145">
        <v>8.79</v>
      </c>
      <c r="H2926" s="86">
        <v>10</v>
      </c>
      <c r="I2926" s="154">
        <f t="shared" si="272"/>
        <v>0</v>
      </c>
      <c r="J2926" s="154">
        <f t="shared" si="273"/>
        <v>0</v>
      </c>
    </row>
    <row r="2927" spans="1:10" ht="12.75">
      <c r="A2927"/>
      <c r="B2927" t="s">
        <v>5079</v>
      </c>
      <c r="C2927" s="178"/>
      <c r="D2927" t="s">
        <v>5080</v>
      </c>
      <c r="E2927" s="145">
        <v>10.99</v>
      </c>
      <c r="F2927" s="114">
        <v>0.2</v>
      </c>
      <c r="G2927" s="145">
        <v>8.79</v>
      </c>
      <c r="H2927" s="86">
        <v>10</v>
      </c>
      <c r="I2927" s="154">
        <f t="shared" si="272"/>
        <v>0</v>
      </c>
      <c r="J2927" s="154">
        <f t="shared" si="273"/>
        <v>0</v>
      </c>
    </row>
    <row r="2928" spans="1:10" ht="12.75">
      <c r="A2928"/>
      <c r="B2928" t="s">
        <v>5081</v>
      </c>
      <c r="C2928" s="178"/>
      <c r="D2928" t="s">
        <v>5082</v>
      </c>
      <c r="E2928" s="145">
        <v>10.99</v>
      </c>
      <c r="F2928" s="114">
        <v>0.2</v>
      </c>
      <c r="G2928" s="145">
        <v>8.79</v>
      </c>
      <c r="H2928" s="86">
        <v>10</v>
      </c>
      <c r="I2928" s="154">
        <f t="shared" si="272"/>
        <v>0</v>
      </c>
      <c r="J2928" s="154">
        <f t="shared" si="273"/>
        <v>0</v>
      </c>
    </row>
    <row r="2929" spans="1:10" ht="12.75">
      <c r="A2929"/>
      <c r="B2929" t="s">
        <v>5083</v>
      </c>
      <c r="C2929" s="178"/>
      <c r="D2929" t="s">
        <v>5084</v>
      </c>
      <c r="E2929" s="145">
        <v>10.99</v>
      </c>
      <c r="F2929" s="114">
        <v>0.2</v>
      </c>
      <c r="G2929" s="145">
        <v>8.79</v>
      </c>
      <c r="H2929" s="86">
        <v>10</v>
      </c>
      <c r="I2929" s="154">
        <f t="shared" si="272"/>
        <v>0</v>
      </c>
      <c r="J2929" s="154">
        <f t="shared" si="273"/>
        <v>0</v>
      </c>
    </row>
    <row r="2930" spans="1:10" ht="12.75">
      <c r="A2930"/>
      <c r="B2930" t="s">
        <v>5085</v>
      </c>
      <c r="C2930" s="178"/>
      <c r="D2930" t="s">
        <v>5086</v>
      </c>
      <c r="E2930" s="145">
        <v>10.99</v>
      </c>
      <c r="F2930" s="114">
        <v>0.2</v>
      </c>
      <c r="G2930" s="145">
        <v>8.79</v>
      </c>
      <c r="H2930" s="86">
        <v>10</v>
      </c>
      <c r="I2930" s="154">
        <f t="shared" si="272"/>
        <v>0</v>
      </c>
      <c r="J2930" s="154">
        <f t="shared" si="273"/>
        <v>0</v>
      </c>
    </row>
    <row r="2931" spans="1:10" ht="12.75">
      <c r="A2931"/>
      <c r="B2931" t="s">
        <v>5087</v>
      </c>
      <c r="C2931" s="178"/>
      <c r="D2931" t="s">
        <v>5088</v>
      </c>
      <c r="E2931" s="145">
        <v>10.99</v>
      </c>
      <c r="F2931" s="114">
        <v>0.2</v>
      </c>
      <c r="G2931" s="145">
        <v>8.79</v>
      </c>
      <c r="H2931" s="86">
        <v>10</v>
      </c>
      <c r="I2931" s="154">
        <f t="shared" si="272"/>
        <v>0</v>
      </c>
      <c r="J2931" s="154">
        <f t="shared" si="273"/>
        <v>0</v>
      </c>
    </row>
    <row r="2932" spans="1:10" ht="12.75">
      <c r="A2932"/>
      <c r="B2932" t="s">
        <v>5089</v>
      </c>
      <c r="C2932" s="178"/>
      <c r="D2932" t="s">
        <v>5090</v>
      </c>
      <c r="E2932" s="145">
        <v>10.99</v>
      </c>
      <c r="F2932" s="114">
        <v>0.2</v>
      </c>
      <c r="G2932" s="145">
        <v>8.79</v>
      </c>
      <c r="H2932" s="86">
        <v>10</v>
      </c>
      <c r="I2932" s="154">
        <f t="shared" si="272"/>
        <v>0</v>
      </c>
      <c r="J2932" s="154">
        <f t="shared" si="273"/>
        <v>0</v>
      </c>
    </row>
    <row r="2933" spans="1:10" ht="12.75">
      <c r="A2933"/>
      <c r="B2933" t="s">
        <v>5091</v>
      </c>
      <c r="C2933" s="178"/>
      <c r="D2933" t="s">
        <v>5092</v>
      </c>
      <c r="E2933" s="145">
        <v>10.99</v>
      </c>
      <c r="F2933" s="114">
        <v>0.2</v>
      </c>
      <c r="G2933" s="145">
        <v>8.79</v>
      </c>
      <c r="H2933" s="86">
        <v>10</v>
      </c>
      <c r="I2933" s="154">
        <f t="shared" si="272"/>
        <v>0</v>
      </c>
      <c r="J2933" s="154">
        <f t="shared" si="273"/>
        <v>0</v>
      </c>
    </row>
    <row r="2934" spans="1:10" ht="12.75">
      <c r="A2934"/>
      <c r="B2934" t="s">
        <v>5093</v>
      </c>
      <c r="C2934" s="178"/>
      <c r="D2934" t="s">
        <v>5094</v>
      </c>
      <c r="E2934" s="145">
        <v>10.99</v>
      </c>
      <c r="F2934" s="114">
        <v>0.2</v>
      </c>
      <c r="G2934" s="145">
        <v>8.79</v>
      </c>
      <c r="H2934" s="86">
        <v>10</v>
      </c>
      <c r="I2934" s="154">
        <f t="shared" si="272"/>
        <v>0</v>
      </c>
      <c r="J2934" s="154">
        <f t="shared" si="273"/>
        <v>0</v>
      </c>
    </row>
    <row r="2935" spans="1:10" ht="12.75">
      <c r="A2935"/>
      <c r="B2935" t="s">
        <v>5095</v>
      </c>
      <c r="C2935" s="178"/>
      <c r="D2935" t="s">
        <v>5096</v>
      </c>
      <c r="E2935" s="145">
        <v>10.99</v>
      </c>
      <c r="F2935" s="114">
        <v>0.2</v>
      </c>
      <c r="G2935" s="145">
        <v>8.79</v>
      </c>
      <c r="H2935" s="86">
        <v>10</v>
      </c>
      <c r="I2935" s="154">
        <f t="shared" si="272"/>
        <v>0</v>
      </c>
      <c r="J2935" s="154">
        <f t="shared" si="273"/>
        <v>0</v>
      </c>
    </row>
    <row r="2936" spans="1:10" ht="12.75">
      <c r="A2936" t="s">
        <v>313</v>
      </c>
      <c r="B2936"/>
      <c r="C2936" s="178"/>
      <c r="D2936"/>
      <c r="E2936" s="145"/>
      <c r="F2936" s="114"/>
      <c r="G2936" s="145"/>
      <c r="H2936" s="86"/>
      <c r="I2936" s="154"/>
      <c r="J2936" s="154"/>
    </row>
    <row r="2937" spans="1:10" ht="12.75">
      <c r="A2937"/>
      <c r="B2937" t="s">
        <v>5097</v>
      </c>
      <c r="C2937" s="178"/>
      <c r="D2937" t="s">
        <v>5098</v>
      </c>
      <c r="E2937" s="145">
        <v>10.99</v>
      </c>
      <c r="F2937" s="114">
        <v>0.2</v>
      </c>
      <c r="G2937" s="145">
        <v>8.79</v>
      </c>
      <c r="H2937" s="86">
        <v>10</v>
      </c>
      <c r="I2937" s="154">
        <f aca="true" t="shared" si="274" ref="I2937:I2948">C2937*E2937</f>
        <v>0</v>
      </c>
      <c r="J2937" s="154">
        <f aca="true" t="shared" si="275" ref="J2937:J2948">C2937*G2937</f>
        <v>0</v>
      </c>
    </row>
    <row r="2938" spans="1:10" ht="12.75">
      <c r="A2938"/>
      <c r="B2938" t="s">
        <v>5099</v>
      </c>
      <c r="C2938" s="178"/>
      <c r="D2938" t="s">
        <v>5100</v>
      </c>
      <c r="E2938" s="145">
        <v>10.99</v>
      </c>
      <c r="F2938" s="114">
        <v>0.2</v>
      </c>
      <c r="G2938" s="145">
        <v>8.79</v>
      </c>
      <c r="H2938" s="86">
        <v>10</v>
      </c>
      <c r="I2938" s="154">
        <f t="shared" si="274"/>
        <v>0</v>
      </c>
      <c r="J2938" s="154">
        <f t="shared" si="275"/>
        <v>0</v>
      </c>
    </row>
    <row r="2939" spans="1:10" ht="12.75">
      <c r="A2939"/>
      <c r="B2939" t="s">
        <v>5101</v>
      </c>
      <c r="C2939" s="178"/>
      <c r="D2939" t="s">
        <v>5102</v>
      </c>
      <c r="E2939" s="145">
        <v>10.99</v>
      </c>
      <c r="F2939" s="114">
        <v>0.2</v>
      </c>
      <c r="G2939" s="145">
        <v>8.79</v>
      </c>
      <c r="H2939" s="86">
        <v>10</v>
      </c>
      <c r="I2939" s="154">
        <f t="shared" si="274"/>
        <v>0</v>
      </c>
      <c r="J2939" s="154">
        <f t="shared" si="275"/>
        <v>0</v>
      </c>
    </row>
    <row r="2940" spans="1:10" ht="12.75">
      <c r="A2940"/>
      <c r="B2940" t="s">
        <v>5103</v>
      </c>
      <c r="C2940" s="178"/>
      <c r="D2940" t="s">
        <v>5104</v>
      </c>
      <c r="E2940" s="145">
        <v>10.99</v>
      </c>
      <c r="F2940" s="114">
        <v>0.2</v>
      </c>
      <c r="G2940" s="145">
        <v>8.79</v>
      </c>
      <c r="H2940" s="86">
        <v>10</v>
      </c>
      <c r="I2940" s="154">
        <f t="shared" si="274"/>
        <v>0</v>
      </c>
      <c r="J2940" s="154">
        <f t="shared" si="275"/>
        <v>0</v>
      </c>
    </row>
    <row r="2941" spans="1:10" ht="12.75">
      <c r="A2941"/>
      <c r="B2941" t="s">
        <v>5105</v>
      </c>
      <c r="C2941" s="178"/>
      <c r="D2941" t="s">
        <v>5106</v>
      </c>
      <c r="E2941" s="145">
        <v>10.99</v>
      </c>
      <c r="F2941" s="114">
        <v>0.2</v>
      </c>
      <c r="G2941" s="145">
        <v>8.79</v>
      </c>
      <c r="H2941" s="86">
        <v>10</v>
      </c>
      <c r="I2941" s="154">
        <f t="shared" si="274"/>
        <v>0</v>
      </c>
      <c r="J2941" s="154">
        <f t="shared" si="275"/>
        <v>0</v>
      </c>
    </row>
    <row r="2942" spans="1:10" ht="12.75">
      <c r="A2942"/>
      <c r="B2942" t="s">
        <v>5107</v>
      </c>
      <c r="C2942" s="178"/>
      <c r="D2942" t="s">
        <v>5108</v>
      </c>
      <c r="E2942" s="145">
        <v>10.99</v>
      </c>
      <c r="F2942" s="114">
        <v>0.2</v>
      </c>
      <c r="G2942" s="145">
        <v>8.79</v>
      </c>
      <c r="H2942" s="86">
        <v>10</v>
      </c>
      <c r="I2942" s="154">
        <f t="shared" si="274"/>
        <v>0</v>
      </c>
      <c r="J2942" s="154">
        <f t="shared" si="275"/>
        <v>0</v>
      </c>
    </row>
    <row r="2943" spans="1:10" ht="12.75">
      <c r="A2943"/>
      <c r="B2943" t="s">
        <v>5109</v>
      </c>
      <c r="C2943" s="178"/>
      <c r="D2943" t="s">
        <v>5110</v>
      </c>
      <c r="E2943" s="145">
        <v>10.99</v>
      </c>
      <c r="F2943" s="114">
        <v>0.2</v>
      </c>
      <c r="G2943" s="145">
        <v>8.79</v>
      </c>
      <c r="H2943" s="86">
        <v>10</v>
      </c>
      <c r="I2943" s="154">
        <f t="shared" si="274"/>
        <v>0</v>
      </c>
      <c r="J2943" s="154">
        <f t="shared" si="275"/>
        <v>0</v>
      </c>
    </row>
    <row r="2944" spans="1:10" ht="12.75">
      <c r="A2944"/>
      <c r="B2944" t="s">
        <v>5111</v>
      </c>
      <c r="C2944" s="178"/>
      <c r="D2944" t="s">
        <v>5112</v>
      </c>
      <c r="E2944" s="145">
        <v>10.99</v>
      </c>
      <c r="F2944" s="114">
        <v>0.2</v>
      </c>
      <c r="G2944" s="145">
        <v>8.79</v>
      </c>
      <c r="H2944" s="86">
        <v>10</v>
      </c>
      <c r="I2944" s="154">
        <f t="shared" si="274"/>
        <v>0</v>
      </c>
      <c r="J2944" s="154">
        <f t="shared" si="275"/>
        <v>0</v>
      </c>
    </row>
    <row r="2945" spans="1:10" ht="12.75">
      <c r="A2945"/>
      <c r="B2945" t="s">
        <v>5113</v>
      </c>
      <c r="C2945" s="178"/>
      <c r="D2945" t="s">
        <v>5114</v>
      </c>
      <c r="E2945" s="145">
        <v>10.99</v>
      </c>
      <c r="F2945" s="114">
        <v>0.2</v>
      </c>
      <c r="G2945" s="145">
        <v>8.79</v>
      </c>
      <c r="H2945" s="86">
        <v>10</v>
      </c>
      <c r="I2945" s="154">
        <f t="shared" si="274"/>
        <v>0</v>
      </c>
      <c r="J2945" s="154">
        <f t="shared" si="275"/>
        <v>0</v>
      </c>
    </row>
    <row r="2946" spans="1:10" ht="12.75">
      <c r="A2946"/>
      <c r="B2946" t="s">
        <v>5115</v>
      </c>
      <c r="C2946" s="178"/>
      <c r="D2946" t="s">
        <v>5116</v>
      </c>
      <c r="E2946" s="145">
        <v>10.99</v>
      </c>
      <c r="F2946" s="114">
        <v>0.2</v>
      </c>
      <c r="G2946" s="145">
        <v>8.79</v>
      </c>
      <c r="H2946" s="86">
        <v>10</v>
      </c>
      <c r="I2946" s="154">
        <f t="shared" si="274"/>
        <v>0</v>
      </c>
      <c r="J2946" s="154">
        <f t="shared" si="275"/>
        <v>0</v>
      </c>
    </row>
    <row r="2947" spans="1:10" ht="12.75">
      <c r="A2947"/>
      <c r="B2947" t="s">
        <v>5117</v>
      </c>
      <c r="C2947" s="178"/>
      <c r="D2947" t="s">
        <v>5118</v>
      </c>
      <c r="E2947" s="145">
        <v>10.99</v>
      </c>
      <c r="F2947" s="114">
        <v>0.2</v>
      </c>
      <c r="G2947" s="145">
        <v>8.79</v>
      </c>
      <c r="H2947" s="86">
        <v>10</v>
      </c>
      <c r="I2947" s="154">
        <f t="shared" si="274"/>
        <v>0</v>
      </c>
      <c r="J2947" s="154">
        <f t="shared" si="275"/>
        <v>0</v>
      </c>
    </row>
    <row r="2948" spans="1:10" ht="12.75">
      <c r="A2948"/>
      <c r="B2948" t="s">
        <v>5119</v>
      </c>
      <c r="C2948" s="178"/>
      <c r="D2948" t="s">
        <v>5120</v>
      </c>
      <c r="E2948" s="145">
        <v>10.99</v>
      </c>
      <c r="F2948" s="114">
        <v>0.2</v>
      </c>
      <c r="G2948" s="145">
        <v>8.79</v>
      </c>
      <c r="H2948" s="86">
        <v>10</v>
      </c>
      <c r="I2948" s="154">
        <f t="shared" si="274"/>
        <v>0</v>
      </c>
      <c r="J2948" s="154">
        <f t="shared" si="275"/>
        <v>0</v>
      </c>
    </row>
    <row r="2949" spans="1:10" ht="12.75">
      <c r="A2949" t="s">
        <v>208</v>
      </c>
      <c r="B2949"/>
      <c r="C2949" s="178"/>
      <c r="D2949"/>
      <c r="E2949" s="145"/>
      <c r="F2949" s="114"/>
      <c r="G2949" s="145"/>
      <c r="H2949" s="86"/>
      <c r="I2949" s="154"/>
      <c r="J2949" s="154"/>
    </row>
    <row r="2950" spans="1:10" ht="12.75">
      <c r="A2950"/>
      <c r="B2950" t="s">
        <v>5121</v>
      </c>
      <c r="C2950" s="178"/>
      <c r="D2950" t="s">
        <v>5122</v>
      </c>
      <c r="E2950" s="145">
        <v>4.8</v>
      </c>
      <c r="F2950" s="114">
        <v>0.2</v>
      </c>
      <c r="G2950" s="145">
        <v>3.84</v>
      </c>
      <c r="H2950" s="86">
        <v>7</v>
      </c>
      <c r="I2950" s="154">
        <f aca="true" t="shared" si="276" ref="I2950:I2961">C2950*E2950</f>
        <v>0</v>
      </c>
      <c r="J2950" s="154">
        <f aca="true" t="shared" si="277" ref="J2950:J2961">C2950*G2950</f>
        <v>0</v>
      </c>
    </row>
    <row r="2951" spans="1:10" ht="12.75">
      <c r="A2951"/>
      <c r="B2951" t="s">
        <v>5123</v>
      </c>
      <c r="C2951" s="178"/>
      <c r="D2951" t="s">
        <v>5124</v>
      </c>
      <c r="E2951" s="145">
        <v>4.8</v>
      </c>
      <c r="F2951" s="114">
        <v>0.2</v>
      </c>
      <c r="G2951" s="145">
        <v>3.84</v>
      </c>
      <c r="H2951" s="86">
        <v>7</v>
      </c>
      <c r="I2951" s="154">
        <f t="shared" si="276"/>
        <v>0</v>
      </c>
      <c r="J2951" s="154">
        <f t="shared" si="277"/>
        <v>0</v>
      </c>
    </row>
    <row r="2952" spans="1:10" ht="12.75">
      <c r="A2952"/>
      <c r="B2952" t="s">
        <v>5125</v>
      </c>
      <c r="C2952" s="178"/>
      <c r="D2952" t="s">
        <v>5126</v>
      </c>
      <c r="E2952" s="145">
        <v>62.4</v>
      </c>
      <c r="F2952" s="114" t="s">
        <v>39</v>
      </c>
      <c r="G2952" s="145">
        <v>62.4</v>
      </c>
      <c r="H2952" s="86">
        <v>8</v>
      </c>
      <c r="I2952" s="154">
        <f t="shared" si="276"/>
        <v>0</v>
      </c>
      <c r="J2952" s="154">
        <f t="shared" si="277"/>
        <v>0</v>
      </c>
    </row>
    <row r="2953" spans="1:10" ht="12.75">
      <c r="A2953"/>
      <c r="B2953" t="s">
        <v>5127</v>
      </c>
      <c r="C2953" s="178"/>
      <c r="D2953" t="s">
        <v>5128</v>
      </c>
      <c r="E2953" s="145">
        <v>4.8</v>
      </c>
      <c r="F2953" s="114">
        <v>0.2</v>
      </c>
      <c r="G2953" s="145">
        <v>3.84</v>
      </c>
      <c r="H2953" s="86">
        <v>7</v>
      </c>
      <c r="I2953" s="154">
        <f t="shared" si="276"/>
        <v>0</v>
      </c>
      <c r="J2953" s="154">
        <f t="shared" si="277"/>
        <v>0</v>
      </c>
    </row>
    <row r="2954" spans="1:10" ht="12.75">
      <c r="A2954"/>
      <c r="B2954" t="s">
        <v>5129</v>
      </c>
      <c r="C2954" s="178"/>
      <c r="D2954" t="s">
        <v>5130</v>
      </c>
      <c r="E2954" s="145">
        <v>39.99</v>
      </c>
      <c r="F2954" s="114">
        <v>0.2</v>
      </c>
      <c r="G2954" s="145">
        <v>31.99</v>
      </c>
      <c r="H2954" s="86">
        <v>10</v>
      </c>
      <c r="I2954" s="154">
        <f t="shared" si="276"/>
        <v>0</v>
      </c>
      <c r="J2954" s="154">
        <f t="shared" si="277"/>
        <v>0</v>
      </c>
    </row>
    <row r="2955" spans="1:10" ht="12.75">
      <c r="A2955"/>
      <c r="B2955" t="s">
        <v>5131</v>
      </c>
      <c r="C2955" s="178"/>
      <c r="D2955" t="s">
        <v>5132</v>
      </c>
      <c r="E2955" s="145">
        <v>10.99</v>
      </c>
      <c r="F2955" s="114">
        <v>0.2</v>
      </c>
      <c r="G2955" s="145">
        <v>8.79</v>
      </c>
      <c r="H2955" s="86">
        <v>10</v>
      </c>
      <c r="I2955" s="154">
        <f t="shared" si="276"/>
        <v>0</v>
      </c>
      <c r="J2955" s="154">
        <f t="shared" si="277"/>
        <v>0</v>
      </c>
    </row>
    <row r="2956" spans="1:10" ht="12.75">
      <c r="A2956"/>
      <c r="B2956" t="s">
        <v>5133</v>
      </c>
      <c r="C2956" s="178"/>
      <c r="D2956" t="s">
        <v>5134</v>
      </c>
      <c r="E2956" s="145">
        <v>10.99</v>
      </c>
      <c r="F2956" s="114">
        <v>0.2</v>
      </c>
      <c r="G2956" s="145">
        <v>8.79</v>
      </c>
      <c r="H2956" s="86">
        <v>10</v>
      </c>
      <c r="I2956" s="154">
        <f t="shared" si="276"/>
        <v>0</v>
      </c>
      <c r="J2956" s="154">
        <f t="shared" si="277"/>
        <v>0</v>
      </c>
    </row>
    <row r="2957" spans="1:10" ht="12.75">
      <c r="A2957"/>
      <c r="B2957" t="s">
        <v>5135</v>
      </c>
      <c r="C2957" s="178"/>
      <c r="D2957" t="s">
        <v>5136</v>
      </c>
      <c r="E2957" s="145">
        <v>10.99</v>
      </c>
      <c r="F2957" s="114">
        <v>0.2</v>
      </c>
      <c r="G2957" s="145">
        <v>8.79</v>
      </c>
      <c r="H2957" s="86">
        <v>10</v>
      </c>
      <c r="I2957" s="154">
        <f t="shared" si="276"/>
        <v>0</v>
      </c>
      <c r="J2957" s="154">
        <f t="shared" si="277"/>
        <v>0</v>
      </c>
    </row>
    <row r="2958" spans="1:10" ht="12.75">
      <c r="A2958"/>
      <c r="B2958" t="s">
        <v>5137</v>
      </c>
      <c r="C2958" s="178"/>
      <c r="D2958" t="s">
        <v>5138</v>
      </c>
      <c r="E2958" s="145">
        <v>10.99</v>
      </c>
      <c r="F2958" s="114">
        <v>0.2</v>
      </c>
      <c r="G2958" s="145">
        <v>8.79</v>
      </c>
      <c r="H2958" s="86">
        <v>10</v>
      </c>
      <c r="I2958" s="154">
        <f t="shared" si="276"/>
        <v>0</v>
      </c>
      <c r="J2958" s="154">
        <f t="shared" si="277"/>
        <v>0</v>
      </c>
    </row>
    <row r="2959" spans="1:10" ht="12.75">
      <c r="A2959"/>
      <c r="B2959" t="s">
        <v>5139</v>
      </c>
      <c r="C2959" s="178"/>
      <c r="D2959" t="s">
        <v>5140</v>
      </c>
      <c r="E2959" s="145">
        <v>10.99</v>
      </c>
      <c r="F2959" s="114">
        <v>0.2</v>
      </c>
      <c r="G2959" s="145">
        <v>8.79</v>
      </c>
      <c r="H2959" s="86">
        <v>10</v>
      </c>
      <c r="I2959" s="154">
        <f t="shared" si="276"/>
        <v>0</v>
      </c>
      <c r="J2959" s="154">
        <f t="shared" si="277"/>
        <v>0</v>
      </c>
    </row>
    <row r="2960" spans="1:10" ht="12.75">
      <c r="A2960"/>
      <c r="B2960" t="s">
        <v>5141</v>
      </c>
      <c r="C2960" s="178"/>
      <c r="D2960" t="s">
        <v>5142</v>
      </c>
      <c r="E2960" s="145">
        <v>10.99</v>
      </c>
      <c r="F2960" s="114">
        <v>0.2</v>
      </c>
      <c r="G2960" s="145">
        <v>8.79</v>
      </c>
      <c r="H2960" s="86">
        <v>10</v>
      </c>
      <c r="I2960" s="154">
        <f t="shared" si="276"/>
        <v>0</v>
      </c>
      <c r="J2960" s="154">
        <f t="shared" si="277"/>
        <v>0</v>
      </c>
    </row>
    <row r="2961" spans="1:10" ht="12.75">
      <c r="A2961"/>
      <c r="B2961" t="s">
        <v>5143</v>
      </c>
      <c r="C2961" s="178"/>
      <c r="D2961" t="s">
        <v>5144</v>
      </c>
      <c r="E2961" s="145">
        <v>19.99</v>
      </c>
      <c r="F2961" s="114">
        <v>0.2</v>
      </c>
      <c r="G2961" s="145">
        <v>15.99</v>
      </c>
      <c r="H2961" s="86">
        <v>10</v>
      </c>
      <c r="I2961" s="154">
        <f t="shared" si="276"/>
        <v>0</v>
      </c>
      <c r="J2961" s="154">
        <f t="shared" si="277"/>
        <v>0</v>
      </c>
    </row>
    <row r="2962" spans="1:10" ht="12.75">
      <c r="A2962" t="s">
        <v>257</v>
      </c>
      <c r="B2962"/>
      <c r="C2962" s="178"/>
      <c r="D2962"/>
      <c r="E2962" s="145"/>
      <c r="F2962" s="114"/>
      <c r="G2962" s="145"/>
      <c r="H2962" s="86"/>
      <c r="I2962" s="154"/>
      <c r="J2962" s="154"/>
    </row>
    <row r="2963" spans="1:10" ht="12.75">
      <c r="A2963"/>
      <c r="B2963" t="s">
        <v>5145</v>
      </c>
      <c r="C2963" s="178"/>
      <c r="D2963" t="s">
        <v>5146</v>
      </c>
      <c r="E2963" s="145">
        <v>22.99</v>
      </c>
      <c r="F2963" s="114">
        <v>0.2</v>
      </c>
      <c r="G2963" s="145">
        <v>18.39</v>
      </c>
      <c r="H2963" s="86">
        <v>10</v>
      </c>
      <c r="I2963" s="154">
        <f>C2963*E2963</f>
        <v>0</v>
      </c>
      <c r="J2963" s="154">
        <f>C2963*G2963</f>
        <v>0</v>
      </c>
    </row>
    <row r="2964" spans="1:10" ht="12.75">
      <c r="A2964"/>
      <c r="B2964" t="s">
        <v>5147</v>
      </c>
      <c r="C2964" s="178"/>
      <c r="D2964" t="s">
        <v>5148</v>
      </c>
      <c r="E2964" s="145">
        <v>718.25</v>
      </c>
      <c r="F2964" s="114" t="s">
        <v>39</v>
      </c>
      <c r="G2964" s="145">
        <v>718.25</v>
      </c>
      <c r="H2964" s="86">
        <v>10</v>
      </c>
      <c r="I2964" s="154">
        <f>C2964*E2964</f>
        <v>0</v>
      </c>
      <c r="J2964" s="154">
        <f>C2964*G2964</f>
        <v>0</v>
      </c>
    </row>
    <row r="2965" spans="1:10" ht="12.75">
      <c r="A2965"/>
      <c r="B2965" t="s">
        <v>5149</v>
      </c>
      <c r="C2965" s="178"/>
      <c r="D2965" t="s">
        <v>5150</v>
      </c>
      <c r="E2965" s="145">
        <v>319.92</v>
      </c>
      <c r="F2965" s="114">
        <v>0.2</v>
      </c>
      <c r="G2965" s="145">
        <v>255.94</v>
      </c>
      <c r="H2965" s="86">
        <v>10</v>
      </c>
      <c r="I2965" s="154">
        <f>C2965*E2965</f>
        <v>0</v>
      </c>
      <c r="J2965" s="154">
        <f>C2965*G2965</f>
        <v>0</v>
      </c>
    </row>
    <row r="2966" spans="1:10" ht="12.75">
      <c r="A2966"/>
      <c r="B2966" t="s">
        <v>5151</v>
      </c>
      <c r="C2966" s="178"/>
      <c r="D2966" t="s">
        <v>5152</v>
      </c>
      <c r="E2966" s="145">
        <v>49.99</v>
      </c>
      <c r="F2966" s="114">
        <v>0.2</v>
      </c>
      <c r="G2966" s="145">
        <v>39.99</v>
      </c>
      <c r="H2966" s="86">
        <v>8</v>
      </c>
      <c r="I2966" s="154">
        <f>C2966*E2966</f>
        <v>0</v>
      </c>
      <c r="J2966" s="154">
        <f>C2966*G2966</f>
        <v>0</v>
      </c>
    </row>
    <row r="2967" spans="1:10" ht="12.75">
      <c r="A2967" t="s">
        <v>156</v>
      </c>
      <c r="B2967"/>
      <c r="C2967" s="178"/>
      <c r="D2967"/>
      <c r="E2967" s="145"/>
      <c r="F2967" s="114"/>
      <c r="G2967" s="145"/>
      <c r="H2967" s="86"/>
      <c r="I2967" s="154"/>
      <c r="J2967" s="154"/>
    </row>
    <row r="2968" spans="1:10" ht="12.75">
      <c r="A2968"/>
      <c r="B2968" t="s">
        <v>5153</v>
      </c>
      <c r="C2968" s="178"/>
      <c r="D2968" t="s">
        <v>5154</v>
      </c>
      <c r="E2968" s="145">
        <v>24.99</v>
      </c>
      <c r="F2968" s="114">
        <v>0.2</v>
      </c>
      <c r="G2968" s="145">
        <v>19.99</v>
      </c>
      <c r="H2968" s="86">
        <v>10</v>
      </c>
      <c r="I2968" s="154">
        <f aca="true" t="shared" si="278" ref="I2968:I2973">C2968*E2968</f>
        <v>0</v>
      </c>
      <c r="J2968" s="154">
        <f aca="true" t="shared" si="279" ref="J2968:J2973">C2968*G2968</f>
        <v>0</v>
      </c>
    </row>
    <row r="2969" spans="1:10" ht="12.75">
      <c r="A2969"/>
      <c r="B2969" t="s">
        <v>5155</v>
      </c>
      <c r="C2969" s="178"/>
      <c r="D2969" t="s">
        <v>5156</v>
      </c>
      <c r="E2969" s="145">
        <v>229.99</v>
      </c>
      <c r="F2969" s="114">
        <v>0.2</v>
      </c>
      <c r="G2969" s="145">
        <v>183.99</v>
      </c>
      <c r="H2969" s="86">
        <v>10</v>
      </c>
      <c r="I2969" s="154">
        <f t="shared" si="278"/>
        <v>0</v>
      </c>
      <c r="J2969" s="154">
        <f t="shared" si="279"/>
        <v>0</v>
      </c>
    </row>
    <row r="2970" spans="1:10" ht="12.75">
      <c r="A2970"/>
      <c r="B2970" t="s">
        <v>5157</v>
      </c>
      <c r="C2970" s="178"/>
      <c r="D2970" t="s">
        <v>5158</v>
      </c>
      <c r="E2970" s="145">
        <v>53.13</v>
      </c>
      <c r="F2970" s="114" t="s">
        <v>39</v>
      </c>
      <c r="G2970" s="145">
        <v>53.13</v>
      </c>
      <c r="H2970" s="86">
        <v>10</v>
      </c>
      <c r="I2970" s="154">
        <f t="shared" si="278"/>
        <v>0</v>
      </c>
      <c r="J2970" s="154">
        <f t="shared" si="279"/>
        <v>0</v>
      </c>
    </row>
    <row r="2971" spans="1:10" ht="12.75">
      <c r="A2971"/>
      <c r="B2971" t="s">
        <v>5159</v>
      </c>
      <c r="C2971" s="178"/>
      <c r="D2971" t="s">
        <v>5160</v>
      </c>
      <c r="E2971" s="145">
        <v>53.13</v>
      </c>
      <c r="F2971" s="114" t="s">
        <v>39</v>
      </c>
      <c r="G2971" s="145">
        <v>53.13</v>
      </c>
      <c r="H2971" s="86">
        <v>10</v>
      </c>
      <c r="I2971" s="154">
        <f t="shared" si="278"/>
        <v>0</v>
      </c>
      <c r="J2971" s="154">
        <f t="shared" si="279"/>
        <v>0</v>
      </c>
    </row>
    <row r="2972" spans="1:10" ht="12.75">
      <c r="A2972"/>
      <c r="B2972" t="s">
        <v>5161</v>
      </c>
      <c r="C2972" s="178"/>
      <c r="D2972" t="s">
        <v>5162</v>
      </c>
      <c r="E2972" s="145">
        <v>48.63</v>
      </c>
      <c r="F2972" s="114" t="s">
        <v>39</v>
      </c>
      <c r="G2972" s="145">
        <v>48.63</v>
      </c>
      <c r="H2972" s="86">
        <v>10</v>
      </c>
      <c r="I2972" s="154">
        <f t="shared" si="278"/>
        <v>0</v>
      </c>
      <c r="J2972" s="154">
        <f t="shared" si="279"/>
        <v>0</v>
      </c>
    </row>
    <row r="2973" spans="1:10" ht="12.75">
      <c r="A2973"/>
      <c r="B2973" t="s">
        <v>5163</v>
      </c>
      <c r="C2973" s="178"/>
      <c r="D2973" t="s">
        <v>5164</v>
      </c>
      <c r="E2973" s="145">
        <v>98.44</v>
      </c>
      <c r="F2973" s="114" t="s">
        <v>39</v>
      </c>
      <c r="G2973" s="145">
        <v>98.44</v>
      </c>
      <c r="H2973" s="86">
        <v>10</v>
      </c>
      <c r="I2973" s="154">
        <f t="shared" si="278"/>
        <v>0</v>
      </c>
      <c r="J2973" s="154">
        <f t="shared" si="279"/>
        <v>0</v>
      </c>
    </row>
    <row r="2974" spans="1:10" ht="12.75">
      <c r="A2974" t="s">
        <v>271</v>
      </c>
      <c r="B2974"/>
      <c r="C2974" s="178"/>
      <c r="D2974"/>
      <c r="E2974" s="145"/>
      <c r="F2974" s="114"/>
      <c r="G2974" s="145"/>
      <c r="H2974" s="86"/>
      <c r="I2974" s="154"/>
      <c r="J2974" s="154"/>
    </row>
    <row r="2975" spans="1:10" ht="12.75">
      <c r="A2975"/>
      <c r="B2975" t="s">
        <v>5165</v>
      </c>
      <c r="C2975" s="178"/>
      <c r="D2975" t="s">
        <v>5166</v>
      </c>
      <c r="E2975" s="145">
        <v>81.25</v>
      </c>
      <c r="F2975" s="114" t="s">
        <v>39</v>
      </c>
      <c r="G2975" s="145">
        <v>81.25</v>
      </c>
      <c r="H2975" s="86">
        <v>10</v>
      </c>
      <c r="I2975" s="154">
        <f aca="true" t="shared" si="280" ref="I2975:I2982">C2975*E2975</f>
        <v>0</v>
      </c>
      <c r="J2975" s="154">
        <f aca="true" t="shared" si="281" ref="J2975:J2982">C2975*G2975</f>
        <v>0</v>
      </c>
    </row>
    <row r="2976" spans="1:10" ht="12.75">
      <c r="A2976"/>
      <c r="B2976" t="s">
        <v>5167</v>
      </c>
      <c r="C2976" s="178"/>
      <c r="D2976" t="s">
        <v>5168</v>
      </c>
      <c r="E2976" s="145">
        <v>89.06</v>
      </c>
      <c r="F2976" s="114" t="s">
        <v>39</v>
      </c>
      <c r="G2976" s="145">
        <v>89.06</v>
      </c>
      <c r="H2976" s="86">
        <v>10</v>
      </c>
      <c r="I2976" s="154">
        <f t="shared" si="280"/>
        <v>0</v>
      </c>
      <c r="J2976" s="154">
        <f t="shared" si="281"/>
        <v>0</v>
      </c>
    </row>
    <row r="2977" spans="1:10" ht="12.75">
      <c r="A2977"/>
      <c r="B2977" t="s">
        <v>5169</v>
      </c>
      <c r="C2977" s="178"/>
      <c r="D2977" t="s">
        <v>5170</v>
      </c>
      <c r="E2977" s="145">
        <v>264.05</v>
      </c>
      <c r="F2977" s="114" t="s">
        <v>39</v>
      </c>
      <c r="G2977" s="145">
        <v>264.05</v>
      </c>
      <c r="H2977" s="86">
        <v>10</v>
      </c>
      <c r="I2977" s="154">
        <f t="shared" si="280"/>
        <v>0</v>
      </c>
      <c r="J2977" s="154">
        <f t="shared" si="281"/>
        <v>0</v>
      </c>
    </row>
    <row r="2978" spans="1:10" ht="12.75">
      <c r="A2978"/>
      <c r="B2978" t="s">
        <v>5171</v>
      </c>
      <c r="C2978" s="178"/>
      <c r="D2978" t="s">
        <v>5172</v>
      </c>
      <c r="E2978" s="145">
        <v>62.01</v>
      </c>
      <c r="F2978" s="114" t="s">
        <v>39</v>
      </c>
      <c r="G2978" s="145">
        <v>62.01</v>
      </c>
      <c r="H2978" s="86">
        <v>10</v>
      </c>
      <c r="I2978" s="154">
        <f t="shared" si="280"/>
        <v>0</v>
      </c>
      <c r="J2978" s="154">
        <f t="shared" si="281"/>
        <v>0</v>
      </c>
    </row>
    <row r="2979" spans="1:10" ht="12.75">
      <c r="A2979"/>
      <c r="B2979" t="s">
        <v>5173</v>
      </c>
      <c r="C2979" s="178"/>
      <c r="D2979" t="s">
        <v>5174</v>
      </c>
      <c r="E2979" s="145">
        <v>62.01</v>
      </c>
      <c r="F2979" s="114" t="s">
        <v>39</v>
      </c>
      <c r="G2979" s="145">
        <v>62.01</v>
      </c>
      <c r="H2979" s="86">
        <v>10</v>
      </c>
      <c r="I2979" s="154">
        <f t="shared" si="280"/>
        <v>0</v>
      </c>
      <c r="J2979" s="154">
        <f t="shared" si="281"/>
        <v>0</v>
      </c>
    </row>
    <row r="2980" spans="1:10" ht="12.75">
      <c r="A2980"/>
      <c r="B2980" t="s">
        <v>5175</v>
      </c>
      <c r="C2980" s="178"/>
      <c r="D2980" t="s">
        <v>5176</v>
      </c>
      <c r="E2980" s="145">
        <v>62.01</v>
      </c>
      <c r="F2980" s="114" t="s">
        <v>39</v>
      </c>
      <c r="G2980" s="145">
        <v>62.01</v>
      </c>
      <c r="H2980" s="86">
        <v>10</v>
      </c>
      <c r="I2980" s="154">
        <f t="shared" si="280"/>
        <v>0</v>
      </c>
      <c r="J2980" s="154">
        <f t="shared" si="281"/>
        <v>0</v>
      </c>
    </row>
    <row r="2981" spans="1:10" ht="12.75">
      <c r="A2981"/>
      <c r="B2981" t="s">
        <v>5177</v>
      </c>
      <c r="C2981" s="178"/>
      <c r="D2981" t="s">
        <v>5178</v>
      </c>
      <c r="E2981" s="145">
        <v>71.1</v>
      </c>
      <c r="F2981" s="114" t="s">
        <v>39</v>
      </c>
      <c r="G2981" s="145">
        <v>71.1</v>
      </c>
      <c r="H2981" s="86">
        <v>10</v>
      </c>
      <c r="I2981" s="154">
        <f t="shared" si="280"/>
        <v>0</v>
      </c>
      <c r="J2981" s="154">
        <f t="shared" si="281"/>
        <v>0</v>
      </c>
    </row>
    <row r="2982" spans="1:10" ht="12.75">
      <c r="A2982"/>
      <c r="B2982" t="s">
        <v>5179</v>
      </c>
      <c r="C2982" s="178"/>
      <c r="D2982" t="s">
        <v>5180</v>
      </c>
      <c r="E2982" s="145">
        <v>739.38</v>
      </c>
      <c r="F2982" s="114" t="s">
        <v>39</v>
      </c>
      <c r="G2982" s="145">
        <v>739.38</v>
      </c>
      <c r="H2982" s="86">
        <v>10</v>
      </c>
      <c r="I2982" s="154">
        <f t="shared" si="280"/>
        <v>0</v>
      </c>
      <c r="J2982" s="154">
        <f t="shared" si="281"/>
        <v>0</v>
      </c>
    </row>
    <row r="2983" spans="1:10" ht="12.75">
      <c r="A2983" t="s">
        <v>157</v>
      </c>
      <c r="B2983"/>
      <c r="C2983" s="178"/>
      <c r="D2983"/>
      <c r="E2983" s="145"/>
      <c r="F2983" s="114"/>
      <c r="G2983" s="145"/>
      <c r="H2983" s="86"/>
      <c r="I2983" s="154"/>
      <c r="J2983" s="154"/>
    </row>
    <row r="2984" spans="1:10" ht="12.75">
      <c r="A2984"/>
      <c r="B2984" t="s">
        <v>5181</v>
      </c>
      <c r="C2984" s="178"/>
      <c r="D2984" t="s">
        <v>5182</v>
      </c>
      <c r="E2984" s="145">
        <v>32.5</v>
      </c>
      <c r="F2984" s="114" t="s">
        <v>39</v>
      </c>
      <c r="G2984" s="145">
        <v>32.5</v>
      </c>
      <c r="H2984" s="86">
        <v>10</v>
      </c>
      <c r="I2984" s="154">
        <f aca="true" t="shared" si="282" ref="I2984:I2993">C2984*E2984</f>
        <v>0</v>
      </c>
      <c r="J2984" s="154">
        <f aca="true" t="shared" si="283" ref="J2984:J2993">C2984*G2984</f>
        <v>0</v>
      </c>
    </row>
    <row r="2985" spans="1:10" ht="12.75">
      <c r="A2985"/>
      <c r="B2985" t="s">
        <v>5183</v>
      </c>
      <c r="C2985" s="178"/>
      <c r="D2985" t="s">
        <v>5184</v>
      </c>
      <c r="E2985" s="145">
        <v>640</v>
      </c>
      <c r="F2985" s="114" t="s">
        <v>39</v>
      </c>
      <c r="G2985" s="145">
        <v>640</v>
      </c>
      <c r="H2985" s="86">
        <v>10</v>
      </c>
      <c r="I2985" s="154">
        <f t="shared" si="282"/>
        <v>0</v>
      </c>
      <c r="J2985" s="154">
        <f t="shared" si="283"/>
        <v>0</v>
      </c>
    </row>
    <row r="2986" spans="1:10" ht="12.75">
      <c r="A2986"/>
      <c r="B2986" t="s">
        <v>5185</v>
      </c>
      <c r="C2986" s="178"/>
      <c r="D2986" t="s">
        <v>5186</v>
      </c>
      <c r="E2986" s="145">
        <v>26</v>
      </c>
      <c r="F2986" s="114" t="s">
        <v>39</v>
      </c>
      <c r="G2986" s="145">
        <v>26</v>
      </c>
      <c r="H2986" s="86">
        <v>10</v>
      </c>
      <c r="I2986" s="154">
        <f t="shared" si="282"/>
        <v>0</v>
      </c>
      <c r="J2986" s="154">
        <f t="shared" si="283"/>
        <v>0</v>
      </c>
    </row>
    <row r="2987" spans="1:10" ht="12.75">
      <c r="A2987"/>
      <c r="B2987" t="s">
        <v>5187</v>
      </c>
      <c r="C2987" s="178"/>
      <c r="D2987" t="s">
        <v>5188</v>
      </c>
      <c r="E2987" s="145">
        <v>26</v>
      </c>
      <c r="F2987" s="114" t="s">
        <v>39</v>
      </c>
      <c r="G2987" s="145">
        <v>26</v>
      </c>
      <c r="H2987" s="86">
        <v>10</v>
      </c>
      <c r="I2987" s="154">
        <f t="shared" si="282"/>
        <v>0</v>
      </c>
      <c r="J2987" s="154">
        <f t="shared" si="283"/>
        <v>0</v>
      </c>
    </row>
    <row r="2988" spans="1:10" ht="12.75">
      <c r="A2988"/>
      <c r="B2988" t="s">
        <v>5189</v>
      </c>
      <c r="C2988" s="178"/>
      <c r="D2988" t="s">
        <v>5190</v>
      </c>
      <c r="E2988" s="145">
        <v>640</v>
      </c>
      <c r="F2988" s="114" t="s">
        <v>39</v>
      </c>
      <c r="G2988" s="145">
        <v>640</v>
      </c>
      <c r="H2988" s="86">
        <v>10</v>
      </c>
      <c r="I2988" s="154">
        <f t="shared" si="282"/>
        <v>0</v>
      </c>
      <c r="J2988" s="154">
        <f t="shared" si="283"/>
        <v>0</v>
      </c>
    </row>
    <row r="2989" spans="1:10" ht="12.75">
      <c r="A2989"/>
      <c r="B2989" t="s">
        <v>5191</v>
      </c>
      <c r="C2989" s="178"/>
      <c r="D2989" t="s">
        <v>5192</v>
      </c>
      <c r="E2989" s="145">
        <v>26</v>
      </c>
      <c r="F2989" s="114" t="s">
        <v>39</v>
      </c>
      <c r="G2989" s="145">
        <v>26</v>
      </c>
      <c r="H2989" s="86">
        <v>10</v>
      </c>
      <c r="I2989" s="154">
        <f t="shared" si="282"/>
        <v>0</v>
      </c>
      <c r="J2989" s="154">
        <f t="shared" si="283"/>
        <v>0</v>
      </c>
    </row>
    <row r="2990" spans="1:10" ht="12.75">
      <c r="A2990"/>
      <c r="B2990" t="s">
        <v>5193</v>
      </c>
      <c r="C2990" s="178"/>
      <c r="D2990" t="s">
        <v>5194</v>
      </c>
      <c r="E2990" s="145">
        <v>26</v>
      </c>
      <c r="F2990" s="114" t="s">
        <v>39</v>
      </c>
      <c r="G2990" s="145">
        <v>26</v>
      </c>
      <c r="H2990" s="86">
        <v>10</v>
      </c>
      <c r="I2990" s="154">
        <f t="shared" si="282"/>
        <v>0</v>
      </c>
      <c r="J2990" s="154">
        <f t="shared" si="283"/>
        <v>0</v>
      </c>
    </row>
    <row r="2991" spans="1:10" ht="12.75">
      <c r="A2991"/>
      <c r="B2991" t="s">
        <v>5195</v>
      </c>
      <c r="C2991" s="178"/>
      <c r="D2991" t="s">
        <v>5196</v>
      </c>
      <c r="E2991" s="145">
        <v>640</v>
      </c>
      <c r="F2991" s="114" t="s">
        <v>39</v>
      </c>
      <c r="G2991" s="145">
        <v>640</v>
      </c>
      <c r="H2991" s="86">
        <v>10</v>
      </c>
      <c r="I2991" s="154">
        <f t="shared" si="282"/>
        <v>0</v>
      </c>
      <c r="J2991" s="154">
        <f t="shared" si="283"/>
        <v>0</v>
      </c>
    </row>
    <row r="2992" spans="1:10" ht="12.75">
      <c r="A2992"/>
      <c r="B2992" t="s">
        <v>5197</v>
      </c>
      <c r="C2992" s="178"/>
      <c r="D2992" t="s">
        <v>5198</v>
      </c>
      <c r="E2992" s="145">
        <v>26</v>
      </c>
      <c r="F2992" s="114" t="s">
        <v>39</v>
      </c>
      <c r="G2992" s="145">
        <v>26</v>
      </c>
      <c r="H2992" s="86">
        <v>10</v>
      </c>
      <c r="I2992" s="154">
        <f t="shared" si="282"/>
        <v>0</v>
      </c>
      <c r="J2992" s="154">
        <f t="shared" si="283"/>
        <v>0</v>
      </c>
    </row>
    <row r="2993" spans="1:10" ht="12.75">
      <c r="A2993"/>
      <c r="B2993" t="s">
        <v>5199</v>
      </c>
      <c r="C2993" s="178"/>
      <c r="D2993" t="s">
        <v>5200</v>
      </c>
      <c r="E2993" s="145">
        <v>26</v>
      </c>
      <c r="F2993" s="114" t="s">
        <v>39</v>
      </c>
      <c r="G2993" s="145">
        <v>26</v>
      </c>
      <c r="H2993" s="86">
        <v>10</v>
      </c>
      <c r="I2993" s="154">
        <f t="shared" si="282"/>
        <v>0</v>
      </c>
      <c r="J2993" s="154">
        <f t="shared" si="283"/>
        <v>0</v>
      </c>
    </row>
    <row r="2994" spans="1:10" ht="12.75">
      <c r="A2994" t="s">
        <v>246</v>
      </c>
      <c r="B2994"/>
      <c r="C2994" s="178"/>
      <c r="D2994"/>
      <c r="E2994" s="145"/>
      <c r="F2994" s="114"/>
      <c r="G2994" s="145"/>
      <c r="H2994" s="86"/>
      <c r="I2994" s="154"/>
      <c r="J2994" s="154"/>
    </row>
    <row r="2995" spans="1:10" ht="12.75">
      <c r="A2995"/>
      <c r="B2995" t="s">
        <v>5201</v>
      </c>
      <c r="C2995" s="178"/>
      <c r="D2995" t="s">
        <v>5202</v>
      </c>
      <c r="E2995" s="145">
        <v>800</v>
      </c>
      <c r="F2995" s="114" t="s">
        <v>39</v>
      </c>
      <c r="G2995" s="145">
        <v>800</v>
      </c>
      <c r="H2995" s="86">
        <v>10</v>
      </c>
      <c r="I2995" s="154">
        <f aca="true" t="shared" si="284" ref="I2995:I3011">C2995*E2995</f>
        <v>0</v>
      </c>
      <c r="J2995" s="154">
        <f aca="true" t="shared" si="285" ref="J2995:J3011">C2995*G2995</f>
        <v>0</v>
      </c>
    </row>
    <row r="2996" spans="1:10" ht="12.75">
      <c r="A2996"/>
      <c r="B2996" t="s">
        <v>5203</v>
      </c>
      <c r="C2996" s="178"/>
      <c r="D2996" t="s">
        <v>5204</v>
      </c>
      <c r="E2996" s="145">
        <v>32.5</v>
      </c>
      <c r="F2996" s="114" t="s">
        <v>39</v>
      </c>
      <c r="G2996" s="145">
        <v>32.5</v>
      </c>
      <c r="H2996" s="86">
        <v>10</v>
      </c>
      <c r="I2996" s="154">
        <f t="shared" si="284"/>
        <v>0</v>
      </c>
      <c r="J2996" s="154">
        <f t="shared" si="285"/>
        <v>0</v>
      </c>
    </row>
    <row r="2997" spans="1:10" ht="12.75">
      <c r="A2997"/>
      <c r="B2997" t="s">
        <v>5205</v>
      </c>
      <c r="C2997" s="178"/>
      <c r="D2997" t="s">
        <v>5206</v>
      </c>
      <c r="E2997" s="145">
        <v>32.5</v>
      </c>
      <c r="F2997" s="114" t="s">
        <v>39</v>
      </c>
      <c r="G2997" s="145">
        <v>32.5</v>
      </c>
      <c r="H2997" s="86">
        <v>10</v>
      </c>
      <c r="I2997" s="154">
        <f t="shared" si="284"/>
        <v>0</v>
      </c>
      <c r="J2997" s="154">
        <f t="shared" si="285"/>
        <v>0</v>
      </c>
    </row>
    <row r="2998" spans="1:10" ht="12.75">
      <c r="A2998"/>
      <c r="B2998" t="s">
        <v>5207</v>
      </c>
      <c r="C2998" s="178"/>
      <c r="D2998" t="s">
        <v>5208</v>
      </c>
      <c r="E2998" s="145">
        <v>500</v>
      </c>
      <c r="F2998" s="114" t="s">
        <v>39</v>
      </c>
      <c r="G2998" s="145">
        <v>500</v>
      </c>
      <c r="H2998" s="86">
        <v>10</v>
      </c>
      <c r="I2998" s="154">
        <f t="shared" si="284"/>
        <v>0</v>
      </c>
      <c r="J2998" s="154">
        <f t="shared" si="285"/>
        <v>0</v>
      </c>
    </row>
    <row r="2999" spans="1:10" ht="12.75">
      <c r="A2999"/>
      <c r="B2999" t="s">
        <v>5209</v>
      </c>
      <c r="C2999" s="178"/>
      <c r="D2999" t="s">
        <v>5210</v>
      </c>
      <c r="E2999" s="145">
        <v>13</v>
      </c>
      <c r="F2999" s="114" t="s">
        <v>39</v>
      </c>
      <c r="G2999" s="145">
        <v>13</v>
      </c>
      <c r="H2999" s="86">
        <v>10</v>
      </c>
      <c r="I2999" s="154">
        <f t="shared" si="284"/>
        <v>0</v>
      </c>
      <c r="J2999" s="154">
        <f t="shared" si="285"/>
        <v>0</v>
      </c>
    </row>
    <row r="3000" spans="1:10" ht="12.75">
      <c r="A3000"/>
      <c r="B3000" t="s">
        <v>5211</v>
      </c>
      <c r="C3000" s="178"/>
      <c r="D3000" t="s">
        <v>5212</v>
      </c>
      <c r="E3000" s="145">
        <v>13</v>
      </c>
      <c r="F3000" s="114" t="s">
        <v>39</v>
      </c>
      <c r="G3000" s="145">
        <v>13</v>
      </c>
      <c r="H3000" s="86">
        <v>10</v>
      </c>
      <c r="I3000" s="154">
        <f t="shared" si="284"/>
        <v>0</v>
      </c>
      <c r="J3000" s="154">
        <f t="shared" si="285"/>
        <v>0</v>
      </c>
    </row>
    <row r="3001" spans="1:10" ht="12.75">
      <c r="A3001"/>
      <c r="B3001" t="s">
        <v>5213</v>
      </c>
      <c r="C3001" s="178"/>
      <c r="D3001" t="s">
        <v>5214</v>
      </c>
      <c r="E3001" s="145">
        <v>13</v>
      </c>
      <c r="F3001" s="114" t="s">
        <v>39</v>
      </c>
      <c r="G3001" s="145">
        <v>13</v>
      </c>
      <c r="H3001" s="86">
        <v>10</v>
      </c>
      <c r="I3001" s="154">
        <f t="shared" si="284"/>
        <v>0</v>
      </c>
      <c r="J3001" s="154">
        <f t="shared" si="285"/>
        <v>0</v>
      </c>
    </row>
    <row r="3002" spans="1:10" ht="12.75">
      <c r="A3002"/>
      <c r="B3002" t="s">
        <v>5215</v>
      </c>
      <c r="C3002" s="178"/>
      <c r="D3002" t="s">
        <v>5216</v>
      </c>
      <c r="E3002" s="145">
        <v>500</v>
      </c>
      <c r="F3002" s="114" t="s">
        <v>39</v>
      </c>
      <c r="G3002" s="145">
        <v>500</v>
      </c>
      <c r="H3002" s="86">
        <v>10</v>
      </c>
      <c r="I3002" s="154">
        <f t="shared" si="284"/>
        <v>0</v>
      </c>
      <c r="J3002" s="154">
        <f t="shared" si="285"/>
        <v>0</v>
      </c>
    </row>
    <row r="3003" spans="1:10" ht="12.75">
      <c r="A3003"/>
      <c r="B3003" t="s">
        <v>5217</v>
      </c>
      <c r="C3003" s="178"/>
      <c r="D3003" t="s">
        <v>5218</v>
      </c>
      <c r="E3003" s="145">
        <v>13</v>
      </c>
      <c r="F3003" s="114" t="s">
        <v>39</v>
      </c>
      <c r="G3003" s="145">
        <v>13</v>
      </c>
      <c r="H3003" s="86">
        <v>10</v>
      </c>
      <c r="I3003" s="154">
        <f t="shared" si="284"/>
        <v>0</v>
      </c>
      <c r="J3003" s="154">
        <f t="shared" si="285"/>
        <v>0</v>
      </c>
    </row>
    <row r="3004" spans="1:256" s="1" customFormat="1" ht="12.75">
      <c r="A3004"/>
      <c r="B3004" t="s">
        <v>5219</v>
      </c>
      <c r="C3004" s="178"/>
      <c r="D3004" t="s">
        <v>5220</v>
      </c>
      <c r="E3004" s="145">
        <v>13</v>
      </c>
      <c r="F3004" s="114" t="s">
        <v>39</v>
      </c>
      <c r="G3004" s="145">
        <v>13</v>
      </c>
      <c r="H3004" s="86">
        <v>10</v>
      </c>
      <c r="I3004" s="154">
        <f t="shared" si="284"/>
        <v>0</v>
      </c>
      <c r="J3004" s="154">
        <f t="shared" si="285"/>
        <v>0</v>
      </c>
      <c r="L3004" s="190"/>
      <c r="M3004" s="189"/>
      <c r="N3004" s="190"/>
      <c r="O3004" s="53"/>
      <c r="P3004" s="191"/>
      <c r="Q3004" s="53"/>
      <c r="R3004" s="53"/>
      <c r="S3004" s="192"/>
      <c r="T3004" s="192"/>
      <c r="U3004" s="188"/>
      <c r="V3004" s="190"/>
      <c r="W3004" s="189"/>
      <c r="X3004" s="190"/>
      <c r="Y3004" s="53"/>
      <c r="Z3004" s="191"/>
      <c r="AA3004" s="53"/>
      <c r="AB3004" s="53"/>
      <c r="AC3004" s="192"/>
      <c r="AD3004" s="192"/>
      <c r="AE3004" s="188"/>
      <c r="AF3004" s="190"/>
      <c r="AG3004" s="189"/>
      <c r="AH3004" s="190"/>
      <c r="AI3004" s="53"/>
      <c r="AJ3004" s="191"/>
      <c r="AK3004" s="53"/>
      <c r="AL3004" s="53"/>
      <c r="AM3004" s="192"/>
      <c r="AN3004" s="192"/>
      <c r="AO3004" s="188"/>
      <c r="AP3004" s="190"/>
      <c r="AQ3004" s="189"/>
      <c r="AR3004" s="190"/>
      <c r="AS3004" s="53"/>
      <c r="AT3004" s="191"/>
      <c r="AU3004" s="53"/>
      <c r="AV3004" s="53"/>
      <c r="AW3004" s="192"/>
      <c r="AX3004" s="192"/>
      <c r="AY3004" s="188"/>
      <c r="AZ3004" s="190"/>
      <c r="BA3004" s="189"/>
      <c r="BB3004" s="190"/>
      <c r="BC3004" s="53"/>
      <c r="BD3004" s="191"/>
      <c r="BE3004" s="53"/>
      <c r="BF3004" s="53"/>
      <c r="BG3004" s="192"/>
      <c r="BH3004" s="192"/>
      <c r="BI3004" s="188"/>
      <c r="BJ3004" s="190"/>
      <c r="BK3004" s="189"/>
      <c r="BL3004" s="190"/>
      <c r="BM3004" s="53"/>
      <c r="BN3004" s="191"/>
      <c r="BO3004" s="53"/>
      <c r="BP3004" s="53"/>
      <c r="BQ3004" s="192"/>
      <c r="BR3004" s="192"/>
      <c r="BS3004" s="188"/>
      <c r="BT3004" s="190"/>
      <c r="BU3004" s="189"/>
      <c r="BV3004" s="190"/>
      <c r="BW3004" s="53"/>
      <c r="BX3004" s="191"/>
      <c r="BY3004" s="53"/>
      <c r="BZ3004" s="53"/>
      <c r="CA3004" s="192"/>
      <c r="CB3004" s="192"/>
      <c r="CC3004" s="188"/>
      <c r="CD3004" s="190"/>
      <c r="CE3004" s="189"/>
      <c r="CF3004" s="190"/>
      <c r="CG3004" s="53"/>
      <c r="CH3004" s="191"/>
      <c r="CI3004" s="53"/>
      <c r="CJ3004" s="53"/>
      <c r="CK3004" s="192"/>
      <c r="CL3004" s="192"/>
      <c r="CM3004" s="188"/>
      <c r="CN3004" s="190"/>
      <c r="CO3004" s="189"/>
      <c r="CP3004" s="190"/>
      <c r="CQ3004" s="53"/>
      <c r="CR3004" s="191"/>
      <c r="CS3004" s="53"/>
      <c r="CT3004" s="53"/>
      <c r="CU3004" s="192"/>
      <c r="CV3004" s="192"/>
      <c r="CW3004" s="188"/>
      <c r="CX3004" s="190"/>
      <c r="CY3004" s="189"/>
      <c r="CZ3004" s="190"/>
      <c r="DA3004" s="53"/>
      <c r="DB3004" s="191"/>
      <c r="DC3004" s="53"/>
      <c r="DD3004" s="53"/>
      <c r="DE3004" s="192"/>
      <c r="DF3004" s="192"/>
      <c r="DG3004" s="188"/>
      <c r="DH3004" s="190"/>
      <c r="DI3004" s="189"/>
      <c r="DJ3004" s="190"/>
      <c r="DK3004" s="53"/>
      <c r="DL3004" s="191"/>
      <c r="DM3004" s="53"/>
      <c r="DN3004" s="53"/>
      <c r="DO3004" s="192"/>
      <c r="DP3004" s="192"/>
      <c r="DQ3004" s="188"/>
      <c r="DR3004" s="190"/>
      <c r="DS3004" s="189"/>
      <c r="DT3004" s="190"/>
      <c r="DU3004" s="53"/>
      <c r="DV3004" s="191"/>
      <c r="DW3004" s="53"/>
      <c r="DX3004" s="53"/>
      <c r="DY3004" s="192"/>
      <c r="DZ3004" s="192"/>
      <c r="EA3004" s="188"/>
      <c r="EB3004" s="190"/>
      <c r="EC3004" s="189"/>
      <c r="ED3004" s="190"/>
      <c r="EE3004" s="53"/>
      <c r="EF3004" s="191"/>
      <c r="EG3004" s="53"/>
      <c r="EH3004" s="53"/>
      <c r="EI3004" s="192"/>
      <c r="EJ3004" s="192"/>
      <c r="EK3004" s="188"/>
      <c r="EL3004" s="190"/>
      <c r="EM3004" s="189"/>
      <c r="EN3004" s="190"/>
      <c r="EO3004" s="53"/>
      <c r="EP3004" s="191"/>
      <c r="EQ3004" s="53"/>
      <c r="ER3004" s="53"/>
      <c r="ES3004" s="192"/>
      <c r="ET3004" s="192"/>
      <c r="EU3004" s="188"/>
      <c r="EV3004" s="190"/>
      <c r="EW3004" s="189"/>
      <c r="EX3004" s="190"/>
      <c r="EY3004" s="53"/>
      <c r="EZ3004" s="191"/>
      <c r="FA3004" s="53"/>
      <c r="FB3004" s="53"/>
      <c r="FC3004" s="192"/>
      <c r="FD3004" s="192"/>
      <c r="FE3004" s="188"/>
      <c r="FF3004" s="190"/>
      <c r="FG3004" s="189"/>
      <c r="FH3004" s="190"/>
      <c r="FI3004" s="53"/>
      <c r="FJ3004" s="191"/>
      <c r="FK3004" s="53"/>
      <c r="FL3004" s="53"/>
      <c r="FM3004" s="192"/>
      <c r="FN3004" s="192"/>
      <c r="FO3004" s="188"/>
      <c r="FP3004" s="190"/>
      <c r="FQ3004" s="189"/>
      <c r="FR3004" s="190"/>
      <c r="FS3004" s="53"/>
      <c r="FT3004" s="191"/>
      <c r="FU3004" s="53"/>
      <c r="FV3004" s="53"/>
      <c r="FW3004" s="192"/>
      <c r="FX3004" s="192"/>
      <c r="FY3004" s="188"/>
      <c r="FZ3004" s="190"/>
      <c r="GA3004" s="189"/>
      <c r="GB3004" s="190"/>
      <c r="GC3004" s="53"/>
      <c r="GD3004" s="191"/>
      <c r="GE3004" s="53"/>
      <c r="GF3004" s="53"/>
      <c r="GG3004" s="192"/>
      <c r="GH3004" s="192"/>
      <c r="GI3004" s="188"/>
      <c r="GJ3004" s="190"/>
      <c r="GK3004" s="189"/>
      <c r="GL3004" s="190"/>
      <c r="GM3004" s="53"/>
      <c r="GN3004" s="191"/>
      <c r="GO3004" s="53"/>
      <c r="GP3004" s="53"/>
      <c r="GQ3004" s="192"/>
      <c r="GR3004" s="192"/>
      <c r="GS3004" s="188"/>
      <c r="GT3004" s="190"/>
      <c r="GU3004" s="189"/>
      <c r="GV3004" s="190"/>
      <c r="GW3004" s="53"/>
      <c r="GX3004" s="191"/>
      <c r="GY3004" s="53"/>
      <c r="GZ3004" s="53"/>
      <c r="HA3004" s="192"/>
      <c r="HB3004" s="192"/>
      <c r="HC3004" s="188"/>
      <c r="HD3004" s="190"/>
      <c r="HE3004" s="189"/>
      <c r="HF3004" s="190"/>
      <c r="HG3004" s="53"/>
      <c r="HH3004" s="191"/>
      <c r="HI3004" s="53"/>
      <c r="HJ3004" s="53"/>
      <c r="HK3004" s="192"/>
      <c r="HL3004" s="192"/>
      <c r="HM3004" s="188"/>
      <c r="HN3004" s="190"/>
      <c r="HO3004" s="189"/>
      <c r="HP3004" s="190"/>
      <c r="HQ3004" s="53"/>
      <c r="HR3004" s="191"/>
      <c r="HS3004" s="53"/>
      <c r="HT3004" s="53"/>
      <c r="HU3004" s="192"/>
      <c r="HV3004" s="192"/>
      <c r="HW3004" s="188"/>
      <c r="HX3004" s="190"/>
      <c r="HY3004" s="189"/>
      <c r="HZ3004" s="190"/>
      <c r="IA3004" s="53"/>
      <c r="IB3004" s="191"/>
      <c r="IC3004" s="53"/>
      <c r="ID3004" s="53"/>
      <c r="IE3004" s="192"/>
      <c r="IF3004" s="192"/>
      <c r="IG3004" s="188"/>
      <c r="IH3004" s="190"/>
      <c r="II3004" s="189"/>
      <c r="IJ3004" s="190"/>
      <c r="IK3004" s="53"/>
      <c r="IL3004" s="191"/>
      <c r="IM3004" s="53"/>
      <c r="IN3004" s="53"/>
      <c r="IO3004" s="192"/>
      <c r="IP3004" s="192"/>
      <c r="IQ3004" s="188"/>
      <c r="IR3004" s="190"/>
      <c r="IS3004" s="189"/>
      <c r="IT3004" s="190"/>
      <c r="IU3004" s="53"/>
      <c r="IV3004" s="191"/>
    </row>
    <row r="3005" spans="1:10" ht="12.75">
      <c r="A3005"/>
      <c r="B3005" t="s">
        <v>5221</v>
      </c>
      <c r="C3005" s="178"/>
      <c r="D3005" t="s">
        <v>5222</v>
      </c>
      <c r="E3005" s="145">
        <v>13</v>
      </c>
      <c r="F3005" s="114" t="s">
        <v>39</v>
      </c>
      <c r="G3005" s="145">
        <v>13</v>
      </c>
      <c r="H3005" s="86">
        <v>10</v>
      </c>
      <c r="I3005" s="154">
        <f t="shared" si="284"/>
        <v>0</v>
      </c>
      <c r="J3005" s="154">
        <f t="shared" si="285"/>
        <v>0</v>
      </c>
    </row>
    <row r="3006" spans="1:10" ht="12.75">
      <c r="A3006"/>
      <c r="B3006" t="s">
        <v>5223</v>
      </c>
      <c r="C3006" s="178"/>
      <c r="D3006" t="s">
        <v>5224</v>
      </c>
      <c r="E3006" s="145">
        <v>800</v>
      </c>
      <c r="F3006" s="114" t="s">
        <v>39</v>
      </c>
      <c r="G3006" s="145">
        <v>800</v>
      </c>
      <c r="H3006" s="86">
        <v>10</v>
      </c>
      <c r="I3006" s="154">
        <f t="shared" si="284"/>
        <v>0</v>
      </c>
      <c r="J3006" s="154">
        <f t="shared" si="285"/>
        <v>0</v>
      </c>
    </row>
    <row r="3007" spans="1:10" ht="12.75">
      <c r="A3007"/>
      <c r="B3007" t="s">
        <v>5225</v>
      </c>
      <c r="C3007" s="178"/>
      <c r="D3007" t="s">
        <v>5226</v>
      </c>
      <c r="E3007" s="145">
        <v>32.5</v>
      </c>
      <c r="F3007" s="114" t="s">
        <v>39</v>
      </c>
      <c r="G3007" s="145">
        <v>32.5</v>
      </c>
      <c r="H3007" s="86">
        <v>10</v>
      </c>
      <c r="I3007" s="154">
        <f t="shared" si="284"/>
        <v>0</v>
      </c>
      <c r="J3007" s="154">
        <f t="shared" si="285"/>
        <v>0</v>
      </c>
    </row>
    <row r="3008" spans="1:10" ht="12.75">
      <c r="A3008"/>
      <c r="B3008" t="s">
        <v>5227</v>
      </c>
      <c r="C3008" s="178"/>
      <c r="D3008" t="s">
        <v>5228</v>
      </c>
      <c r="E3008" s="145">
        <v>32.5</v>
      </c>
      <c r="F3008" s="114" t="s">
        <v>39</v>
      </c>
      <c r="G3008" s="145">
        <v>32.5</v>
      </c>
      <c r="H3008" s="86">
        <v>10</v>
      </c>
      <c r="I3008" s="154">
        <f t="shared" si="284"/>
        <v>0</v>
      </c>
      <c r="J3008" s="154">
        <f t="shared" si="285"/>
        <v>0</v>
      </c>
    </row>
    <row r="3009" spans="1:10" ht="12.75">
      <c r="A3009"/>
      <c r="B3009" t="s">
        <v>5229</v>
      </c>
      <c r="C3009" s="178"/>
      <c r="D3009" t="s">
        <v>5230</v>
      </c>
      <c r="E3009" s="145">
        <v>640</v>
      </c>
      <c r="F3009" s="114" t="s">
        <v>39</v>
      </c>
      <c r="G3009" s="145">
        <v>640</v>
      </c>
      <c r="H3009" s="86">
        <v>10</v>
      </c>
      <c r="I3009" s="154">
        <f t="shared" si="284"/>
        <v>0</v>
      </c>
      <c r="J3009" s="154">
        <f t="shared" si="285"/>
        <v>0</v>
      </c>
    </row>
    <row r="3010" spans="1:10" ht="12.75">
      <c r="A3010"/>
      <c r="B3010" t="s">
        <v>5231</v>
      </c>
      <c r="C3010" s="178"/>
      <c r="D3010" t="s">
        <v>5232</v>
      </c>
      <c r="E3010" s="145">
        <v>26</v>
      </c>
      <c r="F3010" s="114" t="s">
        <v>39</v>
      </c>
      <c r="G3010" s="145">
        <v>26</v>
      </c>
      <c r="H3010" s="86">
        <v>10</v>
      </c>
      <c r="I3010" s="154">
        <f t="shared" si="284"/>
        <v>0</v>
      </c>
      <c r="J3010" s="154">
        <f t="shared" si="285"/>
        <v>0</v>
      </c>
    </row>
    <row r="3011" spans="1:10" ht="12.75">
      <c r="A3011"/>
      <c r="B3011" t="s">
        <v>5233</v>
      </c>
      <c r="C3011" s="178"/>
      <c r="D3011" t="s">
        <v>5234</v>
      </c>
      <c r="E3011" s="145">
        <v>26</v>
      </c>
      <c r="F3011" s="114" t="s">
        <v>39</v>
      </c>
      <c r="G3011" s="145">
        <v>26</v>
      </c>
      <c r="H3011" s="86">
        <v>10</v>
      </c>
      <c r="I3011" s="154">
        <f t="shared" si="284"/>
        <v>0</v>
      </c>
      <c r="J3011" s="154">
        <f t="shared" si="285"/>
        <v>0</v>
      </c>
    </row>
    <row r="3012" spans="1:10" ht="12.75">
      <c r="A3012" t="s">
        <v>5235</v>
      </c>
      <c r="B3012"/>
      <c r="C3012" s="178"/>
      <c r="D3012"/>
      <c r="E3012" s="145"/>
      <c r="F3012" s="114"/>
      <c r="G3012" s="145"/>
      <c r="H3012" s="86"/>
      <c r="I3012" s="154"/>
      <c r="J3012" s="154"/>
    </row>
    <row r="3013" spans="1:10" ht="12.75">
      <c r="A3013"/>
      <c r="B3013" t="s">
        <v>5236</v>
      </c>
      <c r="C3013" s="178"/>
      <c r="D3013" t="s">
        <v>5237</v>
      </c>
      <c r="E3013" s="145">
        <v>640</v>
      </c>
      <c r="F3013" s="114" t="s">
        <v>39</v>
      </c>
      <c r="G3013" s="145">
        <v>640</v>
      </c>
      <c r="H3013" s="86">
        <v>10</v>
      </c>
      <c r="I3013" s="154">
        <f aca="true" t="shared" si="286" ref="I3013:I3018">C3013*E3013</f>
        <v>0</v>
      </c>
      <c r="J3013" s="154">
        <f aca="true" t="shared" si="287" ref="J3013:J3018">C3013*G3013</f>
        <v>0</v>
      </c>
    </row>
    <row r="3014" spans="1:10" ht="12.75">
      <c r="A3014"/>
      <c r="B3014" t="s">
        <v>5238</v>
      </c>
      <c r="C3014" s="178"/>
      <c r="D3014" t="s">
        <v>5239</v>
      </c>
      <c r="E3014" s="145">
        <v>26</v>
      </c>
      <c r="F3014" s="114" t="s">
        <v>39</v>
      </c>
      <c r="G3014" s="145">
        <v>26</v>
      </c>
      <c r="H3014" s="86">
        <v>10</v>
      </c>
      <c r="I3014" s="154">
        <f t="shared" si="286"/>
        <v>0</v>
      </c>
      <c r="J3014" s="154">
        <f t="shared" si="287"/>
        <v>0</v>
      </c>
    </row>
    <row r="3015" spans="1:10" ht="12.75">
      <c r="A3015"/>
      <c r="B3015" t="s">
        <v>5240</v>
      </c>
      <c r="C3015" s="178"/>
      <c r="D3015" t="s">
        <v>5241</v>
      </c>
      <c r="E3015" s="145">
        <v>26</v>
      </c>
      <c r="F3015" s="114" t="s">
        <v>39</v>
      </c>
      <c r="G3015" s="145">
        <v>26</v>
      </c>
      <c r="H3015" s="86">
        <v>10</v>
      </c>
      <c r="I3015" s="154">
        <f t="shared" si="286"/>
        <v>0</v>
      </c>
      <c r="J3015" s="154">
        <f t="shared" si="287"/>
        <v>0</v>
      </c>
    </row>
    <row r="3016" spans="1:10" ht="12.75">
      <c r="A3016"/>
      <c r="B3016" t="s">
        <v>5242</v>
      </c>
      <c r="C3016" s="178"/>
      <c r="D3016" t="s">
        <v>5243</v>
      </c>
      <c r="E3016" s="145">
        <v>26</v>
      </c>
      <c r="F3016" s="114" t="s">
        <v>39</v>
      </c>
      <c r="G3016" s="145">
        <v>26</v>
      </c>
      <c r="H3016" s="86">
        <v>10</v>
      </c>
      <c r="I3016" s="154">
        <f t="shared" si="286"/>
        <v>0</v>
      </c>
      <c r="J3016" s="154">
        <f t="shared" si="287"/>
        <v>0</v>
      </c>
    </row>
    <row r="3017" spans="1:10" ht="12.75">
      <c r="A3017"/>
      <c r="B3017" t="s">
        <v>5244</v>
      </c>
      <c r="C3017" s="178"/>
      <c r="D3017" t="s">
        <v>5245</v>
      </c>
      <c r="E3017" s="145">
        <v>26</v>
      </c>
      <c r="F3017" s="114" t="s">
        <v>39</v>
      </c>
      <c r="G3017" s="145">
        <v>26</v>
      </c>
      <c r="H3017" s="86">
        <v>10</v>
      </c>
      <c r="I3017" s="154">
        <f t="shared" si="286"/>
        <v>0</v>
      </c>
      <c r="J3017" s="154">
        <f t="shared" si="287"/>
        <v>0</v>
      </c>
    </row>
    <row r="3018" spans="1:10" ht="12.75">
      <c r="A3018"/>
      <c r="B3018" t="s">
        <v>5246</v>
      </c>
      <c r="C3018" s="178"/>
      <c r="D3018" t="s">
        <v>5247</v>
      </c>
      <c r="E3018" s="145">
        <v>26</v>
      </c>
      <c r="F3018" s="114" t="s">
        <v>39</v>
      </c>
      <c r="G3018" s="145">
        <v>26</v>
      </c>
      <c r="H3018" s="86">
        <v>10</v>
      </c>
      <c r="I3018" s="154">
        <f t="shared" si="286"/>
        <v>0</v>
      </c>
      <c r="J3018" s="154">
        <f t="shared" si="287"/>
        <v>0</v>
      </c>
    </row>
    <row r="3019" spans="1:10" ht="12.75">
      <c r="A3019" t="s">
        <v>5248</v>
      </c>
      <c r="B3019"/>
      <c r="C3019" s="178"/>
      <c r="D3019"/>
      <c r="E3019" s="145"/>
      <c r="F3019" s="114"/>
      <c r="G3019" s="145"/>
      <c r="H3019" s="86"/>
      <c r="I3019" s="154"/>
      <c r="J3019" s="154"/>
    </row>
    <row r="3020" spans="1:10" ht="12.75">
      <c r="A3020"/>
      <c r="B3020" t="s">
        <v>5249</v>
      </c>
      <c r="C3020" s="178"/>
      <c r="D3020" t="s">
        <v>5250</v>
      </c>
      <c r="E3020" s="145">
        <v>26</v>
      </c>
      <c r="F3020" s="114" t="s">
        <v>39</v>
      </c>
      <c r="G3020" s="145">
        <v>26</v>
      </c>
      <c r="H3020" s="86">
        <v>10</v>
      </c>
      <c r="I3020" s="154">
        <f aca="true" t="shared" si="288" ref="I3020:I3025">C3020*E3020</f>
        <v>0</v>
      </c>
      <c r="J3020" s="154">
        <f aca="true" t="shared" si="289" ref="J3020:J3025">C3020*G3020</f>
        <v>0</v>
      </c>
    </row>
    <row r="3021" spans="1:10" ht="12.75">
      <c r="A3021"/>
      <c r="B3021" t="s">
        <v>5251</v>
      </c>
      <c r="C3021" s="178"/>
      <c r="D3021" t="s">
        <v>5252</v>
      </c>
      <c r="E3021" s="145">
        <v>26</v>
      </c>
      <c r="F3021" s="114" t="s">
        <v>39</v>
      </c>
      <c r="G3021" s="145">
        <v>26</v>
      </c>
      <c r="H3021" s="86">
        <v>10</v>
      </c>
      <c r="I3021" s="154">
        <f t="shared" si="288"/>
        <v>0</v>
      </c>
      <c r="J3021" s="154">
        <f t="shared" si="289"/>
        <v>0</v>
      </c>
    </row>
    <row r="3022" spans="1:10" ht="12.75">
      <c r="A3022"/>
      <c r="B3022" t="s">
        <v>5253</v>
      </c>
      <c r="C3022" s="178"/>
      <c r="D3022" t="s">
        <v>5254</v>
      </c>
      <c r="E3022" s="145">
        <v>26</v>
      </c>
      <c r="F3022" s="114" t="s">
        <v>39</v>
      </c>
      <c r="G3022" s="145">
        <v>26</v>
      </c>
      <c r="H3022" s="86">
        <v>10</v>
      </c>
      <c r="I3022" s="154">
        <f t="shared" si="288"/>
        <v>0</v>
      </c>
      <c r="J3022" s="154">
        <f t="shared" si="289"/>
        <v>0</v>
      </c>
    </row>
    <row r="3023" spans="1:10" ht="12.75">
      <c r="A3023"/>
      <c r="B3023" t="s">
        <v>5255</v>
      </c>
      <c r="C3023" s="178"/>
      <c r="D3023" t="s">
        <v>5256</v>
      </c>
      <c r="E3023" s="145">
        <v>640</v>
      </c>
      <c r="F3023" s="114" t="s">
        <v>39</v>
      </c>
      <c r="G3023" s="145">
        <v>640</v>
      </c>
      <c r="H3023" s="86">
        <v>10</v>
      </c>
      <c r="I3023" s="154">
        <f t="shared" si="288"/>
        <v>0</v>
      </c>
      <c r="J3023" s="154">
        <f t="shared" si="289"/>
        <v>0</v>
      </c>
    </row>
    <row r="3024" spans="1:10" ht="12.75">
      <c r="A3024"/>
      <c r="B3024" t="s">
        <v>5257</v>
      </c>
      <c r="C3024" s="178"/>
      <c r="D3024" t="s">
        <v>5258</v>
      </c>
      <c r="E3024" s="145">
        <v>26</v>
      </c>
      <c r="F3024" s="114" t="s">
        <v>39</v>
      </c>
      <c r="G3024" s="145">
        <v>26</v>
      </c>
      <c r="H3024" s="86">
        <v>10</v>
      </c>
      <c r="I3024" s="154">
        <f t="shared" si="288"/>
        <v>0</v>
      </c>
      <c r="J3024" s="154">
        <f t="shared" si="289"/>
        <v>0</v>
      </c>
    </row>
    <row r="3025" spans="1:10" ht="12.75">
      <c r="A3025"/>
      <c r="B3025" t="s">
        <v>5259</v>
      </c>
      <c r="C3025" s="178"/>
      <c r="D3025" t="s">
        <v>5260</v>
      </c>
      <c r="E3025" s="145">
        <v>26</v>
      </c>
      <c r="F3025" s="114" t="s">
        <v>39</v>
      </c>
      <c r="G3025" s="145">
        <v>26</v>
      </c>
      <c r="H3025" s="86">
        <v>10</v>
      </c>
      <c r="I3025" s="154">
        <f t="shared" si="288"/>
        <v>0</v>
      </c>
      <c r="J3025" s="154">
        <f t="shared" si="289"/>
        <v>0</v>
      </c>
    </row>
    <row r="3026" spans="1:10" ht="12.75">
      <c r="A3026" t="s">
        <v>258</v>
      </c>
      <c r="B3026"/>
      <c r="C3026" s="178"/>
      <c r="D3026"/>
      <c r="E3026" s="145"/>
      <c r="F3026" s="114"/>
      <c r="G3026" s="145"/>
      <c r="H3026" s="86"/>
      <c r="I3026" s="154"/>
      <c r="J3026" s="154"/>
    </row>
    <row r="3027" spans="1:10" ht="12.75">
      <c r="A3027"/>
      <c r="B3027" t="s">
        <v>5261</v>
      </c>
      <c r="C3027" s="178"/>
      <c r="D3027" t="s">
        <v>5262</v>
      </c>
      <c r="E3027" s="145">
        <v>640</v>
      </c>
      <c r="F3027" s="114" t="s">
        <v>39</v>
      </c>
      <c r="G3027" s="145">
        <v>640</v>
      </c>
      <c r="H3027" s="86">
        <v>10</v>
      </c>
      <c r="I3027" s="154">
        <f aca="true" t="shared" si="290" ref="I3027:I3032">C3027*E3027</f>
        <v>0</v>
      </c>
      <c r="J3027" s="154">
        <f aca="true" t="shared" si="291" ref="J3027:J3032">C3027*G3027</f>
        <v>0</v>
      </c>
    </row>
    <row r="3028" spans="1:10" ht="12.75">
      <c r="A3028"/>
      <c r="B3028" t="s">
        <v>5263</v>
      </c>
      <c r="C3028" s="178"/>
      <c r="D3028" t="s">
        <v>5264</v>
      </c>
      <c r="E3028" s="145">
        <v>26</v>
      </c>
      <c r="F3028" s="114" t="s">
        <v>39</v>
      </c>
      <c r="G3028" s="145">
        <v>26</v>
      </c>
      <c r="H3028" s="86">
        <v>10</v>
      </c>
      <c r="I3028" s="154">
        <f t="shared" si="290"/>
        <v>0</v>
      </c>
      <c r="J3028" s="154">
        <f t="shared" si="291"/>
        <v>0</v>
      </c>
    </row>
    <row r="3029" spans="1:10" ht="12.75">
      <c r="A3029"/>
      <c r="B3029" t="s">
        <v>5265</v>
      </c>
      <c r="C3029" s="178"/>
      <c r="D3029" t="s">
        <v>5266</v>
      </c>
      <c r="E3029" s="145">
        <v>26</v>
      </c>
      <c r="F3029" s="114" t="s">
        <v>39</v>
      </c>
      <c r="G3029" s="145">
        <v>26</v>
      </c>
      <c r="H3029" s="86">
        <v>10</v>
      </c>
      <c r="I3029" s="154">
        <f t="shared" si="290"/>
        <v>0</v>
      </c>
      <c r="J3029" s="154">
        <f t="shared" si="291"/>
        <v>0</v>
      </c>
    </row>
    <row r="3030" spans="1:10" ht="12.75">
      <c r="A3030"/>
      <c r="B3030" t="s">
        <v>5267</v>
      </c>
      <c r="C3030" s="178"/>
      <c r="D3030" t="s">
        <v>5268</v>
      </c>
      <c r="E3030" s="145">
        <v>640</v>
      </c>
      <c r="F3030" s="114" t="s">
        <v>39</v>
      </c>
      <c r="G3030" s="145">
        <v>640</v>
      </c>
      <c r="H3030" s="86">
        <v>10</v>
      </c>
      <c r="I3030" s="154">
        <f t="shared" si="290"/>
        <v>0</v>
      </c>
      <c r="J3030" s="154">
        <f t="shared" si="291"/>
        <v>0</v>
      </c>
    </row>
    <row r="3031" spans="1:10" ht="12.75">
      <c r="A3031"/>
      <c r="B3031" t="s">
        <v>5269</v>
      </c>
      <c r="C3031" s="178"/>
      <c r="D3031" t="s">
        <v>5270</v>
      </c>
      <c r="E3031" s="145">
        <v>26</v>
      </c>
      <c r="F3031" s="114" t="s">
        <v>39</v>
      </c>
      <c r="G3031" s="145">
        <v>26</v>
      </c>
      <c r="H3031" s="86">
        <v>10</v>
      </c>
      <c r="I3031" s="154">
        <f t="shared" si="290"/>
        <v>0</v>
      </c>
      <c r="J3031" s="154">
        <f t="shared" si="291"/>
        <v>0</v>
      </c>
    </row>
    <row r="3032" spans="1:10" ht="12.75">
      <c r="A3032"/>
      <c r="B3032" t="s">
        <v>5271</v>
      </c>
      <c r="C3032" s="178"/>
      <c r="D3032" t="s">
        <v>5272</v>
      </c>
      <c r="E3032" s="145">
        <v>26</v>
      </c>
      <c r="F3032" s="114" t="s">
        <v>39</v>
      </c>
      <c r="G3032" s="145">
        <v>26</v>
      </c>
      <c r="H3032" s="86">
        <v>10</v>
      </c>
      <c r="I3032" s="154">
        <f t="shared" si="290"/>
        <v>0</v>
      </c>
      <c r="J3032" s="154">
        <f t="shared" si="291"/>
        <v>0</v>
      </c>
    </row>
    <row r="3033" spans="1:10" ht="12.75">
      <c r="A3033" t="s">
        <v>314</v>
      </c>
      <c r="B3033"/>
      <c r="C3033" s="178"/>
      <c r="D3033"/>
      <c r="E3033" s="145"/>
      <c r="F3033" s="114"/>
      <c r="G3033" s="145"/>
      <c r="H3033" s="86"/>
      <c r="I3033" s="154"/>
      <c r="J3033" s="154"/>
    </row>
    <row r="3034" spans="1:10" ht="12.75">
      <c r="A3034"/>
      <c r="B3034" t="s">
        <v>5273</v>
      </c>
      <c r="C3034" s="178"/>
      <c r="D3034" t="s">
        <v>5274</v>
      </c>
      <c r="E3034" s="145">
        <v>640</v>
      </c>
      <c r="F3034" s="114" t="s">
        <v>39</v>
      </c>
      <c r="G3034" s="145">
        <v>640</v>
      </c>
      <c r="H3034" s="86">
        <v>10</v>
      </c>
      <c r="I3034" s="154">
        <f aca="true" t="shared" si="292" ref="I3034:I3044">C3034*E3034</f>
        <v>0</v>
      </c>
      <c r="J3034" s="154">
        <f aca="true" t="shared" si="293" ref="J3034:J3044">C3034*G3034</f>
        <v>0</v>
      </c>
    </row>
    <row r="3035" spans="1:10" ht="12.75">
      <c r="A3035"/>
      <c r="B3035" t="s">
        <v>5275</v>
      </c>
      <c r="C3035" s="178"/>
      <c r="D3035" t="s">
        <v>5276</v>
      </c>
      <c r="E3035" s="145">
        <v>26</v>
      </c>
      <c r="F3035" s="114" t="s">
        <v>39</v>
      </c>
      <c r="G3035" s="145">
        <v>26</v>
      </c>
      <c r="H3035" s="86">
        <v>10</v>
      </c>
      <c r="I3035" s="154">
        <f t="shared" si="292"/>
        <v>0</v>
      </c>
      <c r="J3035" s="154">
        <f t="shared" si="293"/>
        <v>0</v>
      </c>
    </row>
    <row r="3036" spans="1:10" ht="12.75">
      <c r="A3036"/>
      <c r="B3036" t="s">
        <v>5277</v>
      </c>
      <c r="C3036" s="178"/>
      <c r="D3036" t="s">
        <v>5278</v>
      </c>
      <c r="E3036" s="145">
        <v>26</v>
      </c>
      <c r="F3036" s="114" t="s">
        <v>39</v>
      </c>
      <c r="G3036" s="145">
        <v>26</v>
      </c>
      <c r="H3036" s="86">
        <v>10</v>
      </c>
      <c r="I3036" s="154">
        <f t="shared" si="292"/>
        <v>0</v>
      </c>
      <c r="J3036" s="154">
        <f t="shared" si="293"/>
        <v>0</v>
      </c>
    </row>
    <row r="3037" spans="1:10" ht="12.75">
      <c r="A3037"/>
      <c r="B3037" t="s">
        <v>5279</v>
      </c>
      <c r="C3037" s="178"/>
      <c r="D3037" t="s">
        <v>5280</v>
      </c>
      <c r="E3037" s="145">
        <v>500</v>
      </c>
      <c r="F3037" s="114" t="s">
        <v>39</v>
      </c>
      <c r="G3037" s="145">
        <v>500</v>
      </c>
      <c r="H3037" s="86">
        <v>10</v>
      </c>
      <c r="I3037" s="154">
        <f t="shared" si="292"/>
        <v>0</v>
      </c>
      <c r="J3037" s="154">
        <f t="shared" si="293"/>
        <v>0</v>
      </c>
    </row>
    <row r="3038" spans="1:10" ht="12.75">
      <c r="A3038"/>
      <c r="B3038" t="s">
        <v>5281</v>
      </c>
      <c r="C3038" s="178"/>
      <c r="D3038" t="s">
        <v>5282</v>
      </c>
      <c r="E3038" s="145">
        <v>13</v>
      </c>
      <c r="F3038" s="114" t="s">
        <v>39</v>
      </c>
      <c r="G3038" s="145">
        <v>13</v>
      </c>
      <c r="H3038" s="86">
        <v>10</v>
      </c>
      <c r="I3038" s="154">
        <f t="shared" si="292"/>
        <v>0</v>
      </c>
      <c r="J3038" s="154">
        <f t="shared" si="293"/>
        <v>0</v>
      </c>
    </row>
    <row r="3039" spans="1:10" ht="12.75">
      <c r="A3039"/>
      <c r="B3039" t="s">
        <v>5283</v>
      </c>
      <c r="C3039" s="178"/>
      <c r="D3039" t="s">
        <v>5284</v>
      </c>
      <c r="E3039" s="145">
        <v>13</v>
      </c>
      <c r="F3039" s="114" t="s">
        <v>39</v>
      </c>
      <c r="G3039" s="145">
        <v>13</v>
      </c>
      <c r="H3039" s="86">
        <v>10</v>
      </c>
      <c r="I3039" s="154">
        <f t="shared" si="292"/>
        <v>0</v>
      </c>
      <c r="J3039" s="154">
        <f t="shared" si="293"/>
        <v>0</v>
      </c>
    </row>
    <row r="3040" spans="1:10" ht="12.75">
      <c r="A3040"/>
      <c r="B3040" t="s">
        <v>5285</v>
      </c>
      <c r="C3040" s="178"/>
      <c r="D3040" t="s">
        <v>5286</v>
      </c>
      <c r="E3040" s="145">
        <v>13</v>
      </c>
      <c r="F3040" s="114" t="s">
        <v>39</v>
      </c>
      <c r="G3040" s="145">
        <v>13</v>
      </c>
      <c r="H3040" s="86">
        <v>10</v>
      </c>
      <c r="I3040" s="154">
        <f t="shared" si="292"/>
        <v>0</v>
      </c>
      <c r="J3040" s="154">
        <f t="shared" si="293"/>
        <v>0</v>
      </c>
    </row>
    <row r="3041" spans="1:10" ht="12.75">
      <c r="A3041"/>
      <c r="B3041" t="s">
        <v>5287</v>
      </c>
      <c r="C3041" s="178"/>
      <c r="D3041" t="s">
        <v>5288</v>
      </c>
      <c r="E3041" s="145">
        <v>13</v>
      </c>
      <c r="F3041" s="114" t="s">
        <v>39</v>
      </c>
      <c r="G3041" s="145">
        <v>13</v>
      </c>
      <c r="H3041" s="86">
        <v>10</v>
      </c>
      <c r="I3041" s="154">
        <f t="shared" si="292"/>
        <v>0</v>
      </c>
      <c r="J3041" s="154">
        <f t="shared" si="293"/>
        <v>0</v>
      </c>
    </row>
    <row r="3042" spans="1:10" ht="12.75">
      <c r="A3042"/>
      <c r="B3042" t="s">
        <v>5289</v>
      </c>
      <c r="C3042" s="178"/>
      <c r="D3042" t="s">
        <v>5290</v>
      </c>
      <c r="E3042" s="145">
        <v>13</v>
      </c>
      <c r="F3042" s="114" t="s">
        <v>39</v>
      </c>
      <c r="G3042" s="145">
        <v>13</v>
      </c>
      <c r="H3042" s="86">
        <v>10</v>
      </c>
      <c r="I3042" s="154">
        <f t="shared" si="292"/>
        <v>0</v>
      </c>
      <c r="J3042" s="154">
        <f t="shared" si="293"/>
        <v>0</v>
      </c>
    </row>
    <row r="3043" spans="1:10" ht="12.75">
      <c r="A3043"/>
      <c r="B3043" t="s">
        <v>5291</v>
      </c>
      <c r="C3043" s="178"/>
      <c r="D3043" t="s">
        <v>5292</v>
      </c>
      <c r="E3043" s="145">
        <v>13</v>
      </c>
      <c r="F3043" s="114" t="s">
        <v>39</v>
      </c>
      <c r="G3043" s="145">
        <v>13</v>
      </c>
      <c r="H3043" s="86">
        <v>10</v>
      </c>
      <c r="I3043" s="154">
        <f t="shared" si="292"/>
        <v>0</v>
      </c>
      <c r="J3043" s="154">
        <f t="shared" si="293"/>
        <v>0</v>
      </c>
    </row>
    <row r="3044" spans="1:10" ht="12.75">
      <c r="A3044"/>
      <c r="B3044" t="s">
        <v>5293</v>
      </c>
      <c r="C3044" s="178"/>
      <c r="D3044" t="s">
        <v>5294</v>
      </c>
      <c r="E3044" s="145">
        <v>32.5</v>
      </c>
      <c r="F3044" s="114" t="s">
        <v>39</v>
      </c>
      <c r="G3044" s="145">
        <v>32.5</v>
      </c>
      <c r="H3044" s="86">
        <v>10</v>
      </c>
      <c r="I3044" s="154">
        <f t="shared" si="292"/>
        <v>0</v>
      </c>
      <c r="J3044" s="154">
        <f t="shared" si="293"/>
        <v>0</v>
      </c>
    </row>
    <row r="3045" spans="1:10" ht="12.75">
      <c r="A3045" t="s">
        <v>209</v>
      </c>
      <c r="B3045"/>
      <c r="C3045" s="178"/>
      <c r="D3045"/>
      <c r="E3045" s="145"/>
      <c r="F3045" s="114"/>
      <c r="G3045" s="145"/>
      <c r="H3045" s="86"/>
      <c r="I3045" s="154"/>
      <c r="J3045" s="154"/>
    </row>
    <row r="3046" spans="1:10" ht="12.75">
      <c r="A3046"/>
      <c r="B3046" t="s">
        <v>5295</v>
      </c>
      <c r="C3046" s="178"/>
      <c r="D3046" t="s">
        <v>5296</v>
      </c>
      <c r="E3046" s="145">
        <v>219.99</v>
      </c>
      <c r="F3046" s="114">
        <v>0.2</v>
      </c>
      <c r="G3046" s="145">
        <v>175.99</v>
      </c>
      <c r="H3046" s="86">
        <v>10</v>
      </c>
      <c r="I3046" s="154">
        <f>C3046*E3046</f>
        <v>0</v>
      </c>
      <c r="J3046" s="154">
        <f>C3046*G3046</f>
        <v>0</v>
      </c>
    </row>
    <row r="3047" spans="1:10" ht="12.75">
      <c r="A3047"/>
      <c r="B3047" t="s">
        <v>5297</v>
      </c>
      <c r="C3047" s="178"/>
      <c r="D3047" t="s">
        <v>5298</v>
      </c>
      <c r="E3047" s="145">
        <v>219.99</v>
      </c>
      <c r="F3047" s="114">
        <v>0.2</v>
      </c>
      <c r="G3047" s="145">
        <v>175.99</v>
      </c>
      <c r="H3047" s="86">
        <v>10</v>
      </c>
      <c r="I3047" s="154">
        <f>C3047*E3047</f>
        <v>0</v>
      </c>
      <c r="J3047" s="154">
        <f>C3047*G3047</f>
        <v>0</v>
      </c>
    </row>
    <row r="3048" spans="1:10" ht="12.75">
      <c r="A3048" t="s">
        <v>285</v>
      </c>
      <c r="B3048"/>
      <c r="C3048" s="178"/>
      <c r="D3048"/>
      <c r="E3048" s="145"/>
      <c r="F3048" s="114"/>
      <c r="G3048" s="145"/>
      <c r="H3048" s="86"/>
      <c r="I3048" s="154"/>
      <c r="J3048" s="154"/>
    </row>
    <row r="3049" spans="1:10" ht="12.75">
      <c r="A3049"/>
      <c r="B3049" t="s">
        <v>5299</v>
      </c>
      <c r="C3049" s="178"/>
      <c r="D3049" t="s">
        <v>5300</v>
      </c>
      <c r="E3049" s="145">
        <v>119.99</v>
      </c>
      <c r="F3049" s="114">
        <v>0.2</v>
      </c>
      <c r="G3049" s="145">
        <v>95.99</v>
      </c>
      <c r="H3049" s="86">
        <v>10</v>
      </c>
      <c r="I3049" s="154">
        <f>C3049*E3049</f>
        <v>0</v>
      </c>
      <c r="J3049" s="154">
        <f>C3049*G3049</f>
        <v>0</v>
      </c>
    </row>
    <row r="3050" spans="1:10" ht="12.75">
      <c r="A3050"/>
      <c r="B3050" t="s">
        <v>5301</v>
      </c>
      <c r="C3050" s="178"/>
      <c r="D3050" t="s">
        <v>5302</v>
      </c>
      <c r="E3050" s="145">
        <v>69.99</v>
      </c>
      <c r="F3050" s="114">
        <v>0.2</v>
      </c>
      <c r="G3050" s="145">
        <v>55.99</v>
      </c>
      <c r="H3050" s="86">
        <v>10</v>
      </c>
      <c r="I3050" s="154">
        <f>C3050*E3050</f>
        <v>0</v>
      </c>
      <c r="J3050" s="154">
        <f>C3050*G3050</f>
        <v>0</v>
      </c>
    </row>
    <row r="3051" spans="1:10" ht="12.75">
      <c r="A3051" t="s">
        <v>171</v>
      </c>
      <c r="B3051"/>
      <c r="C3051" s="178"/>
      <c r="D3051"/>
      <c r="E3051" s="145"/>
      <c r="F3051" s="114"/>
      <c r="G3051" s="145"/>
      <c r="H3051" s="86"/>
      <c r="I3051" s="154"/>
      <c r="J3051" s="154"/>
    </row>
    <row r="3052" spans="1:10" ht="12.75">
      <c r="A3052"/>
      <c r="B3052" t="s">
        <v>5303</v>
      </c>
      <c r="C3052" s="178"/>
      <c r="D3052" t="s">
        <v>5304</v>
      </c>
      <c r="E3052" s="145">
        <v>159.99</v>
      </c>
      <c r="F3052" s="114">
        <v>0.2</v>
      </c>
      <c r="G3052" s="145">
        <v>127.99</v>
      </c>
      <c r="H3052" s="86">
        <v>10</v>
      </c>
      <c r="I3052" s="154">
        <f>C3052*E3052</f>
        <v>0</v>
      </c>
      <c r="J3052" s="154">
        <f>C3052*G3052</f>
        <v>0</v>
      </c>
    </row>
    <row r="3053" spans="1:10" ht="12.75">
      <c r="A3053"/>
      <c r="B3053" t="s">
        <v>5305</v>
      </c>
      <c r="C3053" s="178"/>
      <c r="D3053" t="s">
        <v>5306</v>
      </c>
      <c r="E3053" s="145">
        <v>89.99</v>
      </c>
      <c r="F3053" s="114">
        <v>0.2</v>
      </c>
      <c r="G3053" s="145">
        <v>71.99</v>
      </c>
      <c r="H3053" s="86">
        <v>10</v>
      </c>
      <c r="I3053" s="154">
        <f>C3053*E3053</f>
        <v>0</v>
      </c>
      <c r="J3053" s="154">
        <f>C3053*G3053</f>
        <v>0</v>
      </c>
    </row>
    <row r="3054" spans="1:10" ht="12.75">
      <c r="A3054" t="s">
        <v>5307</v>
      </c>
      <c r="B3054"/>
      <c r="C3054" s="178"/>
      <c r="D3054"/>
      <c r="E3054" s="145"/>
      <c r="F3054" s="114"/>
      <c r="G3054" s="145"/>
      <c r="H3054" s="86"/>
      <c r="I3054" s="154"/>
      <c r="J3054" s="154"/>
    </row>
    <row r="3055" spans="1:10" ht="12.75">
      <c r="A3055"/>
      <c r="B3055" t="s">
        <v>5308</v>
      </c>
      <c r="C3055" s="178"/>
      <c r="D3055" t="s">
        <v>5309</v>
      </c>
      <c r="E3055" s="145">
        <v>44.99</v>
      </c>
      <c r="F3055" s="114">
        <v>0.2</v>
      </c>
      <c r="G3055" s="145">
        <v>35.99</v>
      </c>
      <c r="H3055" s="86">
        <v>10</v>
      </c>
      <c r="I3055" s="154">
        <f aca="true" t="shared" si="294" ref="I3055:I3060">C3055*E3055</f>
        <v>0</v>
      </c>
      <c r="J3055" s="154">
        <f aca="true" t="shared" si="295" ref="J3055:J3060">C3055*G3055</f>
        <v>0</v>
      </c>
    </row>
    <row r="3056" spans="1:10" ht="12.75">
      <c r="A3056"/>
      <c r="B3056" t="s">
        <v>5310</v>
      </c>
      <c r="C3056" s="178"/>
      <c r="D3056" t="s">
        <v>5311</v>
      </c>
      <c r="E3056" s="145">
        <v>59.99</v>
      </c>
      <c r="F3056" s="114">
        <v>0.2</v>
      </c>
      <c r="G3056" s="145">
        <v>47.99</v>
      </c>
      <c r="H3056" s="86">
        <v>10</v>
      </c>
      <c r="I3056" s="154">
        <f t="shared" si="294"/>
        <v>0</v>
      </c>
      <c r="J3056" s="154">
        <f t="shared" si="295"/>
        <v>0</v>
      </c>
    </row>
    <row r="3057" spans="1:10" ht="12.75">
      <c r="A3057"/>
      <c r="B3057" t="s">
        <v>5312</v>
      </c>
      <c r="C3057" s="178"/>
      <c r="D3057" t="s">
        <v>5313</v>
      </c>
      <c r="E3057" s="145">
        <v>14.99</v>
      </c>
      <c r="F3057" s="114">
        <v>0.2</v>
      </c>
      <c r="G3057" s="145">
        <v>11.99</v>
      </c>
      <c r="H3057" s="86">
        <v>8</v>
      </c>
      <c r="I3057" s="154">
        <f t="shared" si="294"/>
        <v>0</v>
      </c>
      <c r="J3057" s="154">
        <f t="shared" si="295"/>
        <v>0</v>
      </c>
    </row>
    <row r="3058" spans="1:10" ht="12.75">
      <c r="A3058"/>
      <c r="B3058" t="s">
        <v>5314</v>
      </c>
      <c r="C3058" s="178"/>
      <c r="D3058" t="s">
        <v>5315</v>
      </c>
      <c r="E3058" s="145">
        <v>14.99</v>
      </c>
      <c r="F3058" s="114">
        <v>0.2</v>
      </c>
      <c r="G3058" s="145">
        <v>11.99</v>
      </c>
      <c r="H3058" s="86">
        <v>8</v>
      </c>
      <c r="I3058" s="154">
        <f t="shared" si="294"/>
        <v>0</v>
      </c>
      <c r="J3058" s="154">
        <f t="shared" si="295"/>
        <v>0</v>
      </c>
    </row>
    <row r="3059" spans="1:10" ht="12.75">
      <c r="A3059"/>
      <c r="B3059" t="s">
        <v>5316</v>
      </c>
      <c r="C3059" s="178"/>
      <c r="D3059" t="s">
        <v>5317</v>
      </c>
      <c r="E3059" s="145">
        <v>14.99</v>
      </c>
      <c r="F3059" s="114">
        <v>0.2</v>
      </c>
      <c r="G3059" s="145">
        <v>11.99</v>
      </c>
      <c r="H3059" s="86">
        <v>8</v>
      </c>
      <c r="I3059" s="154">
        <f t="shared" si="294"/>
        <v>0</v>
      </c>
      <c r="J3059" s="154">
        <f t="shared" si="295"/>
        <v>0</v>
      </c>
    </row>
    <row r="3060" spans="1:10" ht="12.75">
      <c r="A3060"/>
      <c r="B3060" t="s">
        <v>5318</v>
      </c>
      <c r="C3060" s="178"/>
      <c r="D3060" t="s">
        <v>5319</v>
      </c>
      <c r="E3060" s="145">
        <v>14.99</v>
      </c>
      <c r="F3060" s="114">
        <v>0.2</v>
      </c>
      <c r="G3060" s="145">
        <v>11.99</v>
      </c>
      <c r="H3060" s="86">
        <v>8</v>
      </c>
      <c r="I3060" s="154">
        <f t="shared" si="294"/>
        <v>0</v>
      </c>
      <c r="J3060" s="154">
        <f t="shared" si="295"/>
        <v>0</v>
      </c>
    </row>
    <row r="3061" spans="1:10" ht="12.75">
      <c r="A3061" t="s">
        <v>5320</v>
      </c>
      <c r="B3061"/>
      <c r="C3061" s="178"/>
      <c r="D3061"/>
      <c r="E3061" s="145"/>
      <c r="F3061" s="114"/>
      <c r="G3061" s="145"/>
      <c r="H3061" s="86"/>
      <c r="I3061" s="154"/>
      <c r="J3061" s="154"/>
    </row>
    <row r="3062" spans="1:10" ht="12.75">
      <c r="A3062"/>
      <c r="B3062" t="s">
        <v>5321</v>
      </c>
      <c r="C3062" s="178"/>
      <c r="D3062" t="s">
        <v>5322</v>
      </c>
      <c r="E3062" s="145">
        <v>184.99</v>
      </c>
      <c r="F3062" s="114">
        <v>0.2</v>
      </c>
      <c r="G3062" s="145">
        <v>147.99</v>
      </c>
      <c r="H3062" s="86">
        <v>10</v>
      </c>
      <c r="I3062" s="154">
        <f>C3062*E3062</f>
        <v>0</v>
      </c>
      <c r="J3062" s="154">
        <f>C3062*G3062</f>
        <v>0</v>
      </c>
    </row>
    <row r="3063" spans="1:10" ht="12.75">
      <c r="A3063"/>
      <c r="B3063" t="s">
        <v>5323</v>
      </c>
      <c r="C3063" s="178"/>
      <c r="D3063" t="s">
        <v>5324</v>
      </c>
      <c r="E3063" s="145">
        <v>310.99</v>
      </c>
      <c r="F3063" s="114">
        <v>0.2</v>
      </c>
      <c r="G3063" s="145">
        <v>248.79</v>
      </c>
      <c r="H3063" s="86">
        <v>10</v>
      </c>
      <c r="I3063" s="154">
        <f>C3063*E3063</f>
        <v>0</v>
      </c>
      <c r="J3063" s="154">
        <f>C3063*G3063</f>
        <v>0</v>
      </c>
    </row>
    <row r="3064" spans="1:10" ht="12.75">
      <c r="A3064"/>
      <c r="B3064" t="s">
        <v>5325</v>
      </c>
      <c r="C3064" s="178"/>
      <c r="D3064" t="s">
        <v>5326</v>
      </c>
      <c r="E3064" s="145">
        <v>58.99</v>
      </c>
      <c r="F3064" s="114">
        <v>0.2</v>
      </c>
      <c r="G3064" s="145">
        <v>47.19</v>
      </c>
      <c r="H3064" s="86">
        <v>10</v>
      </c>
      <c r="I3064" s="154">
        <f>C3064*E3064</f>
        <v>0</v>
      </c>
      <c r="J3064" s="154">
        <f>C3064*G3064</f>
        <v>0</v>
      </c>
    </row>
    <row r="3065" spans="1:10" ht="12.75">
      <c r="A3065" t="s">
        <v>5327</v>
      </c>
      <c r="B3065"/>
      <c r="C3065" s="178"/>
      <c r="D3065"/>
      <c r="E3065" s="145"/>
      <c r="F3065" s="114"/>
      <c r="G3065" s="145"/>
      <c r="H3065" s="86"/>
      <c r="I3065" s="154"/>
      <c r="J3065" s="154"/>
    </row>
    <row r="3066" spans="1:10" ht="12.75">
      <c r="A3066"/>
      <c r="B3066" t="s">
        <v>5328</v>
      </c>
      <c r="C3066" s="178"/>
      <c r="D3066" t="s">
        <v>5329</v>
      </c>
      <c r="E3066" s="145">
        <v>67.99</v>
      </c>
      <c r="F3066" s="114">
        <v>0.2</v>
      </c>
      <c r="G3066" s="145">
        <v>54.39</v>
      </c>
      <c r="H3066" s="86">
        <v>10</v>
      </c>
      <c r="I3066" s="154">
        <f aca="true" t="shared" si="296" ref="I3066:I3072">C3066*E3066</f>
        <v>0</v>
      </c>
      <c r="J3066" s="154">
        <f aca="true" t="shared" si="297" ref="J3066:J3072">C3066*G3066</f>
        <v>0</v>
      </c>
    </row>
    <row r="3067" spans="1:10" ht="12.75">
      <c r="A3067"/>
      <c r="B3067" t="s">
        <v>5330</v>
      </c>
      <c r="C3067" s="178"/>
      <c r="D3067" t="s">
        <v>5331</v>
      </c>
      <c r="E3067" s="145">
        <v>67.99</v>
      </c>
      <c r="F3067" s="114">
        <v>0.2</v>
      </c>
      <c r="G3067" s="145">
        <v>54.39</v>
      </c>
      <c r="H3067" s="86">
        <v>10</v>
      </c>
      <c r="I3067" s="154">
        <f t="shared" si="296"/>
        <v>0</v>
      </c>
      <c r="J3067" s="154">
        <f t="shared" si="297"/>
        <v>0</v>
      </c>
    </row>
    <row r="3068" spans="1:10" ht="12.75">
      <c r="A3068"/>
      <c r="B3068" t="s">
        <v>5332</v>
      </c>
      <c r="C3068" s="178"/>
      <c r="D3068" t="s">
        <v>5333</v>
      </c>
      <c r="E3068" s="145">
        <v>51.96</v>
      </c>
      <c r="F3068" s="114" t="s">
        <v>39</v>
      </c>
      <c r="G3068" s="145">
        <v>51.96</v>
      </c>
      <c r="H3068" s="86">
        <v>10</v>
      </c>
      <c r="I3068" s="154">
        <f t="shared" si="296"/>
        <v>0</v>
      </c>
      <c r="J3068" s="154">
        <f t="shared" si="297"/>
        <v>0</v>
      </c>
    </row>
    <row r="3069" spans="1:10" ht="12.75">
      <c r="A3069"/>
      <c r="B3069" t="s">
        <v>5334</v>
      </c>
      <c r="C3069" s="178"/>
      <c r="D3069" t="s">
        <v>5335</v>
      </c>
      <c r="E3069" s="145">
        <v>51.96</v>
      </c>
      <c r="F3069" s="114" t="s">
        <v>39</v>
      </c>
      <c r="G3069" s="145">
        <v>51.96</v>
      </c>
      <c r="H3069" s="86">
        <v>10</v>
      </c>
      <c r="I3069" s="154">
        <f t="shared" si="296"/>
        <v>0</v>
      </c>
      <c r="J3069" s="154">
        <f t="shared" si="297"/>
        <v>0</v>
      </c>
    </row>
    <row r="3070" spans="1:10" ht="12.75">
      <c r="A3070"/>
      <c r="B3070" t="s">
        <v>5336</v>
      </c>
      <c r="C3070" s="178"/>
      <c r="D3070" t="s">
        <v>5337</v>
      </c>
      <c r="E3070" s="145">
        <v>34.38</v>
      </c>
      <c r="F3070" s="114" t="s">
        <v>39</v>
      </c>
      <c r="G3070" s="145">
        <v>34.38</v>
      </c>
      <c r="H3070" s="86">
        <v>10</v>
      </c>
      <c r="I3070" s="154">
        <f t="shared" si="296"/>
        <v>0</v>
      </c>
      <c r="J3070" s="154">
        <f t="shared" si="297"/>
        <v>0</v>
      </c>
    </row>
    <row r="3071" spans="1:10" ht="12.75">
      <c r="A3071"/>
      <c r="B3071" t="s">
        <v>5338</v>
      </c>
      <c r="C3071" s="178"/>
      <c r="D3071" t="s">
        <v>5339</v>
      </c>
      <c r="E3071" s="145">
        <v>34.38</v>
      </c>
      <c r="F3071" s="114" t="s">
        <v>39</v>
      </c>
      <c r="G3071" s="145">
        <v>34.38</v>
      </c>
      <c r="H3071" s="86">
        <v>10</v>
      </c>
      <c r="I3071" s="154">
        <f t="shared" si="296"/>
        <v>0</v>
      </c>
      <c r="J3071" s="154">
        <f t="shared" si="297"/>
        <v>0</v>
      </c>
    </row>
    <row r="3072" spans="1:10" ht="12.75">
      <c r="A3072"/>
      <c r="B3072" t="s">
        <v>5340</v>
      </c>
      <c r="C3072" s="178"/>
      <c r="D3072" t="s">
        <v>5341</v>
      </c>
      <c r="E3072" s="145">
        <v>146.99</v>
      </c>
      <c r="F3072" s="114">
        <v>0.2</v>
      </c>
      <c r="G3072" s="145">
        <v>117.59</v>
      </c>
      <c r="H3072" s="86">
        <v>10</v>
      </c>
      <c r="I3072" s="154">
        <f t="shared" si="296"/>
        <v>0</v>
      </c>
      <c r="J3072" s="154">
        <f t="shared" si="297"/>
        <v>0</v>
      </c>
    </row>
    <row r="3073" spans="1:10" ht="12.75">
      <c r="A3073" t="s">
        <v>5342</v>
      </c>
      <c r="B3073"/>
      <c r="C3073" s="178"/>
      <c r="D3073"/>
      <c r="E3073" s="145"/>
      <c r="F3073" s="114"/>
      <c r="G3073" s="145"/>
      <c r="H3073" s="86"/>
      <c r="I3073" s="154"/>
      <c r="J3073" s="154"/>
    </row>
    <row r="3074" spans="1:10" ht="12.75">
      <c r="A3074"/>
      <c r="B3074" t="s">
        <v>5343</v>
      </c>
      <c r="C3074" s="178"/>
      <c r="D3074" t="s">
        <v>5344</v>
      </c>
      <c r="E3074" s="145">
        <v>97.5</v>
      </c>
      <c r="F3074" s="114" t="s">
        <v>39</v>
      </c>
      <c r="G3074" s="145">
        <v>97.5</v>
      </c>
      <c r="H3074" s="86">
        <v>10</v>
      </c>
      <c r="I3074" s="154">
        <f aca="true" t="shared" si="298" ref="I3074:I3079">C3074*E3074</f>
        <v>0</v>
      </c>
      <c r="J3074" s="154">
        <f aca="true" t="shared" si="299" ref="J3074:J3079">C3074*G3074</f>
        <v>0</v>
      </c>
    </row>
    <row r="3075" spans="1:10" ht="12.75">
      <c r="A3075"/>
      <c r="B3075" t="s">
        <v>5345</v>
      </c>
      <c r="C3075" s="178"/>
      <c r="D3075" t="s">
        <v>5346</v>
      </c>
      <c r="E3075" s="145">
        <v>24.99</v>
      </c>
      <c r="F3075" s="114">
        <v>0.25</v>
      </c>
      <c r="G3075" s="145">
        <v>18.74</v>
      </c>
      <c r="H3075" s="86">
        <v>10</v>
      </c>
      <c r="I3075" s="154">
        <f t="shared" si="298"/>
        <v>0</v>
      </c>
      <c r="J3075" s="154">
        <f t="shared" si="299"/>
        <v>0</v>
      </c>
    </row>
    <row r="3076" spans="1:10" ht="12.75">
      <c r="A3076"/>
      <c r="B3076" t="s">
        <v>5347</v>
      </c>
      <c r="C3076" s="178"/>
      <c r="D3076" t="s">
        <v>5348</v>
      </c>
      <c r="E3076" s="145">
        <v>24.99</v>
      </c>
      <c r="F3076" s="114">
        <v>0.25</v>
      </c>
      <c r="G3076" s="145">
        <v>18.74</v>
      </c>
      <c r="H3076" s="86">
        <v>10</v>
      </c>
      <c r="I3076" s="154">
        <f t="shared" si="298"/>
        <v>0</v>
      </c>
      <c r="J3076" s="154">
        <f t="shared" si="299"/>
        <v>0</v>
      </c>
    </row>
    <row r="3077" spans="1:10" ht="12.75">
      <c r="A3077"/>
      <c r="B3077" t="s">
        <v>5349</v>
      </c>
      <c r="C3077" s="178"/>
      <c r="D3077" t="s">
        <v>5350</v>
      </c>
      <c r="E3077" s="145">
        <v>24.99</v>
      </c>
      <c r="F3077" s="114">
        <v>0.25</v>
      </c>
      <c r="G3077" s="145">
        <v>18.74</v>
      </c>
      <c r="H3077" s="86">
        <v>10</v>
      </c>
      <c r="I3077" s="154">
        <f t="shared" si="298"/>
        <v>0</v>
      </c>
      <c r="J3077" s="154">
        <f t="shared" si="299"/>
        <v>0</v>
      </c>
    </row>
    <row r="3078" spans="1:10" ht="12.75">
      <c r="A3078"/>
      <c r="B3078" t="s">
        <v>5351</v>
      </c>
      <c r="C3078" s="178"/>
      <c r="D3078" t="s">
        <v>5352</v>
      </c>
      <c r="E3078" s="145">
        <v>24.99</v>
      </c>
      <c r="F3078" s="114">
        <v>0.25</v>
      </c>
      <c r="G3078" s="145">
        <v>18.74</v>
      </c>
      <c r="H3078" s="86">
        <v>10</v>
      </c>
      <c r="I3078" s="154">
        <f t="shared" si="298"/>
        <v>0</v>
      </c>
      <c r="J3078" s="154">
        <f t="shared" si="299"/>
        <v>0</v>
      </c>
    </row>
    <row r="3079" spans="1:10" ht="12.75">
      <c r="A3079"/>
      <c r="B3079" t="s">
        <v>5353</v>
      </c>
      <c r="C3079" s="178"/>
      <c r="D3079" t="s">
        <v>5354</v>
      </c>
      <c r="E3079" s="145">
        <v>24.99</v>
      </c>
      <c r="F3079" s="114">
        <v>0.25</v>
      </c>
      <c r="G3079" s="145">
        <v>18.74</v>
      </c>
      <c r="H3079" s="86">
        <v>10</v>
      </c>
      <c r="I3079" s="154">
        <f t="shared" si="298"/>
        <v>0</v>
      </c>
      <c r="J3079" s="154">
        <f t="shared" si="299"/>
        <v>0</v>
      </c>
    </row>
    <row r="3080" spans="1:10" ht="12.75">
      <c r="A3080" t="s">
        <v>5355</v>
      </c>
      <c r="B3080"/>
      <c r="C3080" s="178"/>
      <c r="D3080"/>
      <c r="E3080" s="145"/>
      <c r="F3080" s="114"/>
      <c r="G3080" s="145"/>
      <c r="H3080" s="86"/>
      <c r="I3080" s="154"/>
      <c r="J3080" s="154"/>
    </row>
    <row r="3081" spans="1:10" ht="12.75">
      <c r="A3081"/>
      <c r="B3081" t="s">
        <v>5356</v>
      </c>
      <c r="C3081" s="178"/>
      <c r="D3081" t="s">
        <v>5357</v>
      </c>
      <c r="E3081" s="145">
        <v>24.99</v>
      </c>
      <c r="F3081" s="114">
        <v>0.25</v>
      </c>
      <c r="G3081" s="145">
        <v>18.74</v>
      </c>
      <c r="H3081" s="86">
        <v>10</v>
      </c>
      <c r="I3081" s="154">
        <f aca="true" t="shared" si="300" ref="I3081:I3087">C3081*E3081</f>
        <v>0</v>
      </c>
      <c r="J3081" s="154">
        <f aca="true" t="shared" si="301" ref="J3081:J3087">C3081*G3081</f>
        <v>0</v>
      </c>
    </row>
    <row r="3082" spans="1:10" ht="12.75">
      <c r="A3082"/>
      <c r="B3082" t="s">
        <v>5358</v>
      </c>
      <c r="C3082" s="178"/>
      <c r="D3082" t="s">
        <v>5359</v>
      </c>
      <c r="E3082" s="145">
        <v>24.99</v>
      </c>
      <c r="F3082" s="114">
        <v>0.25</v>
      </c>
      <c r="G3082" s="145">
        <v>18.74</v>
      </c>
      <c r="H3082" s="86">
        <v>10</v>
      </c>
      <c r="I3082" s="154">
        <f t="shared" si="300"/>
        <v>0</v>
      </c>
      <c r="J3082" s="154">
        <f t="shared" si="301"/>
        <v>0</v>
      </c>
    </row>
    <row r="3083" spans="1:10" ht="12.75">
      <c r="A3083"/>
      <c r="B3083" t="s">
        <v>5360</v>
      </c>
      <c r="C3083" s="178"/>
      <c r="D3083" t="s">
        <v>5361</v>
      </c>
      <c r="E3083" s="145">
        <v>296.99</v>
      </c>
      <c r="F3083" s="114">
        <v>0.2</v>
      </c>
      <c r="G3083" s="145">
        <v>237.59</v>
      </c>
      <c r="H3083" s="86">
        <v>10</v>
      </c>
      <c r="I3083" s="154">
        <f t="shared" si="300"/>
        <v>0</v>
      </c>
      <c r="J3083" s="154">
        <f t="shared" si="301"/>
        <v>0</v>
      </c>
    </row>
    <row r="3084" spans="1:10" ht="12.75">
      <c r="A3084"/>
      <c r="B3084" t="s">
        <v>5362</v>
      </c>
      <c r="C3084" s="178"/>
      <c r="D3084" t="s">
        <v>5363</v>
      </c>
      <c r="E3084" s="145">
        <v>144.99</v>
      </c>
      <c r="F3084" s="114">
        <v>0.2</v>
      </c>
      <c r="G3084" s="145">
        <v>115.99</v>
      </c>
      <c r="H3084" s="86">
        <v>10</v>
      </c>
      <c r="I3084" s="154">
        <f t="shared" si="300"/>
        <v>0</v>
      </c>
      <c r="J3084" s="154">
        <f t="shared" si="301"/>
        <v>0</v>
      </c>
    </row>
    <row r="3085" spans="1:10" ht="12.75">
      <c r="A3085"/>
      <c r="B3085" t="s">
        <v>5364</v>
      </c>
      <c r="C3085" s="178"/>
      <c r="D3085" t="s">
        <v>5365</v>
      </c>
      <c r="E3085" s="145">
        <v>155.99</v>
      </c>
      <c r="F3085" s="114">
        <v>0.2</v>
      </c>
      <c r="G3085" s="145">
        <v>124.79</v>
      </c>
      <c r="H3085" s="86">
        <v>10</v>
      </c>
      <c r="I3085" s="154">
        <f t="shared" si="300"/>
        <v>0</v>
      </c>
      <c r="J3085" s="154">
        <f t="shared" si="301"/>
        <v>0</v>
      </c>
    </row>
    <row r="3086" spans="1:10" ht="12.75">
      <c r="A3086"/>
      <c r="B3086" t="s">
        <v>5366</v>
      </c>
      <c r="C3086" s="178"/>
      <c r="D3086" t="s">
        <v>5367</v>
      </c>
      <c r="E3086" s="145">
        <v>144.99</v>
      </c>
      <c r="F3086" s="114">
        <v>0.2</v>
      </c>
      <c r="G3086" s="145">
        <v>115.99</v>
      </c>
      <c r="H3086" s="86">
        <v>10</v>
      </c>
      <c r="I3086" s="154">
        <f t="shared" si="300"/>
        <v>0</v>
      </c>
      <c r="J3086" s="154">
        <f t="shared" si="301"/>
        <v>0</v>
      </c>
    </row>
    <row r="3087" spans="1:10" ht="12.75">
      <c r="A3087"/>
      <c r="B3087" t="s">
        <v>5368</v>
      </c>
      <c r="C3087" s="178"/>
      <c r="D3087" t="s">
        <v>5369</v>
      </c>
      <c r="E3087" s="145">
        <v>144.99</v>
      </c>
      <c r="F3087" s="114">
        <v>0.2</v>
      </c>
      <c r="G3087" s="145">
        <v>115.99</v>
      </c>
      <c r="H3087" s="86">
        <v>10</v>
      </c>
      <c r="I3087" s="154">
        <f t="shared" si="300"/>
        <v>0</v>
      </c>
      <c r="J3087" s="154">
        <f t="shared" si="301"/>
        <v>0</v>
      </c>
    </row>
    <row r="3088" spans="1:10" ht="12.75">
      <c r="A3088" t="s">
        <v>5370</v>
      </c>
      <c r="B3088"/>
      <c r="C3088" s="178"/>
      <c r="D3088"/>
      <c r="E3088" s="145"/>
      <c r="F3088" s="114"/>
      <c r="G3088" s="145"/>
      <c r="H3088" s="86"/>
      <c r="I3088" s="154"/>
      <c r="J3088" s="154"/>
    </row>
    <row r="3089" spans="1:10" ht="12.75">
      <c r="A3089"/>
      <c r="B3089" t="s">
        <v>5371</v>
      </c>
      <c r="C3089" s="178"/>
      <c r="D3089" t="s">
        <v>5372</v>
      </c>
      <c r="E3089" s="145">
        <v>203.99</v>
      </c>
      <c r="F3089" s="114">
        <v>0.25</v>
      </c>
      <c r="G3089" s="145">
        <v>152.99</v>
      </c>
      <c r="H3089" s="86">
        <v>10</v>
      </c>
      <c r="I3089" s="154">
        <f aca="true" t="shared" si="302" ref="I3089:I3095">C3089*E3089</f>
        <v>0</v>
      </c>
      <c r="J3089" s="154">
        <f aca="true" t="shared" si="303" ref="J3089:J3095">C3089*G3089</f>
        <v>0</v>
      </c>
    </row>
    <row r="3090" spans="1:10" ht="12.75">
      <c r="A3090"/>
      <c r="B3090" t="s">
        <v>5373</v>
      </c>
      <c r="C3090" s="178"/>
      <c r="D3090" t="s">
        <v>5374</v>
      </c>
      <c r="E3090" s="145">
        <v>207.99</v>
      </c>
      <c r="F3090" s="114">
        <v>0.2</v>
      </c>
      <c r="G3090" s="145">
        <v>166.39</v>
      </c>
      <c r="H3090" s="86">
        <v>10</v>
      </c>
      <c r="I3090" s="154">
        <f t="shared" si="302"/>
        <v>0</v>
      </c>
      <c r="J3090" s="154">
        <f t="shared" si="303"/>
        <v>0</v>
      </c>
    </row>
    <row r="3091" spans="1:10" ht="12.75">
      <c r="A3091"/>
      <c r="B3091" t="s">
        <v>5375</v>
      </c>
      <c r="C3091" s="178"/>
      <c r="D3091" t="s">
        <v>5376</v>
      </c>
      <c r="E3091" s="145">
        <v>50.99</v>
      </c>
      <c r="F3091" s="114">
        <v>0.2</v>
      </c>
      <c r="G3091" s="145">
        <v>40.79</v>
      </c>
      <c r="H3091" s="86">
        <v>10</v>
      </c>
      <c r="I3091" s="154">
        <f t="shared" si="302"/>
        <v>0</v>
      </c>
      <c r="J3091" s="154">
        <f t="shared" si="303"/>
        <v>0</v>
      </c>
    </row>
    <row r="3092" spans="1:10" ht="12.75">
      <c r="A3092"/>
      <c r="B3092" t="s">
        <v>5377</v>
      </c>
      <c r="C3092" s="178"/>
      <c r="D3092" t="s">
        <v>5378</v>
      </c>
      <c r="E3092" s="145">
        <v>158.99</v>
      </c>
      <c r="F3092" s="114">
        <v>0.2</v>
      </c>
      <c r="G3092" s="145">
        <v>127.19</v>
      </c>
      <c r="H3092" s="86">
        <v>10</v>
      </c>
      <c r="I3092" s="154">
        <f t="shared" si="302"/>
        <v>0</v>
      </c>
      <c r="J3092" s="154">
        <f t="shared" si="303"/>
        <v>0</v>
      </c>
    </row>
    <row r="3093" spans="1:10" ht="12.75">
      <c r="A3093"/>
      <c r="B3093" t="s">
        <v>5379</v>
      </c>
      <c r="C3093" s="178"/>
      <c r="D3093" t="s">
        <v>5380</v>
      </c>
      <c r="E3093" s="145">
        <v>155.99</v>
      </c>
      <c r="F3093" s="114">
        <v>0.2</v>
      </c>
      <c r="G3093" s="145">
        <v>124.79</v>
      </c>
      <c r="H3093" s="86">
        <v>10</v>
      </c>
      <c r="I3093" s="154">
        <f t="shared" si="302"/>
        <v>0</v>
      </c>
      <c r="J3093" s="154">
        <f t="shared" si="303"/>
        <v>0</v>
      </c>
    </row>
    <row r="3094" spans="1:10" ht="12.75">
      <c r="A3094"/>
      <c r="B3094" t="s">
        <v>5381</v>
      </c>
      <c r="C3094" s="178"/>
      <c r="D3094" t="s">
        <v>5382</v>
      </c>
      <c r="E3094" s="145">
        <v>207.99</v>
      </c>
      <c r="F3094" s="114">
        <v>0.2</v>
      </c>
      <c r="G3094" s="145">
        <v>166.39</v>
      </c>
      <c r="H3094" s="86">
        <v>10</v>
      </c>
      <c r="I3094" s="154">
        <f t="shared" si="302"/>
        <v>0</v>
      </c>
      <c r="J3094" s="154">
        <f t="shared" si="303"/>
        <v>0</v>
      </c>
    </row>
    <row r="3095" spans="1:10" ht="12.75">
      <c r="A3095"/>
      <c r="B3095" t="s">
        <v>5383</v>
      </c>
      <c r="C3095" s="178"/>
      <c r="D3095" t="s">
        <v>5384</v>
      </c>
      <c r="E3095" s="145">
        <v>62.99</v>
      </c>
      <c r="F3095" s="114">
        <v>0.2</v>
      </c>
      <c r="G3095" s="145">
        <v>50.39</v>
      </c>
      <c r="H3095" s="86">
        <v>10</v>
      </c>
      <c r="I3095" s="154">
        <f t="shared" si="302"/>
        <v>0</v>
      </c>
      <c r="J3095" s="154">
        <f t="shared" si="303"/>
        <v>0</v>
      </c>
    </row>
    <row r="3096" spans="1:10" ht="12.75">
      <c r="A3096" t="s">
        <v>5385</v>
      </c>
      <c r="B3096"/>
      <c r="C3096" s="178"/>
      <c r="D3096"/>
      <c r="E3096" s="145"/>
      <c r="F3096" s="114"/>
      <c r="G3096" s="145"/>
      <c r="H3096" s="86"/>
      <c r="I3096" s="154"/>
      <c r="J3096" s="154"/>
    </row>
    <row r="3097" spans="1:10" ht="12.75">
      <c r="A3097"/>
      <c r="B3097" t="s">
        <v>5386</v>
      </c>
      <c r="C3097" s="178"/>
      <c r="D3097" t="s">
        <v>5387</v>
      </c>
      <c r="E3097" s="145">
        <v>131.99</v>
      </c>
      <c r="F3097" s="114">
        <v>0.2</v>
      </c>
      <c r="G3097" s="145">
        <v>105.59</v>
      </c>
      <c r="H3097" s="86">
        <v>10</v>
      </c>
      <c r="I3097" s="154">
        <f aca="true" t="shared" si="304" ref="I3097:I3103">C3097*E3097</f>
        <v>0</v>
      </c>
      <c r="J3097" s="154">
        <f aca="true" t="shared" si="305" ref="J3097:J3103">C3097*G3097</f>
        <v>0</v>
      </c>
    </row>
    <row r="3098" spans="1:10" ht="12.75">
      <c r="A3098"/>
      <c r="B3098" t="s">
        <v>5388</v>
      </c>
      <c r="C3098" s="178"/>
      <c r="D3098" t="s">
        <v>5389</v>
      </c>
      <c r="E3098" s="145">
        <v>36.99</v>
      </c>
      <c r="F3098" s="114">
        <v>0.2</v>
      </c>
      <c r="G3098" s="145">
        <v>29.59</v>
      </c>
      <c r="H3098" s="86">
        <v>10</v>
      </c>
      <c r="I3098" s="154">
        <f t="shared" si="304"/>
        <v>0</v>
      </c>
      <c r="J3098" s="154">
        <f t="shared" si="305"/>
        <v>0</v>
      </c>
    </row>
    <row r="3099" spans="1:10" ht="12.75">
      <c r="A3099"/>
      <c r="B3099" t="s">
        <v>5390</v>
      </c>
      <c r="C3099" s="178"/>
      <c r="D3099" t="s">
        <v>5391</v>
      </c>
      <c r="E3099" s="145">
        <v>89.1</v>
      </c>
      <c r="F3099" s="114" t="s">
        <v>39</v>
      </c>
      <c r="G3099" s="145">
        <v>89.1</v>
      </c>
      <c r="H3099" s="86">
        <v>10</v>
      </c>
      <c r="I3099" s="154">
        <f t="shared" si="304"/>
        <v>0</v>
      </c>
      <c r="J3099" s="154">
        <f t="shared" si="305"/>
        <v>0</v>
      </c>
    </row>
    <row r="3100" spans="1:10" ht="12.75">
      <c r="A3100"/>
      <c r="B3100" t="s">
        <v>5392</v>
      </c>
      <c r="C3100" s="178"/>
      <c r="D3100" t="s">
        <v>5393</v>
      </c>
      <c r="E3100" s="145">
        <v>359.99</v>
      </c>
      <c r="F3100" s="114">
        <v>0.25</v>
      </c>
      <c r="G3100" s="145">
        <v>269.99</v>
      </c>
      <c r="H3100" s="86">
        <v>10</v>
      </c>
      <c r="I3100" s="154">
        <f t="shared" si="304"/>
        <v>0</v>
      </c>
      <c r="J3100" s="154">
        <f t="shared" si="305"/>
        <v>0</v>
      </c>
    </row>
    <row r="3101" spans="1:10" ht="12.75">
      <c r="A3101"/>
      <c r="B3101" t="s">
        <v>5394</v>
      </c>
      <c r="C3101" s="178"/>
      <c r="D3101" t="s">
        <v>435</v>
      </c>
      <c r="E3101" s="145">
        <v>95.88</v>
      </c>
      <c r="F3101" s="114">
        <v>0.25</v>
      </c>
      <c r="G3101" s="145">
        <v>71.91</v>
      </c>
      <c r="H3101" s="86">
        <v>10</v>
      </c>
      <c r="I3101" s="154">
        <f t="shared" si="304"/>
        <v>0</v>
      </c>
      <c r="J3101" s="154">
        <f t="shared" si="305"/>
        <v>0</v>
      </c>
    </row>
    <row r="3102" spans="1:10" ht="12.75">
      <c r="A3102"/>
      <c r="B3102" t="s">
        <v>5395</v>
      </c>
      <c r="C3102" s="178"/>
      <c r="D3102" t="s">
        <v>5396</v>
      </c>
      <c r="E3102" s="145">
        <v>349.99</v>
      </c>
      <c r="F3102" s="114">
        <v>0.25</v>
      </c>
      <c r="G3102" s="145">
        <v>262.49</v>
      </c>
      <c r="H3102" s="86">
        <v>10</v>
      </c>
      <c r="I3102" s="154">
        <f t="shared" si="304"/>
        <v>0</v>
      </c>
      <c r="J3102" s="154">
        <f t="shared" si="305"/>
        <v>0</v>
      </c>
    </row>
    <row r="3103" spans="1:10" ht="12.75">
      <c r="A3103"/>
      <c r="B3103" t="s">
        <v>5397</v>
      </c>
      <c r="C3103" s="178"/>
      <c r="D3103" t="s">
        <v>5398</v>
      </c>
      <c r="E3103" s="145">
        <v>357.99</v>
      </c>
      <c r="F3103" s="114">
        <v>0.25</v>
      </c>
      <c r="G3103" s="145">
        <v>268.49</v>
      </c>
      <c r="H3103" s="86">
        <v>10</v>
      </c>
      <c r="I3103" s="154">
        <f t="shared" si="304"/>
        <v>0</v>
      </c>
      <c r="J3103" s="154">
        <f t="shared" si="305"/>
        <v>0</v>
      </c>
    </row>
    <row r="3104" spans="1:10" ht="12.75">
      <c r="A3104" t="s">
        <v>5399</v>
      </c>
      <c r="B3104"/>
      <c r="C3104" s="178"/>
      <c r="D3104"/>
      <c r="E3104" s="145"/>
      <c r="F3104" s="114"/>
      <c r="G3104" s="145"/>
      <c r="H3104" s="86"/>
      <c r="I3104" s="154"/>
      <c r="J3104" s="154"/>
    </row>
    <row r="3105" spans="1:10" ht="12.75">
      <c r="A3105"/>
      <c r="B3105" t="s">
        <v>5400</v>
      </c>
      <c r="C3105" s="178"/>
      <c r="D3105" t="s">
        <v>5401</v>
      </c>
      <c r="E3105" s="145">
        <v>69.99</v>
      </c>
      <c r="F3105" s="114">
        <v>0.2</v>
      </c>
      <c r="G3105" s="145">
        <v>55.99</v>
      </c>
      <c r="H3105" s="86">
        <v>10</v>
      </c>
      <c r="I3105" s="154">
        <f aca="true" t="shared" si="306" ref="I3105:I3111">C3105*E3105</f>
        <v>0</v>
      </c>
      <c r="J3105" s="154">
        <f aca="true" t="shared" si="307" ref="J3105:J3111">C3105*G3105</f>
        <v>0</v>
      </c>
    </row>
    <row r="3106" spans="1:10" ht="12.75">
      <c r="A3106"/>
      <c r="B3106" t="s">
        <v>5402</v>
      </c>
      <c r="C3106" s="178"/>
      <c r="D3106" t="s">
        <v>5403</v>
      </c>
      <c r="E3106" s="145">
        <v>139.99</v>
      </c>
      <c r="F3106" s="114">
        <v>0.2</v>
      </c>
      <c r="G3106" s="145">
        <v>111.99</v>
      </c>
      <c r="H3106" s="86">
        <v>10</v>
      </c>
      <c r="I3106" s="154">
        <f t="shared" si="306"/>
        <v>0</v>
      </c>
      <c r="J3106" s="154">
        <f t="shared" si="307"/>
        <v>0</v>
      </c>
    </row>
    <row r="3107" spans="1:10" ht="12.75">
      <c r="A3107"/>
      <c r="B3107" t="s">
        <v>5404</v>
      </c>
      <c r="C3107" s="178"/>
      <c r="D3107" t="s">
        <v>5405</v>
      </c>
      <c r="E3107" s="145">
        <v>352.69</v>
      </c>
      <c r="F3107" s="114" t="s">
        <v>39</v>
      </c>
      <c r="G3107" s="145">
        <v>352.69</v>
      </c>
      <c r="H3107" s="86">
        <v>10</v>
      </c>
      <c r="I3107" s="154">
        <f t="shared" si="306"/>
        <v>0</v>
      </c>
      <c r="J3107" s="154">
        <f t="shared" si="307"/>
        <v>0</v>
      </c>
    </row>
    <row r="3108" spans="1:10" ht="12.75">
      <c r="A3108"/>
      <c r="B3108" t="s">
        <v>5406</v>
      </c>
      <c r="C3108" s="178"/>
      <c r="D3108" t="s">
        <v>5407</v>
      </c>
      <c r="E3108" s="145">
        <v>103.95</v>
      </c>
      <c r="F3108" s="114" t="s">
        <v>39</v>
      </c>
      <c r="G3108" s="145">
        <v>103.95</v>
      </c>
      <c r="H3108" s="86">
        <v>10</v>
      </c>
      <c r="I3108" s="154">
        <f t="shared" si="306"/>
        <v>0</v>
      </c>
      <c r="J3108" s="154">
        <f t="shared" si="307"/>
        <v>0</v>
      </c>
    </row>
    <row r="3109" spans="1:10" ht="12.75">
      <c r="A3109"/>
      <c r="B3109" t="s">
        <v>5408</v>
      </c>
      <c r="C3109" s="178"/>
      <c r="D3109" t="s">
        <v>5409</v>
      </c>
      <c r="E3109" s="145">
        <v>99.99</v>
      </c>
      <c r="F3109" s="114">
        <v>0.2</v>
      </c>
      <c r="G3109" s="145">
        <v>79.99</v>
      </c>
      <c r="H3109" s="86">
        <v>10</v>
      </c>
      <c r="I3109" s="154">
        <f t="shared" si="306"/>
        <v>0</v>
      </c>
      <c r="J3109" s="154">
        <f t="shared" si="307"/>
        <v>0</v>
      </c>
    </row>
    <row r="3110" spans="1:10" ht="12.75">
      <c r="A3110"/>
      <c r="B3110" t="s">
        <v>5410</v>
      </c>
      <c r="C3110" s="178"/>
      <c r="D3110" t="s">
        <v>5411</v>
      </c>
      <c r="E3110" s="145">
        <v>99.99</v>
      </c>
      <c r="F3110" s="114">
        <v>0.2</v>
      </c>
      <c r="G3110" s="145">
        <v>79.99</v>
      </c>
      <c r="H3110" s="86">
        <v>10</v>
      </c>
      <c r="I3110" s="154">
        <f t="shared" si="306"/>
        <v>0</v>
      </c>
      <c r="J3110" s="154">
        <f t="shared" si="307"/>
        <v>0</v>
      </c>
    </row>
    <row r="3111" spans="1:10" ht="12.75">
      <c r="A3111"/>
      <c r="B3111" t="s">
        <v>5412</v>
      </c>
      <c r="C3111" s="178"/>
      <c r="D3111" t="s">
        <v>5413</v>
      </c>
      <c r="E3111" s="145">
        <v>99.99</v>
      </c>
      <c r="F3111" s="114">
        <v>0.2</v>
      </c>
      <c r="G3111" s="145">
        <v>79.99</v>
      </c>
      <c r="H3111" s="86">
        <v>10</v>
      </c>
      <c r="I3111" s="154">
        <f t="shared" si="306"/>
        <v>0</v>
      </c>
      <c r="J3111" s="154">
        <f t="shared" si="307"/>
        <v>0</v>
      </c>
    </row>
    <row r="3112" spans="1:10" ht="12.75">
      <c r="A3112" t="s">
        <v>5414</v>
      </c>
      <c r="B3112"/>
      <c r="C3112" s="178"/>
      <c r="D3112"/>
      <c r="E3112" s="145"/>
      <c r="F3112" s="114"/>
      <c r="G3112" s="145"/>
      <c r="H3112" s="86"/>
      <c r="I3112" s="154"/>
      <c r="J3112" s="154"/>
    </row>
    <row r="3113" spans="1:10" ht="12.75">
      <c r="A3113"/>
      <c r="B3113" t="s">
        <v>5415</v>
      </c>
      <c r="C3113" s="178"/>
      <c r="D3113" t="s">
        <v>5416</v>
      </c>
      <c r="E3113" s="145">
        <v>49.99</v>
      </c>
      <c r="F3113" s="114">
        <v>0.25</v>
      </c>
      <c r="G3113" s="145">
        <v>37.49</v>
      </c>
      <c r="H3113" s="86">
        <v>10</v>
      </c>
      <c r="I3113" s="154">
        <f aca="true" t="shared" si="308" ref="I3113:I3121">C3113*E3113</f>
        <v>0</v>
      </c>
      <c r="J3113" s="154">
        <f aca="true" t="shared" si="309" ref="J3113:J3121">C3113*G3113</f>
        <v>0</v>
      </c>
    </row>
    <row r="3114" spans="1:256" s="1" customFormat="1" ht="12.75">
      <c r="A3114"/>
      <c r="B3114" t="s">
        <v>5417</v>
      </c>
      <c r="C3114" s="178"/>
      <c r="D3114" t="s">
        <v>5418</v>
      </c>
      <c r="E3114" s="145">
        <v>49.99</v>
      </c>
      <c r="F3114" s="114">
        <v>0.25</v>
      </c>
      <c r="G3114" s="145">
        <v>37.49</v>
      </c>
      <c r="H3114" s="86">
        <v>10</v>
      </c>
      <c r="I3114" s="154">
        <f t="shared" si="308"/>
        <v>0</v>
      </c>
      <c r="J3114" s="154">
        <f t="shared" si="309"/>
        <v>0</v>
      </c>
      <c r="L3114" s="190"/>
      <c r="M3114" s="189"/>
      <c r="N3114" s="190"/>
      <c r="O3114" s="53"/>
      <c r="P3114" s="191"/>
      <c r="Q3114" s="53"/>
      <c r="R3114" s="53"/>
      <c r="S3114" s="192"/>
      <c r="T3114" s="192"/>
      <c r="U3114" s="188"/>
      <c r="V3114" s="190"/>
      <c r="W3114" s="189"/>
      <c r="X3114" s="190"/>
      <c r="Y3114" s="53"/>
      <c r="Z3114" s="191"/>
      <c r="AA3114" s="53"/>
      <c r="AB3114" s="53"/>
      <c r="AC3114" s="192"/>
      <c r="AD3114" s="192"/>
      <c r="AE3114" s="188"/>
      <c r="AF3114" s="190"/>
      <c r="AG3114" s="189"/>
      <c r="AH3114" s="190"/>
      <c r="AI3114" s="53"/>
      <c r="AJ3114" s="191"/>
      <c r="AK3114" s="53"/>
      <c r="AL3114" s="53"/>
      <c r="AM3114" s="192"/>
      <c r="AN3114" s="192"/>
      <c r="AO3114" s="188"/>
      <c r="AP3114" s="190"/>
      <c r="AQ3114" s="189"/>
      <c r="AR3114" s="190"/>
      <c r="AS3114" s="53"/>
      <c r="AT3114" s="191"/>
      <c r="AU3114" s="53"/>
      <c r="AV3114" s="53"/>
      <c r="AW3114" s="192"/>
      <c r="AX3114" s="192"/>
      <c r="AY3114" s="188"/>
      <c r="AZ3114" s="190"/>
      <c r="BA3114" s="189"/>
      <c r="BB3114" s="190"/>
      <c r="BC3114" s="53"/>
      <c r="BD3114" s="191"/>
      <c r="BE3114" s="53"/>
      <c r="BF3114" s="53"/>
      <c r="BG3114" s="192"/>
      <c r="BH3114" s="192"/>
      <c r="BI3114" s="188"/>
      <c r="BJ3114" s="190"/>
      <c r="BK3114" s="189"/>
      <c r="BL3114" s="190"/>
      <c r="BM3114" s="53"/>
      <c r="BN3114" s="191"/>
      <c r="BO3114" s="53"/>
      <c r="BP3114" s="53"/>
      <c r="BQ3114" s="192"/>
      <c r="BR3114" s="192"/>
      <c r="BS3114" s="188"/>
      <c r="BT3114" s="190"/>
      <c r="BU3114" s="189"/>
      <c r="BV3114" s="190"/>
      <c r="BW3114" s="53"/>
      <c r="BX3114" s="191"/>
      <c r="BY3114" s="53"/>
      <c r="BZ3114" s="53"/>
      <c r="CA3114" s="192"/>
      <c r="CB3114" s="192"/>
      <c r="CC3114" s="188"/>
      <c r="CD3114" s="190"/>
      <c r="CE3114" s="189"/>
      <c r="CF3114" s="190"/>
      <c r="CG3114" s="53"/>
      <c r="CH3114" s="191"/>
      <c r="CI3114" s="53"/>
      <c r="CJ3114" s="53"/>
      <c r="CK3114" s="192"/>
      <c r="CL3114" s="192"/>
      <c r="CM3114" s="188"/>
      <c r="CN3114" s="190"/>
      <c r="CO3114" s="189"/>
      <c r="CP3114" s="190"/>
      <c r="CQ3114" s="53"/>
      <c r="CR3114" s="191"/>
      <c r="CS3114" s="53"/>
      <c r="CT3114" s="53"/>
      <c r="CU3114" s="192"/>
      <c r="CV3114" s="192"/>
      <c r="CW3114" s="188"/>
      <c r="CX3114" s="190"/>
      <c r="CY3114" s="189"/>
      <c r="CZ3114" s="190"/>
      <c r="DA3114" s="53"/>
      <c r="DB3114" s="191"/>
      <c r="DC3114" s="53"/>
      <c r="DD3114" s="53"/>
      <c r="DE3114" s="192"/>
      <c r="DF3114" s="192"/>
      <c r="DG3114" s="188"/>
      <c r="DH3114" s="190"/>
      <c r="DI3114" s="189"/>
      <c r="DJ3114" s="190"/>
      <c r="DK3114" s="53"/>
      <c r="DL3114" s="191"/>
      <c r="DM3114" s="53"/>
      <c r="DN3114" s="53"/>
      <c r="DO3114" s="192"/>
      <c r="DP3114" s="192"/>
      <c r="DQ3114" s="188"/>
      <c r="DR3114" s="190"/>
      <c r="DS3114" s="189"/>
      <c r="DT3114" s="190"/>
      <c r="DU3114" s="53"/>
      <c r="DV3114" s="191"/>
      <c r="DW3114" s="53"/>
      <c r="DX3114" s="53"/>
      <c r="DY3114" s="192"/>
      <c r="DZ3114" s="192"/>
      <c r="EA3114" s="188"/>
      <c r="EB3114" s="190"/>
      <c r="EC3114" s="189"/>
      <c r="ED3114" s="190"/>
      <c r="EE3114" s="53"/>
      <c r="EF3114" s="191"/>
      <c r="EG3114" s="53"/>
      <c r="EH3114" s="53"/>
      <c r="EI3114" s="192"/>
      <c r="EJ3114" s="192"/>
      <c r="EK3114" s="188"/>
      <c r="EL3114" s="190"/>
      <c r="EM3114" s="189"/>
      <c r="EN3114" s="190"/>
      <c r="EO3114" s="53"/>
      <c r="EP3114" s="191"/>
      <c r="EQ3114" s="53"/>
      <c r="ER3114" s="53"/>
      <c r="ES3114" s="192"/>
      <c r="ET3114" s="192"/>
      <c r="EU3114" s="188"/>
      <c r="EV3114" s="190"/>
      <c r="EW3114" s="189"/>
      <c r="EX3114" s="190"/>
      <c r="EY3114" s="53"/>
      <c r="EZ3114" s="191"/>
      <c r="FA3114" s="53"/>
      <c r="FB3114" s="53"/>
      <c r="FC3114" s="192"/>
      <c r="FD3114" s="192"/>
      <c r="FE3114" s="188"/>
      <c r="FF3114" s="190"/>
      <c r="FG3114" s="189"/>
      <c r="FH3114" s="190"/>
      <c r="FI3114" s="53"/>
      <c r="FJ3114" s="191"/>
      <c r="FK3114" s="53"/>
      <c r="FL3114" s="53"/>
      <c r="FM3114" s="192"/>
      <c r="FN3114" s="192"/>
      <c r="FO3114" s="188"/>
      <c r="FP3114" s="190"/>
      <c r="FQ3114" s="189"/>
      <c r="FR3114" s="190"/>
      <c r="FS3114" s="53"/>
      <c r="FT3114" s="191"/>
      <c r="FU3114" s="53"/>
      <c r="FV3114" s="53"/>
      <c r="FW3114" s="192"/>
      <c r="FX3114" s="192"/>
      <c r="FY3114" s="188"/>
      <c r="FZ3114" s="190"/>
      <c r="GA3114" s="189"/>
      <c r="GB3114" s="190"/>
      <c r="GC3114" s="53"/>
      <c r="GD3114" s="191"/>
      <c r="GE3114" s="53"/>
      <c r="GF3114" s="53"/>
      <c r="GG3114" s="192"/>
      <c r="GH3114" s="192"/>
      <c r="GI3114" s="188"/>
      <c r="GJ3114" s="190"/>
      <c r="GK3114" s="189"/>
      <c r="GL3114" s="190"/>
      <c r="GM3114" s="53"/>
      <c r="GN3114" s="191"/>
      <c r="GO3114" s="53"/>
      <c r="GP3114" s="53"/>
      <c r="GQ3114" s="192"/>
      <c r="GR3114" s="192"/>
      <c r="GS3114" s="188"/>
      <c r="GT3114" s="190"/>
      <c r="GU3114" s="189"/>
      <c r="GV3114" s="190"/>
      <c r="GW3114" s="53"/>
      <c r="GX3114" s="191"/>
      <c r="GY3114" s="53"/>
      <c r="GZ3114" s="53"/>
      <c r="HA3114" s="192"/>
      <c r="HB3114" s="192"/>
      <c r="HC3114" s="188"/>
      <c r="HD3114" s="190"/>
      <c r="HE3114" s="189"/>
      <c r="HF3114" s="190"/>
      <c r="HG3114" s="53"/>
      <c r="HH3114" s="191"/>
      <c r="HI3114" s="53"/>
      <c r="HJ3114" s="53"/>
      <c r="HK3114" s="192"/>
      <c r="HL3114" s="192"/>
      <c r="HM3114" s="188"/>
      <c r="HN3114" s="190"/>
      <c r="HO3114" s="189"/>
      <c r="HP3114" s="190"/>
      <c r="HQ3114" s="53"/>
      <c r="HR3114" s="191"/>
      <c r="HS3114" s="53"/>
      <c r="HT3114" s="53"/>
      <c r="HU3114" s="192"/>
      <c r="HV3114" s="192"/>
      <c r="HW3114" s="188"/>
      <c r="HX3114" s="190"/>
      <c r="HY3114" s="189"/>
      <c r="HZ3114" s="190"/>
      <c r="IA3114" s="53"/>
      <c r="IB3114" s="191"/>
      <c r="IC3114" s="53"/>
      <c r="ID3114" s="53"/>
      <c r="IE3114" s="192"/>
      <c r="IF3114" s="192"/>
      <c r="IG3114" s="188"/>
      <c r="IH3114" s="190"/>
      <c r="II3114" s="189"/>
      <c r="IJ3114" s="190"/>
      <c r="IK3114" s="53"/>
      <c r="IL3114" s="191"/>
      <c r="IM3114" s="53"/>
      <c r="IN3114" s="53"/>
      <c r="IO3114" s="192"/>
      <c r="IP3114" s="192"/>
      <c r="IQ3114" s="188"/>
      <c r="IR3114" s="190"/>
      <c r="IS3114" s="189"/>
      <c r="IT3114" s="190"/>
      <c r="IU3114" s="53"/>
      <c r="IV3114" s="191"/>
    </row>
    <row r="3115" spans="1:10" ht="12.75">
      <c r="A3115"/>
      <c r="B3115" t="s">
        <v>5419</v>
      </c>
      <c r="C3115" s="178"/>
      <c r="D3115" t="s">
        <v>5420</v>
      </c>
      <c r="E3115" s="145">
        <v>249.99</v>
      </c>
      <c r="F3115" s="114">
        <v>0.2</v>
      </c>
      <c r="G3115" s="145">
        <v>199.99</v>
      </c>
      <c r="H3115" s="86">
        <v>10</v>
      </c>
      <c r="I3115" s="154">
        <f t="shared" si="308"/>
        <v>0</v>
      </c>
      <c r="J3115" s="154">
        <f t="shared" si="309"/>
        <v>0</v>
      </c>
    </row>
    <row r="3116" spans="1:10" ht="12.75">
      <c r="A3116"/>
      <c r="B3116" t="s">
        <v>5421</v>
      </c>
      <c r="C3116" s="178"/>
      <c r="D3116" t="s">
        <v>5422</v>
      </c>
      <c r="E3116" s="145">
        <v>199.99</v>
      </c>
      <c r="F3116" s="114">
        <v>0.25</v>
      </c>
      <c r="G3116" s="145">
        <v>149.99</v>
      </c>
      <c r="H3116" s="86">
        <v>10</v>
      </c>
      <c r="I3116" s="154">
        <f t="shared" si="308"/>
        <v>0</v>
      </c>
      <c r="J3116" s="154">
        <f t="shared" si="309"/>
        <v>0</v>
      </c>
    </row>
    <row r="3117" spans="1:10" ht="12.75">
      <c r="A3117"/>
      <c r="B3117" t="s">
        <v>5423</v>
      </c>
      <c r="C3117" s="178"/>
      <c r="D3117" t="s">
        <v>5424</v>
      </c>
      <c r="E3117" s="145">
        <v>65.94</v>
      </c>
      <c r="F3117" s="114">
        <v>0.2</v>
      </c>
      <c r="G3117" s="145">
        <v>52.75</v>
      </c>
      <c r="H3117" s="86">
        <v>10</v>
      </c>
      <c r="I3117" s="154">
        <f t="shared" si="308"/>
        <v>0</v>
      </c>
      <c r="J3117" s="154">
        <f t="shared" si="309"/>
        <v>0</v>
      </c>
    </row>
    <row r="3118" spans="1:10" ht="12.75">
      <c r="A3118"/>
      <c r="B3118" t="s">
        <v>5425</v>
      </c>
      <c r="C3118" s="178"/>
      <c r="D3118" t="s">
        <v>5426</v>
      </c>
      <c r="E3118" s="145">
        <v>39.99</v>
      </c>
      <c r="F3118" s="114">
        <v>0.2</v>
      </c>
      <c r="G3118" s="145">
        <v>31.99</v>
      </c>
      <c r="H3118" s="86">
        <v>10</v>
      </c>
      <c r="I3118" s="154">
        <f t="shared" si="308"/>
        <v>0</v>
      </c>
      <c r="J3118" s="154">
        <f t="shared" si="309"/>
        <v>0</v>
      </c>
    </row>
    <row r="3119" spans="1:10" ht="12.75">
      <c r="A3119"/>
      <c r="B3119" t="s">
        <v>5427</v>
      </c>
      <c r="C3119" s="178"/>
      <c r="D3119" t="s">
        <v>5428</v>
      </c>
      <c r="E3119" s="145">
        <v>39.99</v>
      </c>
      <c r="F3119" s="114">
        <v>0.2</v>
      </c>
      <c r="G3119" s="145">
        <v>31.99</v>
      </c>
      <c r="H3119" s="86">
        <v>10</v>
      </c>
      <c r="I3119" s="154">
        <f t="shared" si="308"/>
        <v>0</v>
      </c>
      <c r="J3119" s="154">
        <f t="shared" si="309"/>
        <v>0</v>
      </c>
    </row>
    <row r="3120" spans="1:10" ht="12.75">
      <c r="A3120"/>
      <c r="B3120" t="s">
        <v>5429</v>
      </c>
      <c r="C3120" s="178"/>
      <c r="D3120" t="s">
        <v>5430</v>
      </c>
      <c r="E3120" s="145">
        <v>39.99</v>
      </c>
      <c r="F3120" s="114">
        <v>0.2</v>
      </c>
      <c r="G3120" s="145">
        <v>31.99</v>
      </c>
      <c r="H3120" s="86">
        <v>10</v>
      </c>
      <c r="I3120" s="154">
        <f t="shared" si="308"/>
        <v>0</v>
      </c>
      <c r="J3120" s="154">
        <f t="shared" si="309"/>
        <v>0</v>
      </c>
    </row>
    <row r="3121" spans="1:10" ht="12.75">
      <c r="A3121"/>
      <c r="B3121" t="s">
        <v>5431</v>
      </c>
      <c r="C3121" s="178"/>
      <c r="D3121" t="s">
        <v>5432</v>
      </c>
      <c r="E3121" s="145">
        <v>44.99</v>
      </c>
      <c r="F3121" s="114">
        <v>0.2</v>
      </c>
      <c r="G3121" s="145">
        <v>35.99</v>
      </c>
      <c r="H3121" s="86">
        <v>10</v>
      </c>
      <c r="I3121" s="154">
        <f t="shared" si="308"/>
        <v>0</v>
      </c>
      <c r="J3121" s="154">
        <f t="shared" si="309"/>
        <v>0</v>
      </c>
    </row>
    <row r="3122" spans="1:10" ht="12.75">
      <c r="A3122" t="s">
        <v>5433</v>
      </c>
      <c r="B3122"/>
      <c r="C3122" s="178"/>
      <c r="D3122"/>
      <c r="E3122" s="145"/>
      <c r="F3122" s="114"/>
      <c r="G3122" s="145"/>
      <c r="H3122" s="86"/>
      <c r="I3122" s="154"/>
      <c r="J3122" s="154"/>
    </row>
    <row r="3123" spans="1:10" ht="12.75">
      <c r="A3123"/>
      <c r="B3123" t="s">
        <v>5434</v>
      </c>
      <c r="C3123" s="178"/>
      <c r="D3123" t="s">
        <v>5435</v>
      </c>
      <c r="E3123" s="145">
        <v>29.99</v>
      </c>
      <c r="F3123" s="114">
        <v>0.2</v>
      </c>
      <c r="G3123" s="145">
        <v>23.99</v>
      </c>
      <c r="H3123" s="86">
        <v>10</v>
      </c>
      <c r="I3123" s="154">
        <f aca="true" t="shared" si="310" ref="I3123:I3133">C3123*E3123</f>
        <v>0</v>
      </c>
      <c r="J3123" s="154">
        <f aca="true" t="shared" si="311" ref="J3123:J3133">C3123*G3123</f>
        <v>0</v>
      </c>
    </row>
    <row r="3124" spans="1:10" ht="12.75">
      <c r="A3124"/>
      <c r="B3124" t="s">
        <v>5436</v>
      </c>
      <c r="C3124" s="178"/>
      <c r="D3124" t="s">
        <v>5437</v>
      </c>
      <c r="E3124" s="145">
        <v>53.9</v>
      </c>
      <c r="F3124" s="114" t="s">
        <v>39</v>
      </c>
      <c r="G3124" s="145">
        <v>53.9</v>
      </c>
      <c r="H3124" s="86">
        <v>10</v>
      </c>
      <c r="I3124" s="154">
        <f t="shared" si="310"/>
        <v>0</v>
      </c>
      <c r="J3124" s="154">
        <f t="shared" si="311"/>
        <v>0</v>
      </c>
    </row>
    <row r="3125" spans="1:10" ht="12.75">
      <c r="A3125"/>
      <c r="B3125" t="s">
        <v>5438</v>
      </c>
      <c r="C3125" s="178"/>
      <c r="D3125" t="s">
        <v>5439</v>
      </c>
      <c r="E3125" s="145">
        <v>51.88</v>
      </c>
      <c r="F3125" s="114" t="s">
        <v>39</v>
      </c>
      <c r="G3125" s="145">
        <v>51.88</v>
      </c>
      <c r="H3125" s="86">
        <v>10</v>
      </c>
      <c r="I3125" s="154">
        <f t="shared" si="310"/>
        <v>0</v>
      </c>
      <c r="J3125" s="154">
        <f t="shared" si="311"/>
        <v>0</v>
      </c>
    </row>
    <row r="3126" spans="1:10" ht="12.75">
      <c r="A3126"/>
      <c r="B3126" t="s">
        <v>5440</v>
      </c>
      <c r="C3126" s="178"/>
      <c r="D3126" t="s">
        <v>5441</v>
      </c>
      <c r="E3126" s="145">
        <v>51.88</v>
      </c>
      <c r="F3126" s="114" t="s">
        <v>39</v>
      </c>
      <c r="G3126" s="145">
        <v>51.88</v>
      </c>
      <c r="H3126" s="86">
        <v>10</v>
      </c>
      <c r="I3126" s="154">
        <f t="shared" si="310"/>
        <v>0</v>
      </c>
      <c r="J3126" s="154">
        <f t="shared" si="311"/>
        <v>0</v>
      </c>
    </row>
    <row r="3127" spans="1:10" ht="12.75">
      <c r="A3127"/>
      <c r="B3127" t="s">
        <v>5442</v>
      </c>
      <c r="C3127" s="178"/>
      <c r="D3127" t="s">
        <v>5443</v>
      </c>
      <c r="E3127" s="145">
        <v>51.05</v>
      </c>
      <c r="F3127" s="114" t="s">
        <v>39</v>
      </c>
      <c r="G3127" s="145">
        <v>51.05</v>
      </c>
      <c r="H3127" s="86">
        <v>10</v>
      </c>
      <c r="I3127" s="154">
        <f t="shared" si="310"/>
        <v>0</v>
      </c>
      <c r="J3127" s="154">
        <f t="shared" si="311"/>
        <v>0</v>
      </c>
    </row>
    <row r="3128" spans="1:10" ht="12.75">
      <c r="A3128"/>
      <c r="B3128" t="s">
        <v>5444</v>
      </c>
      <c r="C3128" s="178"/>
      <c r="D3128" t="s">
        <v>5445</v>
      </c>
      <c r="E3128" s="145">
        <v>199.99</v>
      </c>
      <c r="F3128" s="114">
        <v>0.25</v>
      </c>
      <c r="G3128" s="145">
        <v>149.99</v>
      </c>
      <c r="H3128" s="86">
        <v>10</v>
      </c>
      <c r="I3128" s="154">
        <f t="shared" si="310"/>
        <v>0</v>
      </c>
      <c r="J3128" s="154">
        <f t="shared" si="311"/>
        <v>0</v>
      </c>
    </row>
    <row r="3129" spans="1:10" ht="12.75">
      <c r="A3129"/>
      <c r="B3129" t="s">
        <v>5446</v>
      </c>
      <c r="C3129" s="178"/>
      <c r="D3129" t="s">
        <v>5447</v>
      </c>
      <c r="E3129" s="145">
        <v>63.92</v>
      </c>
      <c r="F3129" s="114">
        <v>0.25</v>
      </c>
      <c r="G3129" s="145">
        <v>47.94</v>
      </c>
      <c r="H3129" s="86">
        <v>7</v>
      </c>
      <c r="I3129" s="154">
        <f t="shared" si="310"/>
        <v>0</v>
      </c>
      <c r="J3129" s="154">
        <f t="shared" si="311"/>
        <v>0</v>
      </c>
    </row>
    <row r="3130" spans="1:10" ht="12.75">
      <c r="A3130"/>
      <c r="B3130" t="s">
        <v>5448</v>
      </c>
      <c r="C3130" s="178"/>
      <c r="D3130" t="s">
        <v>5449</v>
      </c>
      <c r="E3130" s="145">
        <v>58.99</v>
      </c>
      <c r="F3130" s="114">
        <v>0.2</v>
      </c>
      <c r="G3130" s="145">
        <v>47.19</v>
      </c>
      <c r="H3130" s="86">
        <v>10</v>
      </c>
      <c r="I3130" s="154">
        <f t="shared" si="310"/>
        <v>0</v>
      </c>
      <c r="J3130" s="154">
        <f t="shared" si="311"/>
        <v>0</v>
      </c>
    </row>
    <row r="3131" spans="1:10" ht="12.75">
      <c r="A3131"/>
      <c r="B3131" t="s">
        <v>5450</v>
      </c>
      <c r="C3131" s="178"/>
      <c r="D3131" t="s">
        <v>5451</v>
      </c>
      <c r="E3131" s="145">
        <v>95.99</v>
      </c>
      <c r="F3131" s="114">
        <v>0.2</v>
      </c>
      <c r="G3131" s="145">
        <v>76.79</v>
      </c>
      <c r="H3131" s="86">
        <v>10</v>
      </c>
      <c r="I3131" s="154">
        <f t="shared" si="310"/>
        <v>0</v>
      </c>
      <c r="J3131" s="154">
        <f t="shared" si="311"/>
        <v>0</v>
      </c>
    </row>
    <row r="3132" spans="1:10" ht="12.75">
      <c r="A3132"/>
      <c r="B3132" t="s">
        <v>5452</v>
      </c>
      <c r="C3132" s="178"/>
      <c r="D3132" t="s">
        <v>5453</v>
      </c>
      <c r="E3132" s="145">
        <v>58.99</v>
      </c>
      <c r="F3132" s="114">
        <v>0.2</v>
      </c>
      <c r="G3132" s="145">
        <v>47.19</v>
      </c>
      <c r="H3132" s="86">
        <v>10</v>
      </c>
      <c r="I3132" s="154">
        <f t="shared" si="310"/>
        <v>0</v>
      </c>
      <c r="J3132" s="154">
        <f t="shared" si="311"/>
        <v>0</v>
      </c>
    </row>
    <row r="3133" spans="1:10" ht="12.75">
      <c r="A3133"/>
      <c r="B3133" t="s">
        <v>5454</v>
      </c>
      <c r="C3133" s="178"/>
      <c r="D3133" t="s">
        <v>5455</v>
      </c>
      <c r="E3133" s="145">
        <v>55.68</v>
      </c>
      <c r="F3133" s="114" t="s">
        <v>39</v>
      </c>
      <c r="G3133" s="145">
        <v>55.68</v>
      </c>
      <c r="H3133" s="86">
        <v>10</v>
      </c>
      <c r="I3133" s="154">
        <f t="shared" si="310"/>
        <v>0</v>
      </c>
      <c r="J3133" s="154">
        <f t="shared" si="311"/>
        <v>0</v>
      </c>
    </row>
    <row r="3134" spans="1:10" ht="12.75">
      <c r="A3134" t="s">
        <v>5456</v>
      </c>
      <c r="B3134"/>
      <c r="C3134" s="178"/>
      <c r="D3134"/>
      <c r="E3134" s="145"/>
      <c r="F3134" s="114"/>
      <c r="G3134" s="145"/>
      <c r="H3134" s="86"/>
      <c r="I3134" s="154"/>
      <c r="J3134" s="154"/>
    </row>
    <row r="3135" spans="1:10" ht="12.75">
      <c r="A3135"/>
      <c r="B3135" t="s">
        <v>5457</v>
      </c>
      <c r="C3135" s="178"/>
      <c r="D3135" t="s">
        <v>5458</v>
      </c>
      <c r="E3135" s="145">
        <v>26.9</v>
      </c>
      <c r="F3135" s="114" t="s">
        <v>39</v>
      </c>
      <c r="G3135" s="145">
        <v>26.9</v>
      </c>
      <c r="H3135" s="86">
        <v>10</v>
      </c>
      <c r="I3135" s="154">
        <f aca="true" t="shared" si="312" ref="I3135:I3142">C3135*E3135</f>
        <v>0</v>
      </c>
      <c r="J3135" s="154">
        <f aca="true" t="shared" si="313" ref="J3135:J3142">C3135*G3135</f>
        <v>0</v>
      </c>
    </row>
    <row r="3136" spans="1:10" ht="12.75">
      <c r="A3136"/>
      <c r="B3136" t="s">
        <v>5459</v>
      </c>
      <c r="C3136" s="178"/>
      <c r="D3136" t="s">
        <v>5460</v>
      </c>
      <c r="E3136" s="145">
        <v>26.9</v>
      </c>
      <c r="F3136" s="114" t="s">
        <v>39</v>
      </c>
      <c r="G3136" s="145">
        <v>26.9</v>
      </c>
      <c r="H3136" s="86">
        <v>10</v>
      </c>
      <c r="I3136" s="154">
        <f t="shared" si="312"/>
        <v>0</v>
      </c>
      <c r="J3136" s="154">
        <f t="shared" si="313"/>
        <v>0</v>
      </c>
    </row>
    <row r="3137" spans="1:10" ht="12.75">
      <c r="A3137"/>
      <c r="B3137" t="s">
        <v>5461</v>
      </c>
      <c r="C3137" s="178"/>
      <c r="D3137" t="s">
        <v>5462</v>
      </c>
      <c r="E3137" s="145">
        <v>107.99</v>
      </c>
      <c r="F3137" s="114">
        <v>0.2</v>
      </c>
      <c r="G3137" s="145">
        <v>86.39</v>
      </c>
      <c r="H3137" s="86">
        <v>10</v>
      </c>
      <c r="I3137" s="154">
        <f t="shared" si="312"/>
        <v>0</v>
      </c>
      <c r="J3137" s="154">
        <f t="shared" si="313"/>
        <v>0</v>
      </c>
    </row>
    <row r="3138" spans="1:10" ht="12.75">
      <c r="A3138"/>
      <c r="B3138" t="s">
        <v>5463</v>
      </c>
      <c r="C3138" s="178"/>
      <c r="D3138" t="s">
        <v>5464</v>
      </c>
      <c r="E3138" s="145">
        <v>18.99</v>
      </c>
      <c r="F3138" s="114">
        <v>0.2</v>
      </c>
      <c r="G3138" s="145">
        <v>15.19</v>
      </c>
      <c r="H3138" s="86">
        <v>10</v>
      </c>
      <c r="I3138" s="154">
        <f t="shared" si="312"/>
        <v>0</v>
      </c>
      <c r="J3138" s="154">
        <f t="shared" si="313"/>
        <v>0</v>
      </c>
    </row>
    <row r="3139" spans="1:10" ht="12.75">
      <c r="A3139"/>
      <c r="B3139" t="s">
        <v>5465</v>
      </c>
      <c r="C3139" s="178"/>
      <c r="D3139" t="s">
        <v>5466</v>
      </c>
      <c r="E3139" s="145">
        <v>18.99</v>
      </c>
      <c r="F3139" s="114">
        <v>0.2</v>
      </c>
      <c r="G3139" s="145">
        <v>15.19</v>
      </c>
      <c r="H3139" s="86">
        <v>10</v>
      </c>
      <c r="I3139" s="154">
        <f t="shared" si="312"/>
        <v>0</v>
      </c>
      <c r="J3139" s="154">
        <f t="shared" si="313"/>
        <v>0</v>
      </c>
    </row>
    <row r="3140" spans="1:10" ht="12.75">
      <c r="A3140"/>
      <c r="B3140" t="s">
        <v>5467</v>
      </c>
      <c r="C3140" s="178"/>
      <c r="D3140" t="s">
        <v>5468</v>
      </c>
      <c r="E3140" s="145">
        <v>18.99</v>
      </c>
      <c r="F3140" s="114">
        <v>0.2</v>
      </c>
      <c r="G3140" s="145">
        <v>15.19</v>
      </c>
      <c r="H3140" s="86">
        <v>10</v>
      </c>
      <c r="I3140" s="154">
        <f t="shared" si="312"/>
        <v>0</v>
      </c>
      <c r="J3140" s="154">
        <f t="shared" si="313"/>
        <v>0</v>
      </c>
    </row>
    <row r="3141" spans="1:10" ht="12.75">
      <c r="A3141"/>
      <c r="B3141" t="s">
        <v>5469</v>
      </c>
      <c r="C3141" s="178"/>
      <c r="D3141" t="s">
        <v>5470</v>
      </c>
      <c r="E3141" s="145">
        <v>47.31</v>
      </c>
      <c r="F3141" s="114" t="s">
        <v>39</v>
      </c>
      <c r="G3141" s="145">
        <v>47.31</v>
      </c>
      <c r="H3141" s="86">
        <v>10</v>
      </c>
      <c r="I3141" s="154">
        <f t="shared" si="312"/>
        <v>0</v>
      </c>
      <c r="J3141" s="154">
        <f t="shared" si="313"/>
        <v>0</v>
      </c>
    </row>
    <row r="3142" spans="1:10" ht="12.75">
      <c r="A3142"/>
      <c r="B3142" t="s">
        <v>5471</v>
      </c>
      <c r="C3142" s="178"/>
      <c r="D3142" t="s">
        <v>5472</v>
      </c>
      <c r="E3142" s="145">
        <v>60.99</v>
      </c>
      <c r="F3142" s="114">
        <v>0.2</v>
      </c>
      <c r="G3142" s="145">
        <v>48.79</v>
      </c>
      <c r="H3142" s="86">
        <v>10</v>
      </c>
      <c r="I3142" s="154">
        <f t="shared" si="312"/>
        <v>0</v>
      </c>
      <c r="J3142" s="154">
        <f t="shared" si="313"/>
        <v>0</v>
      </c>
    </row>
    <row r="3143" spans="1:10" ht="12.75">
      <c r="A3143" t="s">
        <v>5473</v>
      </c>
      <c r="B3143"/>
      <c r="C3143" s="178"/>
      <c r="D3143"/>
      <c r="E3143" s="145"/>
      <c r="F3143" s="114"/>
      <c r="G3143" s="145"/>
      <c r="H3143" s="86"/>
      <c r="I3143" s="154"/>
      <c r="J3143" s="154"/>
    </row>
    <row r="3144" spans="1:10" ht="12.75">
      <c r="A3144"/>
      <c r="B3144" t="s">
        <v>5474</v>
      </c>
      <c r="C3144" s="178"/>
      <c r="D3144" t="s">
        <v>5475</v>
      </c>
      <c r="E3144" s="145">
        <v>70.99</v>
      </c>
      <c r="F3144" s="114">
        <v>0.2</v>
      </c>
      <c r="G3144" s="145">
        <v>56.79</v>
      </c>
      <c r="H3144" s="86">
        <v>10</v>
      </c>
      <c r="I3144" s="154">
        <f aca="true" t="shared" si="314" ref="I3144:I3150">C3144*E3144</f>
        <v>0</v>
      </c>
      <c r="J3144" s="154">
        <f aca="true" t="shared" si="315" ref="J3144:J3150">C3144*G3144</f>
        <v>0</v>
      </c>
    </row>
    <row r="3145" spans="1:10" ht="12.75">
      <c r="A3145"/>
      <c r="B3145" t="s">
        <v>5476</v>
      </c>
      <c r="C3145" s="178"/>
      <c r="D3145" t="s">
        <v>5477</v>
      </c>
      <c r="E3145" s="145">
        <v>46.39</v>
      </c>
      <c r="F3145" s="114" t="s">
        <v>39</v>
      </c>
      <c r="G3145" s="145">
        <v>46.39</v>
      </c>
      <c r="H3145" s="86">
        <v>10</v>
      </c>
      <c r="I3145" s="154">
        <f t="shared" si="314"/>
        <v>0</v>
      </c>
      <c r="J3145" s="154">
        <f t="shared" si="315"/>
        <v>0</v>
      </c>
    </row>
    <row r="3146" spans="1:10" ht="12.75">
      <c r="A3146"/>
      <c r="B3146" t="s">
        <v>5478</v>
      </c>
      <c r="C3146" s="178"/>
      <c r="D3146" t="s">
        <v>5479</v>
      </c>
      <c r="E3146" s="145">
        <v>44.94</v>
      </c>
      <c r="F3146" s="114">
        <v>0.2</v>
      </c>
      <c r="G3146" s="145">
        <v>35.95</v>
      </c>
      <c r="H3146" s="86">
        <v>10</v>
      </c>
      <c r="I3146" s="154">
        <f t="shared" si="314"/>
        <v>0</v>
      </c>
      <c r="J3146" s="154">
        <f t="shared" si="315"/>
        <v>0</v>
      </c>
    </row>
    <row r="3147" spans="1:10" ht="12.75">
      <c r="A3147"/>
      <c r="B3147" t="s">
        <v>5480</v>
      </c>
      <c r="C3147" s="178"/>
      <c r="D3147" t="s">
        <v>5481</v>
      </c>
      <c r="E3147" s="145">
        <v>86.99</v>
      </c>
      <c r="F3147" s="114">
        <v>0.2</v>
      </c>
      <c r="G3147" s="145">
        <v>69.59</v>
      </c>
      <c r="H3147" s="86">
        <v>10</v>
      </c>
      <c r="I3147" s="154">
        <f t="shared" si="314"/>
        <v>0</v>
      </c>
      <c r="J3147" s="154">
        <f t="shared" si="315"/>
        <v>0</v>
      </c>
    </row>
    <row r="3148" spans="1:10" ht="12.75">
      <c r="A3148"/>
      <c r="B3148" t="s">
        <v>5482</v>
      </c>
      <c r="C3148" s="178"/>
      <c r="D3148" t="s">
        <v>5483</v>
      </c>
      <c r="E3148" s="145">
        <v>47.99</v>
      </c>
      <c r="F3148" s="114">
        <v>0.2</v>
      </c>
      <c r="G3148" s="145">
        <v>38.39</v>
      </c>
      <c r="H3148" s="86">
        <v>10</v>
      </c>
      <c r="I3148" s="154">
        <f t="shared" si="314"/>
        <v>0</v>
      </c>
      <c r="J3148" s="154">
        <f t="shared" si="315"/>
        <v>0</v>
      </c>
    </row>
    <row r="3149" spans="1:10" ht="12.75">
      <c r="A3149"/>
      <c r="B3149" t="s">
        <v>5484</v>
      </c>
      <c r="C3149" s="178"/>
      <c r="D3149" t="s">
        <v>5485</v>
      </c>
      <c r="E3149" s="145">
        <v>135.99</v>
      </c>
      <c r="F3149" s="114">
        <v>0.2</v>
      </c>
      <c r="G3149" s="145">
        <v>108.79</v>
      </c>
      <c r="H3149" s="86">
        <v>10</v>
      </c>
      <c r="I3149" s="154">
        <f t="shared" si="314"/>
        <v>0</v>
      </c>
      <c r="J3149" s="154">
        <f t="shared" si="315"/>
        <v>0</v>
      </c>
    </row>
    <row r="3150" spans="1:10" ht="12.75">
      <c r="A3150"/>
      <c r="B3150" t="s">
        <v>5486</v>
      </c>
      <c r="C3150" s="178"/>
      <c r="D3150" t="s">
        <v>5487</v>
      </c>
      <c r="E3150" s="145">
        <v>100.24</v>
      </c>
      <c r="F3150" s="114" t="s">
        <v>39</v>
      </c>
      <c r="G3150" s="145">
        <v>100.24</v>
      </c>
      <c r="H3150" s="86">
        <v>10</v>
      </c>
      <c r="I3150" s="154">
        <f t="shared" si="314"/>
        <v>0</v>
      </c>
      <c r="J3150" s="154">
        <f t="shared" si="315"/>
        <v>0</v>
      </c>
    </row>
    <row r="3151" spans="1:10" ht="12.75">
      <c r="A3151" t="s">
        <v>5488</v>
      </c>
      <c r="B3151"/>
      <c r="C3151" s="178"/>
      <c r="D3151"/>
      <c r="E3151" s="145"/>
      <c r="F3151" s="114"/>
      <c r="G3151" s="145"/>
      <c r="H3151" s="86"/>
      <c r="I3151" s="154"/>
      <c r="J3151" s="154"/>
    </row>
    <row r="3152" spans="1:10" ht="12.75">
      <c r="A3152"/>
      <c r="B3152" t="s">
        <v>5489</v>
      </c>
      <c r="C3152" s="178"/>
      <c r="D3152" t="s">
        <v>5490</v>
      </c>
      <c r="E3152" s="145">
        <v>165.99</v>
      </c>
      <c r="F3152" s="114">
        <v>0.2</v>
      </c>
      <c r="G3152" s="145">
        <v>132.79</v>
      </c>
      <c r="H3152" s="86">
        <v>10</v>
      </c>
      <c r="I3152" s="154">
        <f aca="true" t="shared" si="316" ref="I3152:I3158">C3152*E3152</f>
        <v>0</v>
      </c>
      <c r="J3152" s="154">
        <f aca="true" t="shared" si="317" ref="J3152:J3158">C3152*G3152</f>
        <v>0</v>
      </c>
    </row>
    <row r="3153" spans="1:10" ht="12.75">
      <c r="A3153"/>
      <c r="B3153" t="s">
        <v>5491</v>
      </c>
      <c r="C3153" s="178"/>
      <c r="D3153" t="s">
        <v>5492</v>
      </c>
      <c r="E3153" s="145">
        <v>41.94</v>
      </c>
      <c r="F3153" s="114">
        <v>0.2</v>
      </c>
      <c r="G3153" s="145">
        <v>33.55</v>
      </c>
      <c r="H3153" s="86">
        <v>8</v>
      </c>
      <c r="I3153" s="154">
        <f t="shared" si="316"/>
        <v>0</v>
      </c>
      <c r="J3153" s="154">
        <f t="shared" si="317"/>
        <v>0</v>
      </c>
    </row>
    <row r="3154" spans="1:10" ht="12.75">
      <c r="A3154"/>
      <c r="B3154" t="s">
        <v>5493</v>
      </c>
      <c r="C3154" s="178"/>
      <c r="D3154" t="s">
        <v>5494</v>
      </c>
      <c r="E3154" s="145">
        <v>38.94</v>
      </c>
      <c r="F3154" s="114">
        <v>0.2</v>
      </c>
      <c r="G3154" s="145">
        <v>31.15</v>
      </c>
      <c r="H3154" s="86">
        <v>7</v>
      </c>
      <c r="I3154" s="154">
        <f t="shared" si="316"/>
        <v>0</v>
      </c>
      <c r="J3154" s="154">
        <f t="shared" si="317"/>
        <v>0</v>
      </c>
    </row>
    <row r="3155" spans="1:10" ht="12.75">
      <c r="A3155"/>
      <c r="B3155" t="s">
        <v>5495</v>
      </c>
      <c r="C3155" s="178"/>
      <c r="D3155" t="s">
        <v>5496</v>
      </c>
      <c r="E3155" s="145">
        <v>49.99</v>
      </c>
      <c r="F3155" s="114">
        <v>0.2</v>
      </c>
      <c r="G3155" s="145">
        <v>39.99</v>
      </c>
      <c r="H3155" s="86">
        <v>10</v>
      </c>
      <c r="I3155" s="154">
        <f t="shared" si="316"/>
        <v>0</v>
      </c>
      <c r="J3155" s="154">
        <f t="shared" si="317"/>
        <v>0</v>
      </c>
    </row>
    <row r="3156" spans="1:10" ht="12.75">
      <c r="A3156"/>
      <c r="B3156" t="s">
        <v>5497</v>
      </c>
      <c r="C3156" s="178"/>
      <c r="D3156" t="s">
        <v>5498</v>
      </c>
      <c r="E3156" s="145">
        <v>49.99</v>
      </c>
      <c r="F3156" s="114">
        <v>0.2</v>
      </c>
      <c r="G3156" s="145">
        <v>39.99</v>
      </c>
      <c r="H3156" s="86">
        <v>10</v>
      </c>
      <c r="I3156" s="154">
        <f t="shared" si="316"/>
        <v>0</v>
      </c>
      <c r="J3156" s="154">
        <f t="shared" si="317"/>
        <v>0</v>
      </c>
    </row>
    <row r="3157" spans="1:10" ht="12.75">
      <c r="A3157"/>
      <c r="B3157" t="s">
        <v>5499</v>
      </c>
      <c r="C3157" s="178"/>
      <c r="D3157" t="s">
        <v>5500</v>
      </c>
      <c r="E3157" s="145">
        <v>65.99</v>
      </c>
      <c r="F3157" s="114">
        <v>0.2</v>
      </c>
      <c r="G3157" s="145">
        <v>52.79</v>
      </c>
      <c r="H3157" s="86">
        <v>10</v>
      </c>
      <c r="I3157" s="154">
        <f t="shared" si="316"/>
        <v>0</v>
      </c>
      <c r="J3157" s="154">
        <f t="shared" si="317"/>
        <v>0</v>
      </c>
    </row>
    <row r="3158" spans="1:10" ht="12.75">
      <c r="A3158"/>
      <c r="B3158" t="s">
        <v>5501</v>
      </c>
      <c r="C3158" s="178"/>
      <c r="D3158" t="s">
        <v>5502</v>
      </c>
      <c r="E3158" s="145">
        <v>159.99</v>
      </c>
      <c r="F3158" s="114">
        <v>0.2</v>
      </c>
      <c r="G3158" s="145">
        <v>127.99</v>
      </c>
      <c r="H3158" s="86">
        <v>10</v>
      </c>
      <c r="I3158" s="154">
        <f t="shared" si="316"/>
        <v>0</v>
      </c>
      <c r="J3158" s="154">
        <f t="shared" si="317"/>
        <v>0</v>
      </c>
    </row>
    <row r="3159" spans="1:10" ht="12.75">
      <c r="A3159" t="s">
        <v>5503</v>
      </c>
      <c r="B3159"/>
      <c r="C3159" s="178"/>
      <c r="D3159"/>
      <c r="E3159" s="145"/>
      <c r="F3159" s="114"/>
      <c r="G3159" s="145"/>
      <c r="H3159" s="86"/>
      <c r="I3159" s="154"/>
      <c r="J3159" s="154"/>
    </row>
    <row r="3160" spans="1:10" ht="12.75">
      <c r="A3160"/>
      <c r="B3160" t="s">
        <v>5504</v>
      </c>
      <c r="C3160" s="178"/>
      <c r="D3160" t="s">
        <v>5505</v>
      </c>
      <c r="E3160" s="145">
        <v>17.75</v>
      </c>
      <c r="F3160" s="114" t="s">
        <v>39</v>
      </c>
      <c r="G3160" s="145">
        <v>17.75</v>
      </c>
      <c r="H3160" s="86">
        <v>10</v>
      </c>
      <c r="I3160" s="154">
        <f aca="true" t="shared" si="318" ref="I3160:I3167">C3160*E3160</f>
        <v>0</v>
      </c>
      <c r="J3160" s="154">
        <f aca="true" t="shared" si="319" ref="J3160:J3167">C3160*G3160</f>
        <v>0</v>
      </c>
    </row>
    <row r="3161" spans="1:10" ht="12.75">
      <c r="A3161"/>
      <c r="B3161" t="s">
        <v>5506</v>
      </c>
      <c r="C3161" s="178"/>
      <c r="D3161" t="s">
        <v>5507</v>
      </c>
      <c r="E3161" s="145">
        <v>103.95</v>
      </c>
      <c r="F3161" s="114" t="s">
        <v>39</v>
      </c>
      <c r="G3161" s="145">
        <v>103.95</v>
      </c>
      <c r="H3161" s="86">
        <v>10</v>
      </c>
      <c r="I3161" s="154">
        <f t="shared" si="318"/>
        <v>0</v>
      </c>
      <c r="J3161" s="154">
        <f t="shared" si="319"/>
        <v>0</v>
      </c>
    </row>
    <row r="3162" spans="1:10" ht="12.75">
      <c r="A3162"/>
      <c r="B3162" t="s">
        <v>5508</v>
      </c>
      <c r="C3162" s="178"/>
      <c r="D3162" t="s">
        <v>5509</v>
      </c>
      <c r="E3162" s="145">
        <v>531.25</v>
      </c>
      <c r="F3162" s="114" t="s">
        <v>39</v>
      </c>
      <c r="G3162" s="145">
        <v>531.25</v>
      </c>
      <c r="H3162" s="86">
        <v>10</v>
      </c>
      <c r="I3162" s="154">
        <f t="shared" si="318"/>
        <v>0</v>
      </c>
      <c r="J3162" s="154">
        <f t="shared" si="319"/>
        <v>0</v>
      </c>
    </row>
    <row r="3163" spans="1:10" ht="12.75">
      <c r="A3163"/>
      <c r="B3163" t="s">
        <v>5510</v>
      </c>
      <c r="C3163" s="178"/>
      <c r="D3163" t="s">
        <v>5511</v>
      </c>
      <c r="E3163" s="145">
        <v>75.94</v>
      </c>
      <c r="F3163" s="114" t="s">
        <v>39</v>
      </c>
      <c r="G3163" s="145">
        <v>75.94</v>
      </c>
      <c r="H3163" s="86">
        <v>10</v>
      </c>
      <c r="I3163" s="154">
        <f t="shared" si="318"/>
        <v>0</v>
      </c>
      <c r="J3163" s="154">
        <f t="shared" si="319"/>
        <v>0</v>
      </c>
    </row>
    <row r="3164" spans="1:10" ht="12.75">
      <c r="A3164"/>
      <c r="B3164" t="s">
        <v>5512</v>
      </c>
      <c r="C3164" s="178"/>
      <c r="D3164" t="s">
        <v>5513</v>
      </c>
      <c r="E3164" s="145">
        <v>4.5</v>
      </c>
      <c r="F3164" s="114" t="s">
        <v>39</v>
      </c>
      <c r="G3164" s="145">
        <v>4.5</v>
      </c>
      <c r="H3164" s="86">
        <v>10</v>
      </c>
      <c r="I3164" s="154">
        <f t="shared" si="318"/>
        <v>0</v>
      </c>
      <c r="J3164" s="154">
        <f t="shared" si="319"/>
        <v>0</v>
      </c>
    </row>
    <row r="3165" spans="1:10" ht="12.75">
      <c r="A3165"/>
      <c r="B3165" t="s">
        <v>5514</v>
      </c>
      <c r="C3165" s="178"/>
      <c r="D3165" t="s">
        <v>5515</v>
      </c>
      <c r="E3165" s="145">
        <v>26.95</v>
      </c>
      <c r="F3165" s="114" t="s">
        <v>39</v>
      </c>
      <c r="G3165" s="145">
        <v>26.95</v>
      </c>
      <c r="H3165" s="86">
        <v>10</v>
      </c>
      <c r="I3165" s="154">
        <f t="shared" si="318"/>
        <v>0</v>
      </c>
      <c r="J3165" s="154">
        <f t="shared" si="319"/>
        <v>0</v>
      </c>
    </row>
    <row r="3166" spans="1:10" ht="12.75">
      <c r="A3166"/>
      <c r="B3166" t="s">
        <v>5516</v>
      </c>
      <c r="C3166" s="178"/>
      <c r="D3166" t="s">
        <v>5517</v>
      </c>
      <c r="E3166" s="145">
        <v>5.39</v>
      </c>
      <c r="F3166" s="114" t="s">
        <v>39</v>
      </c>
      <c r="G3166" s="145">
        <v>5.39</v>
      </c>
      <c r="H3166" s="86">
        <v>10</v>
      </c>
      <c r="I3166" s="154">
        <f t="shared" si="318"/>
        <v>0</v>
      </c>
      <c r="J3166" s="154">
        <f t="shared" si="319"/>
        <v>0</v>
      </c>
    </row>
    <row r="3167" spans="1:10" ht="12.75">
      <c r="A3167"/>
      <c r="B3167" t="s">
        <v>5518</v>
      </c>
      <c r="C3167" s="178"/>
      <c r="D3167" t="s">
        <v>5519</v>
      </c>
      <c r="E3167" s="145">
        <v>5.38</v>
      </c>
      <c r="F3167" s="114" t="s">
        <v>39</v>
      </c>
      <c r="G3167" s="145">
        <v>5.38</v>
      </c>
      <c r="H3167" s="86">
        <v>10</v>
      </c>
      <c r="I3167" s="154">
        <f t="shared" si="318"/>
        <v>0</v>
      </c>
      <c r="J3167" s="154">
        <f t="shared" si="319"/>
        <v>0</v>
      </c>
    </row>
    <row r="3168" spans="1:10" ht="12.75">
      <c r="A3168" t="s">
        <v>5520</v>
      </c>
      <c r="B3168"/>
      <c r="C3168" s="178"/>
      <c r="D3168"/>
      <c r="E3168" s="145"/>
      <c r="F3168" s="114"/>
      <c r="G3168" s="145"/>
      <c r="H3168" s="86"/>
      <c r="I3168" s="154"/>
      <c r="J3168" s="154"/>
    </row>
    <row r="3169" spans="1:10" ht="12.75">
      <c r="A3169"/>
      <c r="B3169" t="s">
        <v>5521</v>
      </c>
      <c r="C3169" s="178"/>
      <c r="D3169" t="s">
        <v>5522</v>
      </c>
      <c r="E3169" s="145">
        <v>10.79</v>
      </c>
      <c r="F3169" s="114" t="s">
        <v>39</v>
      </c>
      <c r="G3169" s="145">
        <v>10.79</v>
      </c>
      <c r="H3169" s="86">
        <v>10</v>
      </c>
      <c r="I3169" s="154">
        <f aca="true" t="shared" si="320" ref="I3169:I3174">C3169*E3169</f>
        <v>0</v>
      </c>
      <c r="J3169" s="154">
        <f aca="true" t="shared" si="321" ref="J3169:J3174">C3169*G3169</f>
        <v>0</v>
      </c>
    </row>
    <row r="3170" spans="1:10" ht="12.75">
      <c r="A3170"/>
      <c r="B3170" t="s">
        <v>5523</v>
      </c>
      <c r="C3170" s="178"/>
      <c r="D3170" t="s">
        <v>5524</v>
      </c>
      <c r="E3170" s="145">
        <v>30.61</v>
      </c>
      <c r="F3170" s="114" t="s">
        <v>39</v>
      </c>
      <c r="G3170" s="145">
        <v>30.61</v>
      </c>
      <c r="H3170" s="86">
        <v>10</v>
      </c>
      <c r="I3170" s="154">
        <f t="shared" si="320"/>
        <v>0</v>
      </c>
      <c r="J3170" s="154">
        <f t="shared" si="321"/>
        <v>0</v>
      </c>
    </row>
    <row r="3171" spans="1:10" ht="12.75">
      <c r="A3171"/>
      <c r="B3171" t="s">
        <v>5525</v>
      </c>
      <c r="C3171" s="178"/>
      <c r="D3171" t="s">
        <v>5526</v>
      </c>
      <c r="E3171" s="145">
        <v>22.45</v>
      </c>
      <c r="F3171" s="114" t="s">
        <v>39</v>
      </c>
      <c r="G3171" s="145">
        <v>22.45</v>
      </c>
      <c r="H3171" s="86">
        <v>10</v>
      </c>
      <c r="I3171" s="154">
        <f t="shared" si="320"/>
        <v>0</v>
      </c>
      <c r="J3171" s="154">
        <f t="shared" si="321"/>
        <v>0</v>
      </c>
    </row>
    <row r="3172" spans="1:10" ht="12.75">
      <c r="A3172"/>
      <c r="B3172" t="s">
        <v>5527</v>
      </c>
      <c r="C3172" s="178"/>
      <c r="D3172" t="s">
        <v>5528</v>
      </c>
      <c r="E3172" s="145">
        <v>56.69</v>
      </c>
      <c r="F3172" s="114" t="s">
        <v>39</v>
      </c>
      <c r="G3172" s="145">
        <v>56.69</v>
      </c>
      <c r="H3172" s="86">
        <v>10</v>
      </c>
      <c r="I3172" s="154">
        <f t="shared" si="320"/>
        <v>0</v>
      </c>
      <c r="J3172" s="154">
        <f t="shared" si="321"/>
        <v>0</v>
      </c>
    </row>
    <row r="3173" spans="1:10" ht="12.75">
      <c r="A3173"/>
      <c r="B3173" t="s">
        <v>5529</v>
      </c>
      <c r="C3173" s="178"/>
      <c r="D3173" t="s">
        <v>5530</v>
      </c>
      <c r="E3173" s="145">
        <v>193.38</v>
      </c>
      <c r="F3173" s="114" t="s">
        <v>39</v>
      </c>
      <c r="G3173" s="145">
        <v>193.38</v>
      </c>
      <c r="H3173" s="86">
        <v>10</v>
      </c>
      <c r="I3173" s="154">
        <f t="shared" si="320"/>
        <v>0</v>
      </c>
      <c r="J3173" s="154">
        <f t="shared" si="321"/>
        <v>0</v>
      </c>
    </row>
    <row r="3174" spans="1:10" ht="12.75">
      <c r="A3174"/>
      <c r="B3174" t="s">
        <v>5531</v>
      </c>
      <c r="C3174" s="178"/>
      <c r="D3174" t="s">
        <v>5532</v>
      </c>
      <c r="E3174" s="145">
        <v>21.15</v>
      </c>
      <c r="F3174" s="114" t="s">
        <v>39</v>
      </c>
      <c r="G3174" s="145">
        <v>21.15</v>
      </c>
      <c r="H3174" s="86">
        <v>10</v>
      </c>
      <c r="I3174" s="154">
        <f t="shared" si="320"/>
        <v>0</v>
      </c>
      <c r="J3174" s="154">
        <f t="shared" si="321"/>
        <v>0</v>
      </c>
    </row>
    <row r="3175" spans="1:10" ht="12.75">
      <c r="A3175" t="s">
        <v>5533</v>
      </c>
      <c r="B3175"/>
      <c r="C3175" s="178"/>
      <c r="D3175"/>
      <c r="E3175" s="145"/>
      <c r="F3175" s="114"/>
      <c r="G3175" s="145"/>
      <c r="H3175" s="86"/>
      <c r="I3175" s="154"/>
      <c r="J3175" s="154"/>
    </row>
    <row r="3176" spans="1:10" ht="12.75">
      <c r="A3176"/>
      <c r="B3176" t="s">
        <v>5534</v>
      </c>
      <c r="C3176" s="178"/>
      <c r="D3176" t="s">
        <v>5535</v>
      </c>
      <c r="E3176" s="145">
        <v>49.99</v>
      </c>
      <c r="F3176" s="114">
        <v>0.2</v>
      </c>
      <c r="G3176" s="145">
        <v>39.99</v>
      </c>
      <c r="H3176" s="86">
        <v>10</v>
      </c>
      <c r="I3176" s="154">
        <f>C3176*E3176</f>
        <v>0</v>
      </c>
      <c r="J3176" s="154">
        <f>C3176*G3176</f>
        <v>0</v>
      </c>
    </row>
    <row r="3177" spans="1:10" ht="12.75">
      <c r="A3177"/>
      <c r="B3177" t="s">
        <v>5536</v>
      </c>
      <c r="C3177" s="178"/>
      <c r="D3177" t="s">
        <v>5537</v>
      </c>
      <c r="E3177" s="145">
        <v>43.99</v>
      </c>
      <c r="F3177" s="114">
        <v>0.2</v>
      </c>
      <c r="G3177" s="145">
        <v>35.19</v>
      </c>
      <c r="H3177" s="86">
        <v>10</v>
      </c>
      <c r="I3177" s="154">
        <f>C3177*E3177</f>
        <v>0</v>
      </c>
      <c r="J3177" s="154">
        <f>C3177*G3177</f>
        <v>0</v>
      </c>
    </row>
    <row r="3178" spans="1:10" ht="12.75">
      <c r="A3178"/>
      <c r="B3178" t="s">
        <v>5538</v>
      </c>
      <c r="C3178" s="178"/>
      <c r="D3178" t="s">
        <v>5539</v>
      </c>
      <c r="E3178" s="145">
        <v>168.13</v>
      </c>
      <c r="F3178" s="114" t="s">
        <v>39</v>
      </c>
      <c r="G3178" s="145">
        <v>168.13</v>
      </c>
      <c r="H3178" s="86">
        <v>10</v>
      </c>
      <c r="I3178" s="154">
        <f>C3178*E3178</f>
        <v>0</v>
      </c>
      <c r="J3178" s="154">
        <f>C3178*G3178</f>
        <v>0</v>
      </c>
    </row>
    <row r="3179" spans="1:10" ht="12.75">
      <c r="A3179"/>
      <c r="B3179" t="s">
        <v>5540</v>
      </c>
      <c r="C3179" s="178"/>
      <c r="D3179" t="s">
        <v>5541</v>
      </c>
      <c r="E3179" s="145">
        <v>321.25</v>
      </c>
      <c r="F3179" s="114" t="s">
        <v>39</v>
      </c>
      <c r="G3179" s="145">
        <v>321.25</v>
      </c>
      <c r="H3179" s="86">
        <v>10</v>
      </c>
      <c r="I3179" s="154">
        <f>C3179*E3179</f>
        <v>0</v>
      </c>
      <c r="J3179" s="154">
        <f>C3179*G3179</f>
        <v>0</v>
      </c>
    </row>
    <row r="3180" spans="1:10" ht="12.75">
      <c r="A3180"/>
      <c r="B3180" t="s">
        <v>5542</v>
      </c>
      <c r="C3180" s="178"/>
      <c r="D3180" t="s">
        <v>5543</v>
      </c>
      <c r="E3180" s="145">
        <v>171.31</v>
      </c>
      <c r="F3180" s="114" t="s">
        <v>39</v>
      </c>
      <c r="G3180" s="145">
        <v>171.31</v>
      </c>
      <c r="H3180" s="86">
        <v>10</v>
      </c>
      <c r="I3180" s="154">
        <f>C3180*E3180</f>
        <v>0</v>
      </c>
      <c r="J3180" s="154">
        <f>C3180*G3180</f>
        <v>0</v>
      </c>
    </row>
    <row r="3181" spans="1:10" ht="12.75">
      <c r="A3181" t="s">
        <v>5544</v>
      </c>
      <c r="B3181"/>
      <c r="C3181" s="178"/>
      <c r="D3181"/>
      <c r="E3181" s="145"/>
      <c r="F3181" s="114"/>
      <c r="G3181" s="145"/>
      <c r="H3181" s="86"/>
      <c r="I3181" s="154"/>
      <c r="J3181" s="154"/>
    </row>
    <row r="3182" spans="1:10" ht="12.75">
      <c r="A3182"/>
      <c r="B3182" t="s">
        <v>5545</v>
      </c>
      <c r="C3182" s="178"/>
      <c r="D3182" t="s">
        <v>5546</v>
      </c>
      <c r="E3182" s="145">
        <v>184.81</v>
      </c>
      <c r="F3182" s="114" t="s">
        <v>39</v>
      </c>
      <c r="G3182" s="145">
        <v>184.81</v>
      </c>
      <c r="H3182" s="86">
        <v>10</v>
      </c>
      <c r="I3182" s="154">
        <f aca="true" t="shared" si="322" ref="I3182:I3187">C3182*E3182</f>
        <v>0</v>
      </c>
      <c r="J3182" s="154">
        <f aca="true" t="shared" si="323" ref="J3182:J3187">C3182*G3182</f>
        <v>0</v>
      </c>
    </row>
    <row r="3183" spans="1:10" ht="12.75">
      <c r="A3183"/>
      <c r="B3183" t="s">
        <v>5547</v>
      </c>
      <c r="C3183" s="178"/>
      <c r="D3183" t="s">
        <v>5548</v>
      </c>
      <c r="E3183" s="145">
        <v>167.99</v>
      </c>
      <c r="F3183" s="114">
        <v>0.2</v>
      </c>
      <c r="G3183" s="145">
        <v>134.39</v>
      </c>
      <c r="H3183" s="86">
        <v>10</v>
      </c>
      <c r="I3183" s="154">
        <f t="shared" si="322"/>
        <v>0</v>
      </c>
      <c r="J3183" s="154">
        <f t="shared" si="323"/>
        <v>0</v>
      </c>
    </row>
    <row r="3184" spans="1:10" ht="12.75">
      <c r="A3184"/>
      <c r="B3184" t="s">
        <v>5549</v>
      </c>
      <c r="C3184" s="178"/>
      <c r="D3184" t="s">
        <v>5550</v>
      </c>
      <c r="E3184" s="145">
        <v>167.99</v>
      </c>
      <c r="F3184" s="114">
        <v>0.2</v>
      </c>
      <c r="G3184" s="145">
        <v>134.39</v>
      </c>
      <c r="H3184" s="86">
        <v>10</v>
      </c>
      <c r="I3184" s="154">
        <f t="shared" si="322"/>
        <v>0</v>
      </c>
      <c r="J3184" s="154">
        <f t="shared" si="323"/>
        <v>0</v>
      </c>
    </row>
    <row r="3185" spans="1:10" ht="12.75">
      <c r="A3185"/>
      <c r="B3185" t="s">
        <v>5551</v>
      </c>
      <c r="C3185" s="178"/>
      <c r="D3185" t="s">
        <v>5552</v>
      </c>
      <c r="E3185" s="145">
        <v>226.99</v>
      </c>
      <c r="F3185" s="114">
        <v>0.2</v>
      </c>
      <c r="G3185" s="145">
        <v>181.59</v>
      </c>
      <c r="H3185" s="86">
        <v>10</v>
      </c>
      <c r="I3185" s="154">
        <f t="shared" si="322"/>
        <v>0</v>
      </c>
      <c r="J3185" s="154">
        <f t="shared" si="323"/>
        <v>0</v>
      </c>
    </row>
    <row r="3186" spans="1:10" ht="12.75">
      <c r="A3186"/>
      <c r="B3186" t="s">
        <v>5553</v>
      </c>
      <c r="C3186" s="178"/>
      <c r="D3186" t="s">
        <v>5554</v>
      </c>
      <c r="E3186" s="145">
        <v>95.99</v>
      </c>
      <c r="F3186" s="114">
        <v>0.2</v>
      </c>
      <c r="G3186" s="145">
        <v>76.79</v>
      </c>
      <c r="H3186" s="86">
        <v>10</v>
      </c>
      <c r="I3186" s="154">
        <f t="shared" si="322"/>
        <v>0</v>
      </c>
      <c r="J3186" s="154">
        <f t="shared" si="323"/>
        <v>0</v>
      </c>
    </row>
    <row r="3187" spans="1:10" ht="12.75">
      <c r="A3187"/>
      <c r="B3187" t="s">
        <v>5555</v>
      </c>
      <c r="C3187" s="178"/>
      <c r="D3187" t="s">
        <v>5556</v>
      </c>
      <c r="E3187" s="145">
        <v>60.31</v>
      </c>
      <c r="F3187" s="114" t="s">
        <v>39</v>
      </c>
      <c r="G3187" s="145">
        <v>60.31</v>
      </c>
      <c r="H3187" s="86">
        <v>10</v>
      </c>
      <c r="I3187" s="154">
        <f t="shared" si="322"/>
        <v>0</v>
      </c>
      <c r="J3187" s="154">
        <f t="shared" si="323"/>
        <v>0</v>
      </c>
    </row>
    <row r="3188" spans="1:10" ht="12.75">
      <c r="A3188" t="s">
        <v>5557</v>
      </c>
      <c r="B3188"/>
      <c r="C3188" s="178"/>
      <c r="D3188"/>
      <c r="E3188" s="145"/>
      <c r="F3188" s="114"/>
      <c r="G3188" s="145"/>
      <c r="H3188" s="86"/>
      <c r="I3188" s="154"/>
      <c r="J3188" s="154"/>
    </row>
    <row r="3189" spans="1:10" ht="12.75">
      <c r="A3189"/>
      <c r="B3189" t="s">
        <v>5558</v>
      </c>
      <c r="C3189" s="178"/>
      <c r="D3189" t="s">
        <v>5559</v>
      </c>
      <c r="E3189" s="145">
        <v>57.99</v>
      </c>
      <c r="F3189" s="114">
        <v>0.2</v>
      </c>
      <c r="G3189" s="145">
        <v>46.39</v>
      </c>
      <c r="H3189" s="86">
        <v>10</v>
      </c>
      <c r="I3189" s="154">
        <f aca="true" t="shared" si="324" ref="I3189:I3194">C3189*E3189</f>
        <v>0</v>
      </c>
      <c r="J3189" s="154">
        <f aca="true" t="shared" si="325" ref="J3189:J3194">C3189*G3189</f>
        <v>0</v>
      </c>
    </row>
    <row r="3190" spans="1:10" ht="12.75">
      <c r="A3190"/>
      <c r="B3190" t="s">
        <v>5560</v>
      </c>
      <c r="C3190" s="178"/>
      <c r="D3190" t="s">
        <v>5561</v>
      </c>
      <c r="E3190" s="145">
        <v>49.99</v>
      </c>
      <c r="F3190" s="114">
        <v>0.2</v>
      </c>
      <c r="G3190" s="145">
        <v>39.99</v>
      </c>
      <c r="H3190" s="86">
        <v>10</v>
      </c>
      <c r="I3190" s="154">
        <f t="shared" si="324"/>
        <v>0</v>
      </c>
      <c r="J3190" s="154">
        <f t="shared" si="325"/>
        <v>0</v>
      </c>
    </row>
    <row r="3191" spans="1:10" ht="12.75">
      <c r="A3191"/>
      <c r="B3191" t="s">
        <v>5562</v>
      </c>
      <c r="C3191" s="178"/>
      <c r="D3191" t="s">
        <v>5563</v>
      </c>
      <c r="E3191" s="145">
        <v>111.38</v>
      </c>
      <c r="F3191" s="114" t="s">
        <v>39</v>
      </c>
      <c r="G3191" s="145">
        <v>111.38</v>
      </c>
      <c r="H3191" s="86">
        <v>10</v>
      </c>
      <c r="I3191" s="154">
        <f t="shared" si="324"/>
        <v>0</v>
      </c>
      <c r="J3191" s="154">
        <f t="shared" si="325"/>
        <v>0</v>
      </c>
    </row>
    <row r="3192" spans="1:10" ht="12.75">
      <c r="A3192"/>
      <c r="B3192" t="s">
        <v>5564</v>
      </c>
      <c r="C3192" s="178"/>
      <c r="D3192" t="s">
        <v>5565</v>
      </c>
      <c r="E3192" s="145">
        <v>33.99</v>
      </c>
      <c r="F3192" s="114">
        <v>0.2</v>
      </c>
      <c r="G3192" s="145">
        <v>27.19</v>
      </c>
      <c r="H3192" s="86">
        <v>10</v>
      </c>
      <c r="I3192" s="154">
        <f t="shared" si="324"/>
        <v>0</v>
      </c>
      <c r="J3192" s="154">
        <f t="shared" si="325"/>
        <v>0</v>
      </c>
    </row>
    <row r="3193" spans="1:10" ht="12.75">
      <c r="A3193"/>
      <c r="B3193" t="s">
        <v>5566</v>
      </c>
      <c r="C3193" s="178"/>
      <c r="D3193" t="s">
        <v>5567</v>
      </c>
      <c r="E3193" s="145">
        <v>120</v>
      </c>
      <c r="F3193" s="114">
        <v>0.2</v>
      </c>
      <c r="G3193" s="145">
        <v>96</v>
      </c>
      <c r="H3193" s="86">
        <v>10</v>
      </c>
      <c r="I3193" s="154">
        <f t="shared" si="324"/>
        <v>0</v>
      </c>
      <c r="J3193" s="154">
        <f t="shared" si="325"/>
        <v>0</v>
      </c>
    </row>
    <row r="3194" spans="1:10" ht="12.75">
      <c r="A3194"/>
      <c r="B3194" t="s">
        <v>5568</v>
      </c>
      <c r="C3194" s="178"/>
      <c r="D3194" t="s">
        <v>5569</v>
      </c>
      <c r="E3194" s="145">
        <v>120</v>
      </c>
      <c r="F3194" s="114">
        <v>0.2</v>
      </c>
      <c r="G3194" s="145">
        <v>96</v>
      </c>
      <c r="H3194" s="86">
        <v>10</v>
      </c>
      <c r="I3194" s="154">
        <f t="shared" si="324"/>
        <v>0</v>
      </c>
      <c r="J3194" s="154">
        <f t="shared" si="325"/>
        <v>0</v>
      </c>
    </row>
    <row r="3195" spans="1:10" ht="12.75">
      <c r="A3195" t="s">
        <v>5570</v>
      </c>
      <c r="B3195"/>
      <c r="C3195" s="178"/>
      <c r="D3195"/>
      <c r="E3195" s="145"/>
      <c r="F3195" s="114"/>
      <c r="G3195" s="145"/>
      <c r="H3195" s="86"/>
      <c r="I3195" s="154"/>
      <c r="J3195" s="154"/>
    </row>
    <row r="3196" spans="1:10" ht="12.75">
      <c r="A3196"/>
      <c r="B3196" t="s">
        <v>5571</v>
      </c>
      <c r="C3196" s="178"/>
      <c r="D3196" t="s">
        <v>5572</v>
      </c>
      <c r="E3196" s="145">
        <v>74.9</v>
      </c>
      <c r="F3196" s="114">
        <v>0.2</v>
      </c>
      <c r="G3196" s="145">
        <v>59.92</v>
      </c>
      <c r="H3196" s="86">
        <v>8</v>
      </c>
      <c r="I3196" s="154">
        <f>C3196*E3196</f>
        <v>0</v>
      </c>
      <c r="J3196" s="154">
        <f>C3196*G3196</f>
        <v>0</v>
      </c>
    </row>
    <row r="3197" spans="1:10" ht="12.75">
      <c r="A3197"/>
      <c r="B3197" t="s">
        <v>5573</v>
      </c>
      <c r="C3197" s="178"/>
      <c r="D3197" t="s">
        <v>5574</v>
      </c>
      <c r="E3197" s="145">
        <v>36.99</v>
      </c>
      <c r="F3197" s="114">
        <v>0.2</v>
      </c>
      <c r="G3197" s="145">
        <v>29.59</v>
      </c>
      <c r="H3197" s="86">
        <v>10</v>
      </c>
      <c r="I3197" s="154">
        <f>C3197*E3197</f>
        <v>0</v>
      </c>
      <c r="J3197" s="154">
        <f>C3197*G3197</f>
        <v>0</v>
      </c>
    </row>
    <row r="3198" spans="1:10" ht="12.75">
      <c r="A3198"/>
      <c r="B3198" t="s">
        <v>5575</v>
      </c>
      <c r="C3198" s="178"/>
      <c r="D3198" t="s">
        <v>5576</v>
      </c>
      <c r="E3198" s="145">
        <v>145.99</v>
      </c>
      <c r="F3198" s="114">
        <v>0.2</v>
      </c>
      <c r="G3198" s="145">
        <v>116.79</v>
      </c>
      <c r="H3198" s="86">
        <v>10</v>
      </c>
      <c r="I3198" s="154">
        <f>C3198*E3198</f>
        <v>0</v>
      </c>
      <c r="J3198" s="154">
        <f>C3198*G3198</f>
        <v>0</v>
      </c>
    </row>
    <row r="3199" spans="1:10" ht="12.75">
      <c r="A3199"/>
      <c r="B3199" t="s">
        <v>5577</v>
      </c>
      <c r="C3199" s="178"/>
      <c r="D3199" t="s">
        <v>5578</v>
      </c>
      <c r="E3199" s="145">
        <v>36.99</v>
      </c>
      <c r="F3199" s="114">
        <v>0.2</v>
      </c>
      <c r="G3199" s="145">
        <v>29.59</v>
      </c>
      <c r="H3199" s="86">
        <v>10</v>
      </c>
      <c r="I3199" s="154">
        <f>C3199*E3199</f>
        <v>0</v>
      </c>
      <c r="J3199" s="154">
        <f>C3199*G3199</f>
        <v>0</v>
      </c>
    </row>
    <row r="3200" spans="1:10" ht="12.75">
      <c r="A3200"/>
      <c r="B3200" t="s">
        <v>5579</v>
      </c>
      <c r="C3200" s="178"/>
      <c r="D3200" t="s">
        <v>5580</v>
      </c>
      <c r="E3200" s="145">
        <v>193.99</v>
      </c>
      <c r="F3200" s="114">
        <v>0.2</v>
      </c>
      <c r="G3200" s="145">
        <v>155.19</v>
      </c>
      <c r="H3200" s="86">
        <v>10</v>
      </c>
      <c r="I3200" s="154">
        <f>C3200*E3200</f>
        <v>0</v>
      </c>
      <c r="J3200" s="154">
        <f>C3200*G3200</f>
        <v>0</v>
      </c>
    </row>
    <row r="3201" spans="1:10" ht="12.75">
      <c r="A3201" t="s">
        <v>5581</v>
      </c>
      <c r="B3201"/>
      <c r="C3201" s="178"/>
      <c r="D3201"/>
      <c r="E3201" s="145"/>
      <c r="F3201" s="114"/>
      <c r="G3201" s="145"/>
      <c r="H3201" s="86"/>
      <c r="I3201" s="154"/>
      <c r="J3201" s="154"/>
    </row>
    <row r="3202" spans="1:10" ht="12.75">
      <c r="A3202"/>
      <c r="B3202" t="s">
        <v>5582</v>
      </c>
      <c r="C3202" s="178"/>
      <c r="D3202" t="s">
        <v>5583</v>
      </c>
      <c r="E3202" s="145">
        <v>112.99</v>
      </c>
      <c r="F3202" s="114">
        <v>0.2</v>
      </c>
      <c r="G3202" s="145">
        <v>90.39</v>
      </c>
      <c r="H3202" s="86">
        <v>10</v>
      </c>
      <c r="I3202" s="154">
        <f aca="true" t="shared" si="326" ref="I3202:I3207">C3202*E3202</f>
        <v>0</v>
      </c>
      <c r="J3202" s="154">
        <f aca="true" t="shared" si="327" ref="J3202:J3207">C3202*G3202</f>
        <v>0</v>
      </c>
    </row>
    <row r="3203" spans="1:10" ht="12.75">
      <c r="A3203"/>
      <c r="B3203" t="s">
        <v>5584</v>
      </c>
      <c r="C3203" s="178"/>
      <c r="D3203" t="s">
        <v>5585</v>
      </c>
      <c r="E3203" s="145">
        <v>68.99</v>
      </c>
      <c r="F3203" s="114">
        <v>0.2</v>
      </c>
      <c r="G3203" s="145">
        <v>55.19</v>
      </c>
      <c r="H3203" s="86">
        <v>10</v>
      </c>
      <c r="I3203" s="154">
        <f t="shared" si="326"/>
        <v>0</v>
      </c>
      <c r="J3203" s="154">
        <f t="shared" si="327"/>
        <v>0</v>
      </c>
    </row>
    <row r="3204" spans="1:10" ht="12.75">
      <c r="A3204"/>
      <c r="B3204" t="s">
        <v>5586</v>
      </c>
      <c r="C3204" s="178"/>
      <c r="D3204" t="s">
        <v>5587</v>
      </c>
      <c r="E3204" s="145">
        <v>68.99</v>
      </c>
      <c r="F3204" s="114">
        <v>0.2</v>
      </c>
      <c r="G3204" s="145">
        <v>55.19</v>
      </c>
      <c r="H3204" s="86">
        <v>10</v>
      </c>
      <c r="I3204" s="154">
        <f t="shared" si="326"/>
        <v>0</v>
      </c>
      <c r="J3204" s="154">
        <f t="shared" si="327"/>
        <v>0</v>
      </c>
    </row>
    <row r="3205" spans="1:10" ht="12.75">
      <c r="A3205"/>
      <c r="B3205" t="s">
        <v>5588</v>
      </c>
      <c r="C3205" s="178"/>
      <c r="D3205" t="s">
        <v>5589</v>
      </c>
      <c r="E3205" s="145">
        <v>111.38</v>
      </c>
      <c r="F3205" s="114" t="s">
        <v>39</v>
      </c>
      <c r="G3205" s="145">
        <v>111.38</v>
      </c>
      <c r="H3205" s="86">
        <v>10</v>
      </c>
      <c r="I3205" s="154">
        <f t="shared" si="326"/>
        <v>0</v>
      </c>
      <c r="J3205" s="154">
        <f t="shared" si="327"/>
        <v>0</v>
      </c>
    </row>
    <row r="3206" spans="1:10" ht="12.75">
      <c r="A3206"/>
      <c r="B3206" t="s">
        <v>5590</v>
      </c>
      <c r="C3206" s="178"/>
      <c r="D3206" t="s">
        <v>5591</v>
      </c>
      <c r="E3206" s="145">
        <v>111.38</v>
      </c>
      <c r="F3206" s="114" t="s">
        <v>39</v>
      </c>
      <c r="G3206" s="145">
        <v>111.38</v>
      </c>
      <c r="H3206" s="86">
        <v>10</v>
      </c>
      <c r="I3206" s="154">
        <f t="shared" si="326"/>
        <v>0</v>
      </c>
      <c r="J3206" s="154">
        <f t="shared" si="327"/>
        <v>0</v>
      </c>
    </row>
    <row r="3207" spans="1:10" ht="12.75">
      <c r="A3207"/>
      <c r="B3207" t="s">
        <v>5592</v>
      </c>
      <c r="C3207" s="178"/>
      <c r="D3207" t="s">
        <v>5593</v>
      </c>
      <c r="E3207" s="145">
        <v>208.81</v>
      </c>
      <c r="F3207" s="114" t="s">
        <v>39</v>
      </c>
      <c r="G3207" s="145">
        <v>208.81</v>
      </c>
      <c r="H3207" s="86">
        <v>10</v>
      </c>
      <c r="I3207" s="154">
        <f t="shared" si="326"/>
        <v>0</v>
      </c>
      <c r="J3207" s="154">
        <f t="shared" si="327"/>
        <v>0</v>
      </c>
    </row>
    <row r="3208" spans="1:10" ht="12.75">
      <c r="A3208" t="s">
        <v>5594</v>
      </c>
      <c r="B3208"/>
      <c r="C3208" s="178"/>
      <c r="D3208"/>
      <c r="E3208" s="145"/>
      <c r="F3208" s="114"/>
      <c r="G3208" s="145"/>
      <c r="H3208" s="86"/>
      <c r="I3208" s="154"/>
      <c r="J3208" s="154"/>
    </row>
    <row r="3209" spans="1:10" ht="12.75">
      <c r="A3209"/>
      <c r="B3209" t="s">
        <v>5595</v>
      </c>
      <c r="C3209" s="178"/>
      <c r="D3209" t="s">
        <v>5596</v>
      </c>
      <c r="E3209" s="145">
        <v>189</v>
      </c>
      <c r="F3209" s="114" t="s">
        <v>39</v>
      </c>
      <c r="G3209" s="145">
        <v>189</v>
      </c>
      <c r="H3209" s="86">
        <v>10</v>
      </c>
      <c r="I3209" s="154">
        <f aca="true" t="shared" si="328" ref="I3209:I3216">C3209*E3209</f>
        <v>0</v>
      </c>
      <c r="J3209" s="154">
        <f aca="true" t="shared" si="329" ref="J3209:J3216">C3209*G3209</f>
        <v>0</v>
      </c>
    </row>
    <row r="3210" spans="1:10" ht="12.75">
      <c r="A3210"/>
      <c r="B3210" t="s">
        <v>5597</v>
      </c>
      <c r="C3210" s="178"/>
      <c r="D3210" t="s">
        <v>436</v>
      </c>
      <c r="E3210" s="145">
        <v>118.75</v>
      </c>
      <c r="F3210" s="114" t="s">
        <v>39</v>
      </c>
      <c r="G3210" s="145">
        <v>118.75</v>
      </c>
      <c r="H3210" s="86">
        <v>10</v>
      </c>
      <c r="I3210" s="154">
        <f t="shared" si="328"/>
        <v>0</v>
      </c>
      <c r="J3210" s="154">
        <f t="shared" si="329"/>
        <v>0</v>
      </c>
    </row>
    <row r="3211" spans="1:10" ht="12.75">
      <c r="A3211"/>
      <c r="B3211" t="s">
        <v>5598</v>
      </c>
      <c r="C3211" s="178"/>
      <c r="D3211" t="s">
        <v>5599</v>
      </c>
      <c r="E3211" s="145">
        <v>118.75</v>
      </c>
      <c r="F3211" s="114" t="s">
        <v>39</v>
      </c>
      <c r="G3211" s="145">
        <v>118.75</v>
      </c>
      <c r="H3211" s="86">
        <v>10</v>
      </c>
      <c r="I3211" s="154">
        <f t="shared" si="328"/>
        <v>0</v>
      </c>
      <c r="J3211" s="154">
        <f t="shared" si="329"/>
        <v>0</v>
      </c>
    </row>
    <row r="3212" spans="1:10" ht="12.75">
      <c r="A3212"/>
      <c r="B3212" t="s">
        <v>5600</v>
      </c>
      <c r="C3212" s="178"/>
      <c r="D3212" t="s">
        <v>5601</v>
      </c>
      <c r="E3212" s="145">
        <v>135</v>
      </c>
      <c r="F3212" s="114" t="s">
        <v>39</v>
      </c>
      <c r="G3212" s="145">
        <v>135</v>
      </c>
      <c r="H3212" s="86">
        <v>10</v>
      </c>
      <c r="I3212" s="154">
        <f t="shared" si="328"/>
        <v>0</v>
      </c>
      <c r="J3212" s="154">
        <f t="shared" si="329"/>
        <v>0</v>
      </c>
    </row>
    <row r="3213" spans="1:10" ht="12.75">
      <c r="A3213"/>
      <c r="B3213" t="s">
        <v>5602</v>
      </c>
      <c r="C3213" s="178"/>
      <c r="D3213" t="s">
        <v>5603</v>
      </c>
      <c r="E3213" s="145">
        <v>120</v>
      </c>
      <c r="F3213" s="114">
        <v>0.2</v>
      </c>
      <c r="G3213" s="145">
        <v>96</v>
      </c>
      <c r="H3213" s="86">
        <v>10</v>
      </c>
      <c r="I3213" s="154">
        <f t="shared" si="328"/>
        <v>0</v>
      </c>
      <c r="J3213" s="154">
        <f t="shared" si="329"/>
        <v>0</v>
      </c>
    </row>
    <row r="3214" spans="1:10" ht="12.75">
      <c r="A3214"/>
      <c r="B3214" t="s">
        <v>5604</v>
      </c>
      <c r="C3214" s="178"/>
      <c r="D3214" t="s">
        <v>5605</v>
      </c>
      <c r="E3214" s="145">
        <v>69.99</v>
      </c>
      <c r="F3214" s="114">
        <v>0.2</v>
      </c>
      <c r="G3214" s="145">
        <v>55.99</v>
      </c>
      <c r="H3214" s="86">
        <v>10</v>
      </c>
      <c r="I3214" s="154">
        <f t="shared" si="328"/>
        <v>0</v>
      </c>
      <c r="J3214" s="154">
        <f t="shared" si="329"/>
        <v>0</v>
      </c>
    </row>
    <row r="3215" spans="1:10" ht="12.75">
      <c r="A3215"/>
      <c r="B3215" t="s">
        <v>5606</v>
      </c>
      <c r="C3215" s="178"/>
      <c r="D3215" t="s">
        <v>5607</v>
      </c>
      <c r="E3215" s="145">
        <v>249.99</v>
      </c>
      <c r="F3215" s="114">
        <v>0.25</v>
      </c>
      <c r="G3215" s="145">
        <v>187.49</v>
      </c>
      <c r="H3215" s="86">
        <v>10</v>
      </c>
      <c r="I3215" s="154">
        <f t="shared" si="328"/>
        <v>0</v>
      </c>
      <c r="J3215" s="154">
        <f t="shared" si="329"/>
        <v>0</v>
      </c>
    </row>
    <row r="3216" spans="1:10" ht="12.75">
      <c r="A3216"/>
      <c r="B3216" t="s">
        <v>5608</v>
      </c>
      <c r="C3216" s="178"/>
      <c r="D3216" t="s">
        <v>5609</v>
      </c>
      <c r="E3216" s="145">
        <v>249.99</v>
      </c>
      <c r="F3216" s="114">
        <v>0.25</v>
      </c>
      <c r="G3216" s="145">
        <v>187.49</v>
      </c>
      <c r="H3216" s="86">
        <v>10</v>
      </c>
      <c r="I3216" s="154">
        <f t="shared" si="328"/>
        <v>0</v>
      </c>
      <c r="J3216" s="154">
        <f t="shared" si="329"/>
        <v>0</v>
      </c>
    </row>
    <row r="3217" spans="1:10" ht="12.75">
      <c r="A3217" t="s">
        <v>5610</v>
      </c>
      <c r="B3217"/>
      <c r="C3217" s="178"/>
      <c r="D3217"/>
      <c r="E3217" s="145"/>
      <c r="F3217" s="114"/>
      <c r="G3217" s="145"/>
      <c r="H3217" s="86"/>
      <c r="I3217" s="154"/>
      <c r="J3217" s="154"/>
    </row>
    <row r="3218" spans="1:10" ht="12.75">
      <c r="A3218"/>
      <c r="B3218" t="s">
        <v>5611</v>
      </c>
      <c r="C3218" s="178"/>
      <c r="D3218" t="s">
        <v>5612</v>
      </c>
      <c r="E3218" s="145">
        <v>51.96</v>
      </c>
      <c r="F3218" s="114" t="s">
        <v>39</v>
      </c>
      <c r="G3218" s="145">
        <v>51.96</v>
      </c>
      <c r="H3218" s="86">
        <v>10</v>
      </c>
      <c r="I3218" s="154">
        <f aca="true" t="shared" si="330" ref="I3218:I3223">C3218*E3218</f>
        <v>0</v>
      </c>
      <c r="J3218" s="154">
        <f aca="true" t="shared" si="331" ref="J3218:J3223">C3218*G3218</f>
        <v>0</v>
      </c>
    </row>
    <row r="3219" spans="1:10" ht="12.75">
      <c r="A3219"/>
      <c r="B3219" t="s">
        <v>5613</v>
      </c>
      <c r="C3219" s="178"/>
      <c r="D3219" t="s">
        <v>5614</v>
      </c>
      <c r="E3219" s="145">
        <v>43.99</v>
      </c>
      <c r="F3219" s="114">
        <v>0.2</v>
      </c>
      <c r="G3219" s="145">
        <v>35.19</v>
      </c>
      <c r="H3219" s="86">
        <v>10</v>
      </c>
      <c r="I3219" s="154">
        <f t="shared" si="330"/>
        <v>0</v>
      </c>
      <c r="J3219" s="154">
        <f t="shared" si="331"/>
        <v>0</v>
      </c>
    </row>
    <row r="3220" spans="1:10" ht="12.75">
      <c r="A3220"/>
      <c r="B3220" t="s">
        <v>5615</v>
      </c>
      <c r="C3220" s="178"/>
      <c r="D3220" t="s">
        <v>5616</v>
      </c>
      <c r="E3220" s="145">
        <v>15.99</v>
      </c>
      <c r="F3220" s="114">
        <v>0.2</v>
      </c>
      <c r="G3220" s="145">
        <v>12.79</v>
      </c>
      <c r="H3220" s="86">
        <v>10</v>
      </c>
      <c r="I3220" s="154">
        <f t="shared" si="330"/>
        <v>0</v>
      </c>
      <c r="J3220" s="154">
        <f t="shared" si="331"/>
        <v>0</v>
      </c>
    </row>
    <row r="3221" spans="1:10" ht="12.75">
      <c r="A3221"/>
      <c r="B3221" t="s">
        <v>5617</v>
      </c>
      <c r="C3221" s="178"/>
      <c r="D3221" t="s">
        <v>5618</v>
      </c>
      <c r="E3221" s="145">
        <v>43.99</v>
      </c>
      <c r="F3221" s="114">
        <v>0.2</v>
      </c>
      <c r="G3221" s="145">
        <v>35.19</v>
      </c>
      <c r="H3221" s="86">
        <v>10</v>
      </c>
      <c r="I3221" s="154">
        <f t="shared" si="330"/>
        <v>0</v>
      </c>
      <c r="J3221" s="154">
        <f t="shared" si="331"/>
        <v>0</v>
      </c>
    </row>
    <row r="3222" spans="1:10" ht="12.75">
      <c r="A3222"/>
      <c r="B3222" t="s">
        <v>5619</v>
      </c>
      <c r="C3222" s="178"/>
      <c r="D3222" t="s">
        <v>5620</v>
      </c>
      <c r="E3222" s="145">
        <v>15.99</v>
      </c>
      <c r="F3222" s="114">
        <v>0.2</v>
      </c>
      <c r="G3222" s="145">
        <v>12.79</v>
      </c>
      <c r="H3222" s="86">
        <v>10</v>
      </c>
      <c r="I3222" s="154">
        <f t="shared" si="330"/>
        <v>0</v>
      </c>
      <c r="J3222" s="154">
        <f t="shared" si="331"/>
        <v>0</v>
      </c>
    </row>
    <row r="3223" spans="1:10" ht="12.75">
      <c r="A3223"/>
      <c r="B3223" t="s">
        <v>5621</v>
      </c>
      <c r="C3223" s="178"/>
      <c r="D3223" t="s">
        <v>5622</v>
      </c>
      <c r="E3223" s="145">
        <v>43.99</v>
      </c>
      <c r="F3223" s="114">
        <v>0.2</v>
      </c>
      <c r="G3223" s="145">
        <v>35.19</v>
      </c>
      <c r="H3223" s="86">
        <v>10</v>
      </c>
      <c r="I3223" s="154">
        <f t="shared" si="330"/>
        <v>0</v>
      </c>
      <c r="J3223" s="154">
        <f t="shared" si="331"/>
        <v>0</v>
      </c>
    </row>
    <row r="3224" spans="1:10" ht="12.75">
      <c r="A3224" t="s">
        <v>5623</v>
      </c>
      <c r="B3224"/>
      <c r="C3224" s="178"/>
      <c r="D3224"/>
      <c r="E3224" s="145"/>
      <c r="F3224" s="114"/>
      <c r="G3224" s="145"/>
      <c r="H3224" s="86"/>
      <c r="I3224" s="154"/>
      <c r="J3224" s="154"/>
    </row>
    <row r="3225" spans="1:10" ht="12.75">
      <c r="A3225"/>
      <c r="B3225" t="s">
        <v>5624</v>
      </c>
      <c r="C3225" s="178"/>
      <c r="D3225" t="s">
        <v>5625</v>
      </c>
      <c r="E3225" s="145">
        <v>60.31</v>
      </c>
      <c r="F3225" s="114" t="s">
        <v>39</v>
      </c>
      <c r="G3225" s="145">
        <v>60.31</v>
      </c>
      <c r="H3225" s="86">
        <v>10</v>
      </c>
      <c r="I3225" s="154">
        <f>C3225*E3225</f>
        <v>0</v>
      </c>
      <c r="J3225" s="154">
        <f>C3225*G3225</f>
        <v>0</v>
      </c>
    </row>
    <row r="3226" spans="1:10" ht="12.75">
      <c r="A3226"/>
      <c r="B3226" t="s">
        <v>5626</v>
      </c>
      <c r="C3226" s="178"/>
      <c r="D3226" t="s">
        <v>5627</v>
      </c>
      <c r="E3226" s="145">
        <v>39.91</v>
      </c>
      <c r="F3226" s="114" t="s">
        <v>39</v>
      </c>
      <c r="G3226" s="145">
        <v>39.91</v>
      </c>
      <c r="H3226" s="86">
        <v>10</v>
      </c>
      <c r="I3226" s="154">
        <f>C3226*E3226</f>
        <v>0</v>
      </c>
      <c r="J3226" s="154">
        <f>C3226*G3226</f>
        <v>0</v>
      </c>
    </row>
    <row r="3227" spans="1:10" ht="12.75">
      <c r="A3227"/>
      <c r="B3227" t="s">
        <v>5628</v>
      </c>
      <c r="C3227" s="178"/>
      <c r="D3227" t="s">
        <v>5629</v>
      </c>
      <c r="E3227" s="145">
        <v>49.99</v>
      </c>
      <c r="F3227" s="114">
        <v>0.2</v>
      </c>
      <c r="G3227" s="145">
        <v>39.99</v>
      </c>
      <c r="H3227" s="86">
        <v>10</v>
      </c>
      <c r="I3227" s="154">
        <f>C3227*E3227</f>
        <v>0</v>
      </c>
      <c r="J3227" s="154">
        <f>C3227*G3227</f>
        <v>0</v>
      </c>
    </row>
    <row r="3228" spans="1:10" ht="12.75">
      <c r="A3228"/>
      <c r="B3228" t="s">
        <v>5630</v>
      </c>
      <c r="C3228" s="178"/>
      <c r="D3228" t="s">
        <v>5631</v>
      </c>
      <c r="E3228" s="145">
        <v>99.99</v>
      </c>
      <c r="F3228" s="114">
        <v>0.2</v>
      </c>
      <c r="G3228" s="145">
        <v>79.99</v>
      </c>
      <c r="H3228" s="86">
        <v>10</v>
      </c>
      <c r="I3228" s="154">
        <f>C3228*E3228</f>
        <v>0</v>
      </c>
      <c r="J3228" s="154">
        <f>C3228*G3228</f>
        <v>0</v>
      </c>
    </row>
    <row r="3229" spans="1:10" ht="12.75">
      <c r="A3229"/>
      <c r="B3229" t="s">
        <v>5632</v>
      </c>
      <c r="C3229" s="178"/>
      <c r="D3229" t="s">
        <v>5633</v>
      </c>
      <c r="E3229" s="145">
        <v>35.89</v>
      </c>
      <c r="F3229" s="114" t="s">
        <v>39</v>
      </c>
      <c r="G3229" s="145">
        <v>35.89</v>
      </c>
      <c r="H3229" s="86">
        <v>10</v>
      </c>
      <c r="I3229" s="154">
        <f>C3229*E3229</f>
        <v>0</v>
      </c>
      <c r="J3229" s="154">
        <f>C3229*G3229</f>
        <v>0</v>
      </c>
    </row>
    <row r="3230" spans="1:10" ht="12.75">
      <c r="A3230" t="s">
        <v>5634</v>
      </c>
      <c r="B3230"/>
      <c r="C3230" s="178"/>
      <c r="D3230"/>
      <c r="E3230" s="145"/>
      <c r="F3230" s="114"/>
      <c r="G3230" s="145"/>
      <c r="H3230" s="86"/>
      <c r="I3230" s="154"/>
      <c r="J3230" s="154"/>
    </row>
    <row r="3231" spans="1:10" ht="12.75">
      <c r="A3231"/>
      <c r="B3231" t="s">
        <v>5635</v>
      </c>
      <c r="C3231" s="178"/>
      <c r="D3231" t="s">
        <v>5636</v>
      </c>
      <c r="E3231" s="145">
        <v>29.5</v>
      </c>
      <c r="F3231" s="114" t="s">
        <v>39</v>
      </c>
      <c r="G3231" s="145">
        <v>29.5</v>
      </c>
      <c r="H3231" s="86">
        <v>10</v>
      </c>
      <c r="I3231" s="154">
        <f aca="true" t="shared" si="332" ref="I3231:I3238">C3231*E3231</f>
        <v>0</v>
      </c>
      <c r="J3231" s="154">
        <f aca="true" t="shared" si="333" ref="J3231:J3238">C3231*G3231</f>
        <v>0</v>
      </c>
    </row>
    <row r="3232" spans="1:10" ht="12.75">
      <c r="A3232"/>
      <c r="B3232" t="s">
        <v>5637</v>
      </c>
      <c r="C3232" s="178"/>
      <c r="D3232" t="s">
        <v>5638</v>
      </c>
      <c r="E3232" s="145">
        <v>18.75</v>
      </c>
      <c r="F3232" s="114" t="s">
        <v>39</v>
      </c>
      <c r="G3232" s="145">
        <v>18.75</v>
      </c>
      <c r="H3232" s="86">
        <v>10</v>
      </c>
      <c r="I3232" s="154">
        <f t="shared" si="332"/>
        <v>0</v>
      </c>
      <c r="J3232" s="154">
        <f t="shared" si="333"/>
        <v>0</v>
      </c>
    </row>
    <row r="3233" spans="1:10" ht="12.75">
      <c r="A3233"/>
      <c r="B3233" t="s">
        <v>5639</v>
      </c>
      <c r="C3233" s="178"/>
      <c r="D3233" t="s">
        <v>5640</v>
      </c>
      <c r="E3233" s="145">
        <v>31.25</v>
      </c>
      <c r="F3233" s="114" t="s">
        <v>39</v>
      </c>
      <c r="G3233" s="145">
        <v>31.25</v>
      </c>
      <c r="H3233" s="86">
        <v>10</v>
      </c>
      <c r="I3233" s="154">
        <f t="shared" si="332"/>
        <v>0</v>
      </c>
      <c r="J3233" s="154">
        <f t="shared" si="333"/>
        <v>0</v>
      </c>
    </row>
    <row r="3234" spans="1:10" ht="12.75">
      <c r="A3234"/>
      <c r="B3234" t="s">
        <v>5641</v>
      </c>
      <c r="C3234" s="178"/>
      <c r="D3234" t="s">
        <v>5642</v>
      </c>
      <c r="E3234" s="145">
        <v>49.99</v>
      </c>
      <c r="F3234" s="114">
        <v>0.2</v>
      </c>
      <c r="G3234" s="145">
        <v>39.99</v>
      </c>
      <c r="H3234" s="86">
        <v>10</v>
      </c>
      <c r="I3234" s="154">
        <f t="shared" si="332"/>
        <v>0</v>
      </c>
      <c r="J3234" s="154">
        <f t="shared" si="333"/>
        <v>0</v>
      </c>
    </row>
    <row r="3235" spans="1:10" ht="12.75">
      <c r="A3235"/>
      <c r="B3235" t="s">
        <v>5643</v>
      </c>
      <c r="C3235" s="178"/>
      <c r="D3235" t="s">
        <v>5644</v>
      </c>
      <c r="E3235" s="145">
        <v>55.99</v>
      </c>
      <c r="F3235" s="114">
        <v>0.2</v>
      </c>
      <c r="G3235" s="145">
        <v>44.79</v>
      </c>
      <c r="H3235" s="86">
        <v>10</v>
      </c>
      <c r="I3235" s="154">
        <f t="shared" si="332"/>
        <v>0</v>
      </c>
      <c r="J3235" s="154">
        <f t="shared" si="333"/>
        <v>0</v>
      </c>
    </row>
    <row r="3236" spans="1:10" ht="12.75">
      <c r="A3236"/>
      <c r="B3236" t="s">
        <v>5645</v>
      </c>
      <c r="C3236" s="178"/>
      <c r="D3236" t="s">
        <v>5646</v>
      </c>
      <c r="E3236" s="145">
        <v>55.68</v>
      </c>
      <c r="F3236" s="114" t="s">
        <v>39</v>
      </c>
      <c r="G3236" s="145">
        <v>55.68</v>
      </c>
      <c r="H3236" s="86">
        <v>10</v>
      </c>
      <c r="I3236" s="154">
        <f t="shared" si="332"/>
        <v>0</v>
      </c>
      <c r="J3236" s="154">
        <f t="shared" si="333"/>
        <v>0</v>
      </c>
    </row>
    <row r="3237" spans="1:10" ht="12.75">
      <c r="A3237"/>
      <c r="B3237" t="s">
        <v>5647</v>
      </c>
      <c r="C3237" s="178"/>
      <c r="D3237" t="s">
        <v>5648</v>
      </c>
      <c r="E3237" s="145">
        <v>110.99</v>
      </c>
      <c r="F3237" s="114">
        <v>0.2</v>
      </c>
      <c r="G3237" s="145">
        <v>88.79</v>
      </c>
      <c r="H3237" s="86">
        <v>10</v>
      </c>
      <c r="I3237" s="154">
        <f t="shared" si="332"/>
        <v>0</v>
      </c>
      <c r="J3237" s="154">
        <f t="shared" si="333"/>
        <v>0</v>
      </c>
    </row>
    <row r="3238" spans="1:10" ht="12.75">
      <c r="A3238"/>
      <c r="B3238" t="s">
        <v>5649</v>
      </c>
      <c r="C3238" s="178"/>
      <c r="D3238" t="s">
        <v>5650</v>
      </c>
      <c r="E3238" s="145">
        <v>58.99</v>
      </c>
      <c r="F3238" s="114">
        <v>0.2</v>
      </c>
      <c r="G3238" s="145">
        <v>47.19</v>
      </c>
      <c r="H3238" s="86">
        <v>10</v>
      </c>
      <c r="I3238" s="154">
        <f t="shared" si="332"/>
        <v>0</v>
      </c>
      <c r="J3238" s="154">
        <f t="shared" si="333"/>
        <v>0</v>
      </c>
    </row>
    <row r="3239" spans="1:10" ht="12.75">
      <c r="A3239" t="s">
        <v>5651</v>
      </c>
      <c r="B3239"/>
      <c r="C3239" s="178"/>
      <c r="D3239"/>
      <c r="E3239" s="145"/>
      <c r="F3239" s="114"/>
      <c r="G3239" s="145"/>
      <c r="H3239" s="86"/>
      <c r="I3239" s="154"/>
      <c r="J3239" s="154"/>
    </row>
    <row r="3240" spans="1:10" ht="12.75">
      <c r="A3240"/>
      <c r="B3240" t="s">
        <v>5652</v>
      </c>
      <c r="C3240" s="178"/>
      <c r="D3240" t="s">
        <v>5653</v>
      </c>
      <c r="E3240" s="145">
        <v>51.06</v>
      </c>
      <c r="F3240" s="114" t="s">
        <v>39</v>
      </c>
      <c r="G3240" s="145">
        <v>51.06</v>
      </c>
      <c r="H3240" s="86">
        <v>10</v>
      </c>
      <c r="I3240" s="154">
        <f>C3240*E3240</f>
        <v>0</v>
      </c>
      <c r="J3240" s="154">
        <f>C3240*G3240</f>
        <v>0</v>
      </c>
    </row>
    <row r="3241" spans="1:10" ht="12.75">
      <c r="A3241"/>
      <c r="B3241" t="s">
        <v>5654</v>
      </c>
      <c r="C3241" s="178"/>
      <c r="D3241" t="s">
        <v>5655</v>
      </c>
      <c r="E3241" s="145">
        <v>47.31</v>
      </c>
      <c r="F3241" s="114" t="s">
        <v>39</v>
      </c>
      <c r="G3241" s="145">
        <v>47.31</v>
      </c>
      <c r="H3241" s="86">
        <v>10</v>
      </c>
      <c r="I3241" s="154">
        <f>C3241*E3241</f>
        <v>0</v>
      </c>
      <c r="J3241" s="154">
        <f>C3241*G3241</f>
        <v>0</v>
      </c>
    </row>
    <row r="3242" spans="1:10" ht="12.75">
      <c r="A3242"/>
      <c r="B3242" t="s">
        <v>5656</v>
      </c>
      <c r="C3242" s="178"/>
      <c r="D3242" t="s">
        <v>5657</v>
      </c>
      <c r="E3242" s="145">
        <v>47.31</v>
      </c>
      <c r="F3242" s="114" t="s">
        <v>39</v>
      </c>
      <c r="G3242" s="145">
        <v>47.31</v>
      </c>
      <c r="H3242" s="86">
        <v>10</v>
      </c>
      <c r="I3242" s="154">
        <f>C3242*E3242</f>
        <v>0</v>
      </c>
      <c r="J3242" s="154">
        <f>C3242*G3242</f>
        <v>0</v>
      </c>
    </row>
    <row r="3243" spans="1:10" ht="12.75">
      <c r="A3243"/>
      <c r="B3243" t="s">
        <v>5658</v>
      </c>
      <c r="C3243" s="178"/>
      <c r="D3243" t="s">
        <v>5659</v>
      </c>
      <c r="E3243" s="145">
        <v>69.59</v>
      </c>
      <c r="F3243" s="114" t="s">
        <v>39</v>
      </c>
      <c r="G3243" s="145">
        <v>69.59</v>
      </c>
      <c r="H3243" s="86">
        <v>10</v>
      </c>
      <c r="I3243" s="154">
        <f>C3243*E3243</f>
        <v>0</v>
      </c>
      <c r="J3243" s="154">
        <f>C3243*G3243</f>
        <v>0</v>
      </c>
    </row>
    <row r="3244" spans="1:10" ht="12.75">
      <c r="A3244"/>
      <c r="B3244" t="s">
        <v>5660</v>
      </c>
      <c r="C3244" s="178"/>
      <c r="D3244" t="s">
        <v>5661</v>
      </c>
      <c r="E3244" s="145">
        <v>99.29</v>
      </c>
      <c r="F3244" s="114" t="s">
        <v>39</v>
      </c>
      <c r="G3244" s="145">
        <v>99.29</v>
      </c>
      <c r="H3244" s="86">
        <v>10</v>
      </c>
      <c r="I3244" s="154">
        <f>C3244*E3244</f>
        <v>0</v>
      </c>
      <c r="J3244" s="154">
        <f>C3244*G3244</f>
        <v>0</v>
      </c>
    </row>
    <row r="3245" spans="1:10" ht="12.75">
      <c r="A3245" t="s">
        <v>5662</v>
      </c>
      <c r="B3245"/>
      <c r="C3245" s="178"/>
      <c r="D3245"/>
      <c r="E3245" s="145"/>
      <c r="F3245" s="114"/>
      <c r="G3245" s="145"/>
      <c r="H3245" s="86"/>
      <c r="I3245" s="154"/>
      <c r="J3245" s="154"/>
    </row>
    <row r="3246" spans="1:10" ht="12.75">
      <c r="A3246"/>
      <c r="B3246" t="s">
        <v>5663</v>
      </c>
      <c r="C3246" s="178"/>
      <c r="D3246" t="s">
        <v>5664</v>
      </c>
      <c r="E3246" s="145">
        <v>39.9</v>
      </c>
      <c r="F3246" s="114" t="s">
        <v>39</v>
      </c>
      <c r="G3246" s="145">
        <v>39.9</v>
      </c>
      <c r="H3246" s="86">
        <v>10</v>
      </c>
      <c r="I3246" s="154">
        <f aca="true" t="shared" si="334" ref="I3246:I3255">C3246*E3246</f>
        <v>0</v>
      </c>
      <c r="J3246" s="154">
        <f aca="true" t="shared" si="335" ref="J3246:J3255">C3246*G3246</f>
        <v>0</v>
      </c>
    </row>
    <row r="3247" spans="1:10" ht="12.75">
      <c r="A3247"/>
      <c r="B3247" t="s">
        <v>5665</v>
      </c>
      <c r="C3247" s="178"/>
      <c r="D3247" t="s">
        <v>5666</v>
      </c>
      <c r="E3247" s="145">
        <v>31.25</v>
      </c>
      <c r="F3247" s="114" t="s">
        <v>39</v>
      </c>
      <c r="G3247" s="145">
        <v>31.25</v>
      </c>
      <c r="H3247" s="86">
        <v>10</v>
      </c>
      <c r="I3247" s="154">
        <f t="shared" si="334"/>
        <v>0</v>
      </c>
      <c r="J3247" s="154">
        <f t="shared" si="335"/>
        <v>0</v>
      </c>
    </row>
    <row r="3248" spans="1:10" ht="12.75">
      <c r="A3248"/>
      <c r="B3248" t="s">
        <v>5667</v>
      </c>
      <c r="C3248" s="178"/>
      <c r="D3248" t="s">
        <v>5668</v>
      </c>
      <c r="E3248" s="145">
        <v>12.05</v>
      </c>
      <c r="F3248" s="114" t="s">
        <v>39</v>
      </c>
      <c r="G3248" s="145">
        <v>12.05</v>
      </c>
      <c r="H3248" s="86">
        <v>10</v>
      </c>
      <c r="I3248" s="154">
        <f t="shared" si="334"/>
        <v>0</v>
      </c>
      <c r="J3248" s="154">
        <f t="shared" si="335"/>
        <v>0</v>
      </c>
    </row>
    <row r="3249" spans="1:10" ht="12.75">
      <c r="A3249"/>
      <c r="B3249" t="s">
        <v>5669</v>
      </c>
      <c r="C3249" s="178"/>
      <c r="D3249" t="s">
        <v>5670</v>
      </c>
      <c r="E3249" s="145">
        <v>12.05</v>
      </c>
      <c r="F3249" s="114" t="s">
        <v>39</v>
      </c>
      <c r="G3249" s="145">
        <v>12.05</v>
      </c>
      <c r="H3249" s="86">
        <v>10</v>
      </c>
      <c r="I3249" s="154">
        <f t="shared" si="334"/>
        <v>0</v>
      </c>
      <c r="J3249" s="154">
        <f t="shared" si="335"/>
        <v>0</v>
      </c>
    </row>
    <row r="3250" spans="1:10" ht="12.75">
      <c r="A3250"/>
      <c r="B3250" t="s">
        <v>5671</v>
      </c>
      <c r="C3250" s="178"/>
      <c r="D3250" t="s">
        <v>5672</v>
      </c>
      <c r="E3250" s="145">
        <v>37.5</v>
      </c>
      <c r="F3250" s="114" t="s">
        <v>39</v>
      </c>
      <c r="G3250" s="145">
        <v>37.5</v>
      </c>
      <c r="H3250" s="86">
        <v>10</v>
      </c>
      <c r="I3250" s="154">
        <f t="shared" si="334"/>
        <v>0</v>
      </c>
      <c r="J3250" s="154">
        <f t="shared" si="335"/>
        <v>0</v>
      </c>
    </row>
    <row r="3251" spans="1:10" ht="12.75">
      <c r="A3251"/>
      <c r="B3251" t="s">
        <v>5673</v>
      </c>
      <c r="C3251" s="178"/>
      <c r="D3251" t="s">
        <v>5674</v>
      </c>
      <c r="E3251" s="145">
        <v>131.99</v>
      </c>
      <c r="F3251" s="114">
        <v>0.2</v>
      </c>
      <c r="G3251" s="145">
        <v>105.59</v>
      </c>
      <c r="H3251" s="86">
        <v>10</v>
      </c>
      <c r="I3251" s="154">
        <f t="shared" si="334"/>
        <v>0</v>
      </c>
      <c r="J3251" s="154">
        <f t="shared" si="335"/>
        <v>0</v>
      </c>
    </row>
    <row r="3252" spans="1:10" ht="12.75">
      <c r="A3252"/>
      <c r="B3252" t="s">
        <v>5675</v>
      </c>
      <c r="C3252" s="178"/>
      <c r="D3252" t="s">
        <v>5676</v>
      </c>
      <c r="E3252" s="145">
        <v>329.99</v>
      </c>
      <c r="F3252" s="114">
        <v>0.2</v>
      </c>
      <c r="G3252" s="145">
        <v>263.99</v>
      </c>
      <c r="H3252" s="86">
        <v>10</v>
      </c>
      <c r="I3252" s="154">
        <f t="shared" si="334"/>
        <v>0</v>
      </c>
      <c r="J3252" s="154">
        <f t="shared" si="335"/>
        <v>0</v>
      </c>
    </row>
    <row r="3253" spans="1:10" ht="12.75">
      <c r="A3253"/>
      <c r="B3253" t="s">
        <v>5677</v>
      </c>
      <c r="C3253" s="178"/>
      <c r="D3253" t="s">
        <v>5678</v>
      </c>
      <c r="E3253" s="145">
        <v>131.99</v>
      </c>
      <c r="F3253" s="114">
        <v>0.2</v>
      </c>
      <c r="G3253" s="145">
        <v>105.59</v>
      </c>
      <c r="H3253" s="86">
        <v>10</v>
      </c>
      <c r="I3253" s="154">
        <f t="shared" si="334"/>
        <v>0</v>
      </c>
      <c r="J3253" s="154">
        <f t="shared" si="335"/>
        <v>0</v>
      </c>
    </row>
    <row r="3254" spans="1:10" ht="12.75">
      <c r="A3254"/>
      <c r="B3254" t="s">
        <v>5679</v>
      </c>
      <c r="C3254" s="178"/>
      <c r="D3254" t="s">
        <v>5680</v>
      </c>
      <c r="E3254" s="145">
        <v>135.99</v>
      </c>
      <c r="F3254" s="114">
        <v>0.2</v>
      </c>
      <c r="G3254" s="145">
        <v>108.79</v>
      </c>
      <c r="H3254" s="86">
        <v>10</v>
      </c>
      <c r="I3254" s="154">
        <f t="shared" si="334"/>
        <v>0</v>
      </c>
      <c r="J3254" s="154">
        <f t="shared" si="335"/>
        <v>0</v>
      </c>
    </row>
    <row r="3255" spans="1:10" ht="12.75">
      <c r="A3255"/>
      <c r="B3255" t="s">
        <v>5681</v>
      </c>
      <c r="C3255" s="178"/>
      <c r="D3255" t="s">
        <v>5682</v>
      </c>
      <c r="E3255" s="145">
        <v>147.99</v>
      </c>
      <c r="F3255" s="114">
        <v>0.2</v>
      </c>
      <c r="G3255" s="145">
        <v>118.39</v>
      </c>
      <c r="H3255" s="86">
        <v>10</v>
      </c>
      <c r="I3255" s="154">
        <f t="shared" si="334"/>
        <v>0</v>
      </c>
      <c r="J3255" s="154">
        <f t="shared" si="335"/>
        <v>0</v>
      </c>
    </row>
    <row r="3256" spans="1:10" ht="12.75">
      <c r="A3256" t="s">
        <v>5683</v>
      </c>
      <c r="B3256"/>
      <c r="C3256" s="178"/>
      <c r="D3256"/>
      <c r="E3256" s="145"/>
      <c r="F3256" s="114"/>
      <c r="G3256" s="145"/>
      <c r="H3256" s="86"/>
      <c r="I3256" s="154"/>
      <c r="J3256" s="154"/>
    </row>
    <row r="3257" spans="1:10" ht="12.75">
      <c r="A3257"/>
      <c r="B3257" t="s">
        <v>5684</v>
      </c>
      <c r="C3257" s="178"/>
      <c r="D3257" t="s">
        <v>5685</v>
      </c>
      <c r="E3257" s="145">
        <v>52.99</v>
      </c>
      <c r="F3257" s="114">
        <v>0.2</v>
      </c>
      <c r="G3257" s="145">
        <v>42.39</v>
      </c>
      <c r="H3257" s="86">
        <v>10</v>
      </c>
      <c r="I3257" s="154">
        <f aca="true" t="shared" si="336" ref="I3257:I3263">C3257*E3257</f>
        <v>0</v>
      </c>
      <c r="J3257" s="154">
        <f aca="true" t="shared" si="337" ref="J3257:J3263">C3257*G3257</f>
        <v>0</v>
      </c>
    </row>
    <row r="3258" spans="1:10" ht="12.75">
      <c r="A3258"/>
      <c r="B3258" t="s">
        <v>5686</v>
      </c>
      <c r="C3258" s="178"/>
      <c r="D3258" t="s">
        <v>5687</v>
      </c>
      <c r="E3258" s="145">
        <v>102.99</v>
      </c>
      <c r="F3258" s="114">
        <v>0.2</v>
      </c>
      <c r="G3258" s="145">
        <v>82.39</v>
      </c>
      <c r="H3258" s="86">
        <v>10</v>
      </c>
      <c r="I3258" s="154">
        <f t="shared" si="336"/>
        <v>0</v>
      </c>
      <c r="J3258" s="154">
        <f t="shared" si="337"/>
        <v>0</v>
      </c>
    </row>
    <row r="3259" spans="1:10" ht="12.75">
      <c r="A3259"/>
      <c r="B3259" t="s">
        <v>5688</v>
      </c>
      <c r="C3259" s="178"/>
      <c r="D3259" t="s">
        <v>5689</v>
      </c>
      <c r="E3259" s="145">
        <v>102.99</v>
      </c>
      <c r="F3259" s="114">
        <v>0.2</v>
      </c>
      <c r="G3259" s="145">
        <v>82.39</v>
      </c>
      <c r="H3259" s="86">
        <v>10</v>
      </c>
      <c r="I3259" s="154">
        <f t="shared" si="336"/>
        <v>0</v>
      </c>
      <c r="J3259" s="154">
        <f t="shared" si="337"/>
        <v>0</v>
      </c>
    </row>
    <row r="3260" spans="1:10" ht="12.75">
      <c r="A3260"/>
      <c r="B3260" t="s">
        <v>5690</v>
      </c>
      <c r="C3260" s="178"/>
      <c r="D3260" t="s">
        <v>5691</v>
      </c>
      <c r="E3260" s="145">
        <v>234.99</v>
      </c>
      <c r="F3260" s="114">
        <v>0.2</v>
      </c>
      <c r="G3260" s="145">
        <v>187.99</v>
      </c>
      <c r="H3260" s="86">
        <v>10</v>
      </c>
      <c r="I3260" s="154">
        <f t="shared" si="336"/>
        <v>0</v>
      </c>
      <c r="J3260" s="154">
        <f t="shared" si="337"/>
        <v>0</v>
      </c>
    </row>
    <row r="3261" spans="1:10" ht="12.75">
      <c r="A3261"/>
      <c r="B3261" t="s">
        <v>5692</v>
      </c>
      <c r="C3261" s="178"/>
      <c r="D3261" t="s">
        <v>5693</v>
      </c>
      <c r="E3261" s="145">
        <v>234.99</v>
      </c>
      <c r="F3261" s="114">
        <v>0.2</v>
      </c>
      <c r="G3261" s="145">
        <v>187.99</v>
      </c>
      <c r="H3261" s="86">
        <v>10</v>
      </c>
      <c r="I3261" s="154">
        <f t="shared" si="336"/>
        <v>0</v>
      </c>
      <c r="J3261" s="154">
        <f t="shared" si="337"/>
        <v>0</v>
      </c>
    </row>
    <row r="3262" spans="1:10" ht="12.75">
      <c r="A3262"/>
      <c r="B3262" t="s">
        <v>5694</v>
      </c>
      <c r="C3262" s="178"/>
      <c r="D3262" t="s">
        <v>5695</v>
      </c>
      <c r="E3262" s="145">
        <v>102.99</v>
      </c>
      <c r="F3262" s="114">
        <v>0.2</v>
      </c>
      <c r="G3262" s="145">
        <v>82.39</v>
      </c>
      <c r="H3262" s="86">
        <v>10</v>
      </c>
      <c r="I3262" s="154">
        <f t="shared" si="336"/>
        <v>0</v>
      </c>
      <c r="J3262" s="154">
        <f t="shared" si="337"/>
        <v>0</v>
      </c>
    </row>
    <row r="3263" spans="1:10" ht="12.75">
      <c r="A3263"/>
      <c r="B3263" t="s">
        <v>5696</v>
      </c>
      <c r="C3263" s="178"/>
      <c r="D3263" t="s">
        <v>5697</v>
      </c>
      <c r="E3263" s="145">
        <v>266.9</v>
      </c>
      <c r="F3263" s="114" t="s">
        <v>39</v>
      </c>
      <c r="G3263" s="145">
        <v>266.9</v>
      </c>
      <c r="H3263" s="86">
        <v>10</v>
      </c>
      <c r="I3263" s="154">
        <f t="shared" si="336"/>
        <v>0</v>
      </c>
      <c r="J3263" s="154">
        <f t="shared" si="337"/>
        <v>0</v>
      </c>
    </row>
    <row r="3264" spans="1:10" ht="12.75">
      <c r="A3264" t="s">
        <v>5698</v>
      </c>
      <c r="B3264"/>
      <c r="C3264" s="178"/>
      <c r="D3264"/>
      <c r="E3264" s="145"/>
      <c r="F3264" s="114"/>
      <c r="G3264" s="145"/>
      <c r="H3264" s="86"/>
      <c r="I3264" s="154"/>
      <c r="J3264" s="154"/>
    </row>
    <row r="3265" spans="1:10" ht="12.75">
      <c r="A3265"/>
      <c r="B3265" t="s">
        <v>5699</v>
      </c>
      <c r="C3265" s="178"/>
      <c r="D3265" t="s">
        <v>5700</v>
      </c>
      <c r="E3265" s="145">
        <v>266.9</v>
      </c>
      <c r="F3265" s="114" t="s">
        <v>39</v>
      </c>
      <c r="G3265" s="145">
        <v>266.9</v>
      </c>
      <c r="H3265" s="86">
        <v>10</v>
      </c>
      <c r="I3265" s="154">
        <f aca="true" t="shared" si="338" ref="I3265:I3270">C3265*E3265</f>
        <v>0</v>
      </c>
      <c r="J3265" s="154">
        <f aca="true" t="shared" si="339" ref="J3265:J3270">C3265*G3265</f>
        <v>0</v>
      </c>
    </row>
    <row r="3266" spans="1:10" ht="12.75">
      <c r="A3266"/>
      <c r="B3266" t="s">
        <v>5701</v>
      </c>
      <c r="C3266" s="178"/>
      <c r="D3266" t="s">
        <v>5702</v>
      </c>
      <c r="E3266" s="145">
        <v>156.99</v>
      </c>
      <c r="F3266" s="114">
        <v>0.2</v>
      </c>
      <c r="G3266" s="145">
        <v>125.59</v>
      </c>
      <c r="H3266" s="86">
        <v>10</v>
      </c>
      <c r="I3266" s="154">
        <f t="shared" si="338"/>
        <v>0</v>
      </c>
      <c r="J3266" s="154">
        <f t="shared" si="339"/>
        <v>0</v>
      </c>
    </row>
    <row r="3267" spans="1:10" ht="12.75">
      <c r="A3267"/>
      <c r="B3267" t="s">
        <v>5703</v>
      </c>
      <c r="C3267" s="178"/>
      <c r="D3267" t="s">
        <v>5704</v>
      </c>
      <c r="E3267" s="145">
        <v>118.99</v>
      </c>
      <c r="F3267" s="114">
        <v>0.2</v>
      </c>
      <c r="G3267" s="145">
        <v>95.19</v>
      </c>
      <c r="H3267" s="86">
        <v>10</v>
      </c>
      <c r="I3267" s="154">
        <f t="shared" si="338"/>
        <v>0</v>
      </c>
      <c r="J3267" s="154">
        <f t="shared" si="339"/>
        <v>0</v>
      </c>
    </row>
    <row r="3268" spans="1:10" ht="12.75">
      <c r="A3268"/>
      <c r="B3268" t="s">
        <v>5705</v>
      </c>
      <c r="C3268" s="178"/>
      <c r="D3268" t="s">
        <v>5706</v>
      </c>
      <c r="E3268" s="145">
        <v>104.86</v>
      </c>
      <c r="F3268" s="114" t="s">
        <v>39</v>
      </c>
      <c r="G3268" s="145">
        <v>104.86</v>
      </c>
      <c r="H3268" s="86">
        <v>10</v>
      </c>
      <c r="I3268" s="154">
        <f t="shared" si="338"/>
        <v>0</v>
      </c>
      <c r="J3268" s="154">
        <f t="shared" si="339"/>
        <v>0</v>
      </c>
    </row>
    <row r="3269" spans="1:10" ht="12.75">
      <c r="A3269"/>
      <c r="B3269" t="s">
        <v>5707</v>
      </c>
      <c r="C3269" s="178"/>
      <c r="D3269" t="s">
        <v>5708</v>
      </c>
      <c r="E3269" s="145">
        <v>135.99</v>
      </c>
      <c r="F3269" s="114">
        <v>0.2</v>
      </c>
      <c r="G3269" s="145">
        <v>108.79</v>
      </c>
      <c r="H3269" s="86">
        <v>10</v>
      </c>
      <c r="I3269" s="154">
        <f t="shared" si="338"/>
        <v>0</v>
      </c>
      <c r="J3269" s="154">
        <f t="shared" si="339"/>
        <v>0</v>
      </c>
    </row>
    <row r="3270" spans="1:10" ht="12.75">
      <c r="A3270"/>
      <c r="B3270" t="s">
        <v>5709</v>
      </c>
      <c r="C3270" s="178"/>
      <c r="D3270" t="s">
        <v>5710</v>
      </c>
      <c r="E3270" s="145">
        <v>135.99</v>
      </c>
      <c r="F3270" s="114">
        <v>0.2</v>
      </c>
      <c r="G3270" s="145">
        <v>108.79</v>
      </c>
      <c r="H3270" s="86">
        <v>10</v>
      </c>
      <c r="I3270" s="154">
        <f t="shared" si="338"/>
        <v>0</v>
      </c>
      <c r="J3270" s="154">
        <f t="shared" si="339"/>
        <v>0</v>
      </c>
    </row>
    <row r="3271" spans="1:10" ht="12.75">
      <c r="A3271" t="s">
        <v>5711</v>
      </c>
      <c r="B3271"/>
      <c r="C3271" s="178"/>
      <c r="D3271"/>
      <c r="E3271" s="145"/>
      <c r="F3271" s="114"/>
      <c r="G3271" s="145"/>
      <c r="H3271" s="86"/>
      <c r="I3271" s="154"/>
      <c r="J3271" s="154"/>
    </row>
    <row r="3272" spans="1:10" ht="12.75">
      <c r="A3272"/>
      <c r="B3272" t="s">
        <v>5712</v>
      </c>
      <c r="C3272" s="178"/>
      <c r="D3272" t="s">
        <v>5713</v>
      </c>
      <c r="E3272" s="145">
        <v>129.99</v>
      </c>
      <c r="F3272" s="114">
        <v>0.2</v>
      </c>
      <c r="G3272" s="145">
        <v>103.99</v>
      </c>
      <c r="H3272" s="86">
        <v>10</v>
      </c>
      <c r="I3272" s="154">
        <f aca="true" t="shared" si="340" ref="I3272:I3279">C3272*E3272</f>
        <v>0</v>
      </c>
      <c r="J3272" s="154">
        <f aca="true" t="shared" si="341" ref="J3272:J3279">C3272*G3272</f>
        <v>0</v>
      </c>
    </row>
    <row r="3273" spans="1:10" ht="12.75">
      <c r="A3273"/>
      <c r="B3273" t="s">
        <v>5714</v>
      </c>
      <c r="C3273" s="178"/>
      <c r="D3273" t="s">
        <v>5715</v>
      </c>
      <c r="E3273" s="145">
        <v>129.99</v>
      </c>
      <c r="F3273" s="114">
        <v>0.2</v>
      </c>
      <c r="G3273" s="145">
        <v>103.99</v>
      </c>
      <c r="H3273" s="86">
        <v>10</v>
      </c>
      <c r="I3273" s="154">
        <f t="shared" si="340"/>
        <v>0</v>
      </c>
      <c r="J3273" s="154">
        <f t="shared" si="341"/>
        <v>0</v>
      </c>
    </row>
    <row r="3274" spans="1:10" ht="12.75">
      <c r="A3274"/>
      <c r="B3274" t="s">
        <v>5716</v>
      </c>
      <c r="C3274" s="178"/>
      <c r="D3274" t="s">
        <v>5717</v>
      </c>
      <c r="E3274" s="145">
        <v>57.99</v>
      </c>
      <c r="F3274" s="114">
        <v>0.2</v>
      </c>
      <c r="G3274" s="145">
        <v>46.39</v>
      </c>
      <c r="H3274" s="86">
        <v>10</v>
      </c>
      <c r="I3274" s="154">
        <f t="shared" si="340"/>
        <v>0</v>
      </c>
      <c r="J3274" s="154">
        <f t="shared" si="341"/>
        <v>0</v>
      </c>
    </row>
    <row r="3275" spans="1:10" ht="12.75">
      <c r="A3275"/>
      <c r="B3275" t="s">
        <v>5718</v>
      </c>
      <c r="C3275" s="178"/>
      <c r="D3275" t="s">
        <v>5719</v>
      </c>
      <c r="E3275" s="145">
        <v>95.99</v>
      </c>
      <c r="F3275" s="114">
        <v>0.2</v>
      </c>
      <c r="G3275" s="145">
        <v>76.79</v>
      </c>
      <c r="H3275" s="86">
        <v>10</v>
      </c>
      <c r="I3275" s="154">
        <f t="shared" si="340"/>
        <v>0</v>
      </c>
      <c r="J3275" s="154">
        <f t="shared" si="341"/>
        <v>0</v>
      </c>
    </row>
    <row r="3276" spans="1:10" ht="12.75">
      <c r="A3276"/>
      <c r="B3276" t="s">
        <v>5720</v>
      </c>
      <c r="C3276" s="178"/>
      <c r="D3276" t="s">
        <v>5721</v>
      </c>
      <c r="E3276" s="145">
        <v>90.99</v>
      </c>
      <c r="F3276" s="114">
        <v>0.2</v>
      </c>
      <c r="G3276" s="145">
        <v>72.79</v>
      </c>
      <c r="H3276" s="86">
        <v>10</v>
      </c>
      <c r="I3276" s="154">
        <f t="shared" si="340"/>
        <v>0</v>
      </c>
      <c r="J3276" s="154">
        <f t="shared" si="341"/>
        <v>0</v>
      </c>
    </row>
    <row r="3277" spans="1:10" ht="12.75">
      <c r="A3277"/>
      <c r="B3277" t="s">
        <v>5722</v>
      </c>
      <c r="C3277" s="178"/>
      <c r="D3277" t="s">
        <v>5723</v>
      </c>
      <c r="E3277" s="145">
        <v>95.99</v>
      </c>
      <c r="F3277" s="114">
        <v>0.2</v>
      </c>
      <c r="G3277" s="145">
        <v>76.79</v>
      </c>
      <c r="H3277" s="86">
        <v>10</v>
      </c>
      <c r="I3277" s="154">
        <f t="shared" si="340"/>
        <v>0</v>
      </c>
      <c r="J3277" s="154">
        <f t="shared" si="341"/>
        <v>0</v>
      </c>
    </row>
    <row r="3278" spans="1:10" ht="12.75">
      <c r="A3278"/>
      <c r="B3278" t="s">
        <v>5724</v>
      </c>
      <c r="C3278" s="178"/>
      <c r="D3278" t="s">
        <v>5725</v>
      </c>
      <c r="E3278" s="145">
        <v>437.5</v>
      </c>
      <c r="F3278" s="114" t="s">
        <v>39</v>
      </c>
      <c r="G3278" s="145">
        <v>437.5</v>
      </c>
      <c r="H3278" s="86">
        <v>10</v>
      </c>
      <c r="I3278" s="154">
        <f t="shared" si="340"/>
        <v>0</v>
      </c>
      <c r="J3278" s="154">
        <f t="shared" si="341"/>
        <v>0</v>
      </c>
    </row>
    <row r="3279" spans="1:10" ht="12.75">
      <c r="A3279"/>
      <c r="B3279" t="s">
        <v>5726</v>
      </c>
      <c r="C3279" s="178"/>
      <c r="D3279" t="s">
        <v>5727</v>
      </c>
      <c r="E3279" s="145">
        <v>419.25</v>
      </c>
      <c r="F3279" s="114" t="s">
        <v>39</v>
      </c>
      <c r="G3279" s="145">
        <v>419.25</v>
      </c>
      <c r="H3279" s="86">
        <v>10</v>
      </c>
      <c r="I3279" s="154">
        <f t="shared" si="340"/>
        <v>0</v>
      </c>
      <c r="J3279" s="154">
        <f t="shared" si="341"/>
        <v>0</v>
      </c>
    </row>
    <row r="3280" spans="1:10" ht="12.75">
      <c r="A3280" t="s">
        <v>5728</v>
      </c>
      <c r="B3280"/>
      <c r="C3280" s="178"/>
      <c r="D3280"/>
      <c r="E3280" s="145"/>
      <c r="F3280" s="114"/>
      <c r="G3280" s="145"/>
      <c r="H3280" s="86"/>
      <c r="I3280" s="154"/>
      <c r="J3280" s="154"/>
    </row>
    <row r="3281" spans="1:10" ht="12.75">
      <c r="A3281"/>
      <c r="B3281" t="s">
        <v>5729</v>
      </c>
      <c r="C3281" s="178"/>
      <c r="D3281" t="s">
        <v>5730</v>
      </c>
      <c r="E3281" s="145">
        <v>33.4</v>
      </c>
      <c r="F3281" s="114" t="s">
        <v>39</v>
      </c>
      <c r="G3281" s="145">
        <v>33.4</v>
      </c>
      <c r="H3281" s="86">
        <v>10</v>
      </c>
      <c r="I3281" s="154">
        <f aca="true" t="shared" si="342" ref="I3281:I3292">C3281*E3281</f>
        <v>0</v>
      </c>
      <c r="J3281" s="154">
        <f aca="true" t="shared" si="343" ref="J3281:J3292">C3281*G3281</f>
        <v>0</v>
      </c>
    </row>
    <row r="3282" spans="1:10" ht="12.75">
      <c r="A3282"/>
      <c r="B3282" t="s">
        <v>5731</v>
      </c>
      <c r="C3282" s="178"/>
      <c r="D3282" t="s">
        <v>5732</v>
      </c>
      <c r="E3282" s="145">
        <v>208.99</v>
      </c>
      <c r="F3282" s="114">
        <v>0.2</v>
      </c>
      <c r="G3282" s="145">
        <v>167.19</v>
      </c>
      <c r="H3282" s="86">
        <v>10</v>
      </c>
      <c r="I3282" s="154">
        <f t="shared" si="342"/>
        <v>0</v>
      </c>
      <c r="J3282" s="154">
        <f t="shared" si="343"/>
        <v>0</v>
      </c>
    </row>
    <row r="3283" spans="1:10" ht="12.75">
      <c r="A3283"/>
      <c r="B3283" t="s">
        <v>5733</v>
      </c>
      <c r="C3283" s="178"/>
      <c r="D3283" t="s">
        <v>5734</v>
      </c>
      <c r="E3283" s="145">
        <v>28.99</v>
      </c>
      <c r="F3283" s="114">
        <v>0.2</v>
      </c>
      <c r="G3283" s="145">
        <v>23.19</v>
      </c>
      <c r="H3283" s="86">
        <v>10</v>
      </c>
      <c r="I3283" s="154">
        <f t="shared" si="342"/>
        <v>0</v>
      </c>
      <c r="J3283" s="154">
        <f t="shared" si="343"/>
        <v>0</v>
      </c>
    </row>
    <row r="3284" spans="1:10" ht="12.75">
      <c r="A3284"/>
      <c r="B3284" t="s">
        <v>5735</v>
      </c>
      <c r="C3284" s="178"/>
      <c r="D3284" t="s">
        <v>5736</v>
      </c>
      <c r="E3284" s="145">
        <v>28.99</v>
      </c>
      <c r="F3284" s="114">
        <v>0.2</v>
      </c>
      <c r="G3284" s="145">
        <v>23.19</v>
      </c>
      <c r="H3284" s="86">
        <v>10</v>
      </c>
      <c r="I3284" s="154">
        <f t="shared" si="342"/>
        <v>0</v>
      </c>
      <c r="J3284" s="154">
        <f t="shared" si="343"/>
        <v>0</v>
      </c>
    </row>
    <row r="3285" spans="1:10" ht="12.75">
      <c r="A3285"/>
      <c r="B3285" t="s">
        <v>5737</v>
      </c>
      <c r="C3285" s="178"/>
      <c r="D3285" t="s">
        <v>5738</v>
      </c>
      <c r="E3285" s="145">
        <v>28.99</v>
      </c>
      <c r="F3285" s="114">
        <v>0.2</v>
      </c>
      <c r="G3285" s="145">
        <v>23.19</v>
      </c>
      <c r="H3285" s="86">
        <v>10</v>
      </c>
      <c r="I3285" s="154">
        <f t="shared" si="342"/>
        <v>0</v>
      </c>
      <c r="J3285" s="154">
        <f t="shared" si="343"/>
        <v>0</v>
      </c>
    </row>
    <row r="3286" spans="1:10" ht="12.75">
      <c r="A3286"/>
      <c r="B3286" t="s">
        <v>5739</v>
      </c>
      <c r="C3286" s="178"/>
      <c r="D3286" t="s">
        <v>5740</v>
      </c>
      <c r="E3286" s="145">
        <v>28.99</v>
      </c>
      <c r="F3286" s="114">
        <v>0.2</v>
      </c>
      <c r="G3286" s="145">
        <v>23.19</v>
      </c>
      <c r="H3286" s="86">
        <v>10</v>
      </c>
      <c r="I3286" s="154">
        <f t="shared" si="342"/>
        <v>0</v>
      </c>
      <c r="J3286" s="154">
        <f t="shared" si="343"/>
        <v>0</v>
      </c>
    </row>
    <row r="3287" spans="1:10" ht="12.75">
      <c r="A3287"/>
      <c r="B3287" t="s">
        <v>5741</v>
      </c>
      <c r="C3287" s="178"/>
      <c r="D3287" t="s">
        <v>5742</v>
      </c>
      <c r="E3287" s="145">
        <v>28.99</v>
      </c>
      <c r="F3287" s="114">
        <v>0.2</v>
      </c>
      <c r="G3287" s="145">
        <v>23.19</v>
      </c>
      <c r="H3287" s="86">
        <v>10</v>
      </c>
      <c r="I3287" s="154">
        <f t="shared" si="342"/>
        <v>0</v>
      </c>
      <c r="J3287" s="154">
        <f t="shared" si="343"/>
        <v>0</v>
      </c>
    </row>
    <row r="3288" spans="1:10" ht="12.75">
      <c r="A3288"/>
      <c r="B3288" t="s">
        <v>5743</v>
      </c>
      <c r="C3288" s="178"/>
      <c r="D3288" t="s">
        <v>5744</v>
      </c>
      <c r="E3288" s="145">
        <v>28.99</v>
      </c>
      <c r="F3288" s="114">
        <v>0.2</v>
      </c>
      <c r="G3288" s="145">
        <v>23.19</v>
      </c>
      <c r="H3288" s="86">
        <v>10</v>
      </c>
      <c r="I3288" s="154">
        <f t="shared" si="342"/>
        <v>0</v>
      </c>
      <c r="J3288" s="154">
        <f t="shared" si="343"/>
        <v>0</v>
      </c>
    </row>
    <row r="3289" spans="1:10" ht="12.75">
      <c r="A3289"/>
      <c r="B3289" t="s">
        <v>5745</v>
      </c>
      <c r="C3289" s="178"/>
      <c r="D3289" t="s">
        <v>5746</v>
      </c>
      <c r="E3289" s="145">
        <v>184.99</v>
      </c>
      <c r="F3289" s="114">
        <v>0.2</v>
      </c>
      <c r="G3289" s="145">
        <v>147.99</v>
      </c>
      <c r="H3289" s="86">
        <v>10</v>
      </c>
      <c r="I3289" s="154">
        <f t="shared" si="342"/>
        <v>0</v>
      </c>
      <c r="J3289" s="154">
        <f t="shared" si="343"/>
        <v>0</v>
      </c>
    </row>
    <row r="3290" spans="1:10" ht="12.75">
      <c r="A3290"/>
      <c r="B3290" t="s">
        <v>5747</v>
      </c>
      <c r="C3290" s="178"/>
      <c r="D3290" t="s">
        <v>5748</v>
      </c>
      <c r="E3290" s="145">
        <v>169.99</v>
      </c>
      <c r="F3290" s="114">
        <v>0.2</v>
      </c>
      <c r="G3290" s="145">
        <v>135.99</v>
      </c>
      <c r="H3290" s="86">
        <v>10</v>
      </c>
      <c r="I3290" s="154">
        <f t="shared" si="342"/>
        <v>0</v>
      </c>
      <c r="J3290" s="154">
        <f t="shared" si="343"/>
        <v>0</v>
      </c>
    </row>
    <row r="3291" spans="1:10" ht="12.75">
      <c r="A3291"/>
      <c r="B3291" t="s">
        <v>5749</v>
      </c>
      <c r="C3291" s="178"/>
      <c r="D3291" t="s">
        <v>5750</v>
      </c>
      <c r="E3291" s="145">
        <v>132.99</v>
      </c>
      <c r="F3291" s="114">
        <v>0.2</v>
      </c>
      <c r="G3291" s="145">
        <v>106.39</v>
      </c>
      <c r="H3291" s="86">
        <v>10</v>
      </c>
      <c r="I3291" s="154">
        <f t="shared" si="342"/>
        <v>0</v>
      </c>
      <c r="J3291" s="154">
        <f t="shared" si="343"/>
        <v>0</v>
      </c>
    </row>
    <row r="3292" spans="1:10" ht="12.75">
      <c r="A3292"/>
      <c r="B3292" t="s">
        <v>5751</v>
      </c>
      <c r="C3292" s="178"/>
      <c r="D3292" t="s">
        <v>5752</v>
      </c>
      <c r="E3292" s="145">
        <v>132.99</v>
      </c>
      <c r="F3292" s="114">
        <v>0.2</v>
      </c>
      <c r="G3292" s="145">
        <v>106.39</v>
      </c>
      <c r="H3292" s="86">
        <v>10</v>
      </c>
      <c r="I3292" s="154">
        <f t="shared" si="342"/>
        <v>0</v>
      </c>
      <c r="J3292" s="154">
        <f t="shared" si="343"/>
        <v>0</v>
      </c>
    </row>
    <row r="3293" spans="1:10" ht="12.75">
      <c r="A3293" t="s">
        <v>5753</v>
      </c>
      <c r="B3293"/>
      <c r="C3293" s="178"/>
      <c r="D3293"/>
      <c r="E3293" s="145"/>
      <c r="F3293" s="114"/>
      <c r="G3293" s="145"/>
      <c r="H3293" s="86"/>
      <c r="I3293" s="154"/>
      <c r="J3293" s="154"/>
    </row>
    <row r="3294" spans="1:10" ht="12.75">
      <c r="A3294"/>
      <c r="B3294" t="s">
        <v>5754</v>
      </c>
      <c r="C3294" s="178"/>
      <c r="D3294" t="s">
        <v>5755</v>
      </c>
      <c r="E3294" s="145">
        <v>47.99</v>
      </c>
      <c r="F3294" s="114">
        <v>0.2</v>
      </c>
      <c r="G3294" s="145">
        <v>38.39</v>
      </c>
      <c r="H3294" s="86">
        <v>10</v>
      </c>
      <c r="I3294" s="154">
        <f aca="true" t="shared" si="344" ref="I3294:I3299">C3294*E3294</f>
        <v>0</v>
      </c>
      <c r="J3294" s="154">
        <f aca="true" t="shared" si="345" ref="J3294:J3299">C3294*G3294</f>
        <v>0</v>
      </c>
    </row>
    <row r="3295" spans="1:10" ht="12.75">
      <c r="A3295"/>
      <c r="B3295" t="s">
        <v>5756</v>
      </c>
      <c r="C3295" s="178"/>
      <c r="D3295" t="s">
        <v>5757</v>
      </c>
      <c r="E3295" s="145">
        <v>139.99</v>
      </c>
      <c r="F3295" s="114">
        <v>0.2</v>
      </c>
      <c r="G3295" s="145">
        <v>111.99</v>
      </c>
      <c r="H3295" s="86">
        <v>10</v>
      </c>
      <c r="I3295" s="154">
        <f t="shared" si="344"/>
        <v>0</v>
      </c>
      <c r="J3295" s="154">
        <f t="shared" si="345"/>
        <v>0</v>
      </c>
    </row>
    <row r="3296" spans="1:10" ht="12.75">
      <c r="A3296"/>
      <c r="B3296" t="s">
        <v>5758</v>
      </c>
      <c r="C3296" s="178"/>
      <c r="D3296" t="s">
        <v>5759</v>
      </c>
      <c r="E3296" s="145">
        <v>180.99</v>
      </c>
      <c r="F3296" s="114">
        <v>0.2</v>
      </c>
      <c r="G3296" s="145">
        <v>144.79</v>
      </c>
      <c r="H3296" s="86">
        <v>10</v>
      </c>
      <c r="I3296" s="154">
        <f t="shared" si="344"/>
        <v>0</v>
      </c>
      <c r="J3296" s="154">
        <f t="shared" si="345"/>
        <v>0</v>
      </c>
    </row>
    <row r="3297" spans="1:10" ht="12.75">
      <c r="A3297"/>
      <c r="B3297" t="s">
        <v>5760</v>
      </c>
      <c r="C3297" s="178"/>
      <c r="D3297" t="s">
        <v>5761</v>
      </c>
      <c r="E3297" s="145">
        <v>175.99</v>
      </c>
      <c r="F3297" s="114">
        <v>0.2</v>
      </c>
      <c r="G3297" s="145">
        <v>140.79</v>
      </c>
      <c r="H3297" s="86">
        <v>10</v>
      </c>
      <c r="I3297" s="154">
        <f t="shared" si="344"/>
        <v>0</v>
      </c>
      <c r="J3297" s="154">
        <f t="shared" si="345"/>
        <v>0</v>
      </c>
    </row>
    <row r="3298" spans="1:10" ht="12.75">
      <c r="A3298"/>
      <c r="B3298" t="s">
        <v>5762</v>
      </c>
      <c r="C3298" s="178"/>
      <c r="D3298" t="s">
        <v>5763</v>
      </c>
      <c r="E3298" s="145">
        <v>168.99</v>
      </c>
      <c r="F3298" s="114">
        <v>0.2</v>
      </c>
      <c r="G3298" s="145">
        <v>135.19</v>
      </c>
      <c r="H3298" s="86">
        <v>10</v>
      </c>
      <c r="I3298" s="154">
        <f t="shared" si="344"/>
        <v>0</v>
      </c>
      <c r="J3298" s="154">
        <f t="shared" si="345"/>
        <v>0</v>
      </c>
    </row>
    <row r="3299" spans="1:10" ht="12.75">
      <c r="A3299"/>
      <c r="B3299" t="s">
        <v>5764</v>
      </c>
      <c r="C3299" s="178"/>
      <c r="D3299" t="s">
        <v>5765</v>
      </c>
      <c r="E3299" s="145">
        <v>69.99</v>
      </c>
      <c r="F3299" s="114">
        <v>0.2</v>
      </c>
      <c r="G3299" s="145">
        <v>55.99</v>
      </c>
      <c r="H3299" s="86">
        <v>10</v>
      </c>
      <c r="I3299" s="154">
        <f t="shared" si="344"/>
        <v>0</v>
      </c>
      <c r="J3299" s="154">
        <f t="shared" si="345"/>
        <v>0</v>
      </c>
    </row>
    <row r="3300" spans="1:10" ht="12.75">
      <c r="A3300" t="s">
        <v>5766</v>
      </c>
      <c r="B3300"/>
      <c r="C3300" s="178"/>
      <c r="D3300"/>
      <c r="E3300" s="145"/>
      <c r="F3300" s="114"/>
      <c r="G3300" s="145"/>
      <c r="H3300" s="86"/>
      <c r="I3300" s="154"/>
      <c r="J3300" s="154"/>
    </row>
    <row r="3301" spans="1:10" ht="12.75">
      <c r="A3301"/>
      <c r="B3301" t="s">
        <v>5767</v>
      </c>
      <c r="C3301" s="178"/>
      <c r="D3301" t="s">
        <v>5768</v>
      </c>
      <c r="E3301" s="145">
        <v>207.99</v>
      </c>
      <c r="F3301" s="114">
        <v>0.2</v>
      </c>
      <c r="G3301" s="145">
        <v>166.39</v>
      </c>
      <c r="H3301" s="86">
        <v>10</v>
      </c>
      <c r="I3301" s="154">
        <f aca="true" t="shared" si="346" ref="I3301:I3306">C3301*E3301</f>
        <v>0</v>
      </c>
      <c r="J3301" s="154">
        <f aca="true" t="shared" si="347" ref="J3301:J3306">C3301*G3301</f>
        <v>0</v>
      </c>
    </row>
    <row r="3302" spans="1:10" ht="12.75">
      <c r="A3302"/>
      <c r="B3302" t="s">
        <v>5769</v>
      </c>
      <c r="C3302" s="178"/>
      <c r="D3302" t="s">
        <v>5770</v>
      </c>
      <c r="E3302" s="145">
        <v>133.99</v>
      </c>
      <c r="F3302" s="114">
        <v>0.2</v>
      </c>
      <c r="G3302" s="145">
        <v>107.19</v>
      </c>
      <c r="H3302" s="86">
        <v>10</v>
      </c>
      <c r="I3302" s="154">
        <f t="shared" si="346"/>
        <v>0</v>
      </c>
      <c r="J3302" s="154">
        <f t="shared" si="347"/>
        <v>0</v>
      </c>
    </row>
    <row r="3303" spans="1:10" ht="12.75">
      <c r="A3303"/>
      <c r="B3303" t="s">
        <v>5771</v>
      </c>
      <c r="C3303" s="178"/>
      <c r="D3303" t="s">
        <v>5772</v>
      </c>
      <c r="E3303" s="145">
        <v>133.99</v>
      </c>
      <c r="F3303" s="114">
        <v>0.2</v>
      </c>
      <c r="G3303" s="145">
        <v>107.19</v>
      </c>
      <c r="H3303" s="86">
        <v>10</v>
      </c>
      <c r="I3303" s="154">
        <f t="shared" si="346"/>
        <v>0</v>
      </c>
      <c r="J3303" s="154">
        <f t="shared" si="347"/>
        <v>0</v>
      </c>
    </row>
    <row r="3304" spans="1:10" ht="12.75">
      <c r="A3304"/>
      <c r="B3304" t="s">
        <v>5773</v>
      </c>
      <c r="C3304" s="178"/>
      <c r="D3304" t="s">
        <v>5774</v>
      </c>
      <c r="E3304" s="145">
        <v>144.99</v>
      </c>
      <c r="F3304" s="114">
        <v>0.2</v>
      </c>
      <c r="G3304" s="145">
        <v>115.99</v>
      </c>
      <c r="H3304" s="86">
        <v>10</v>
      </c>
      <c r="I3304" s="154">
        <f t="shared" si="346"/>
        <v>0</v>
      </c>
      <c r="J3304" s="154">
        <f t="shared" si="347"/>
        <v>0</v>
      </c>
    </row>
    <row r="3305" spans="1:10" ht="12.75">
      <c r="A3305"/>
      <c r="B3305" t="s">
        <v>5775</v>
      </c>
      <c r="C3305" s="178"/>
      <c r="D3305" t="s">
        <v>5776</v>
      </c>
      <c r="E3305" s="145">
        <v>73.99</v>
      </c>
      <c r="F3305" s="114">
        <v>0.2</v>
      </c>
      <c r="G3305" s="145">
        <v>59.19</v>
      </c>
      <c r="H3305" s="86">
        <v>10</v>
      </c>
      <c r="I3305" s="154">
        <f t="shared" si="346"/>
        <v>0</v>
      </c>
      <c r="J3305" s="154">
        <f t="shared" si="347"/>
        <v>0</v>
      </c>
    </row>
    <row r="3306" spans="1:10" ht="12.75">
      <c r="A3306"/>
      <c r="B3306" t="s">
        <v>5777</v>
      </c>
      <c r="C3306" s="178"/>
      <c r="D3306" t="s">
        <v>5778</v>
      </c>
      <c r="E3306" s="145">
        <v>27.88</v>
      </c>
      <c r="F3306" s="114" t="s">
        <v>39</v>
      </c>
      <c r="G3306" s="145">
        <v>27.88</v>
      </c>
      <c r="H3306" s="86">
        <v>8</v>
      </c>
      <c r="I3306" s="154">
        <f t="shared" si="346"/>
        <v>0</v>
      </c>
      <c r="J3306" s="154">
        <f t="shared" si="347"/>
        <v>0</v>
      </c>
    </row>
    <row r="3307" spans="1:256" s="1" customFormat="1" ht="12.75">
      <c r="A3307" s="198" t="s">
        <v>38</v>
      </c>
      <c r="B3307" s="199" t="s">
        <v>47</v>
      </c>
      <c r="C3307" s="200"/>
      <c r="D3307" s="199"/>
      <c r="E3307" s="48"/>
      <c r="F3307" s="110"/>
      <c r="G3307" s="48"/>
      <c r="H3307" s="84"/>
      <c r="I3307" s="132"/>
      <c r="J3307" s="132"/>
      <c r="K3307" s="201"/>
      <c r="L3307" s="202"/>
      <c r="M3307" s="203"/>
      <c r="N3307" s="202"/>
      <c r="O3307" s="53"/>
      <c r="P3307" s="191"/>
      <c r="Q3307" s="53"/>
      <c r="R3307" s="204"/>
      <c r="S3307" s="192"/>
      <c r="T3307" s="192"/>
      <c r="U3307" s="201"/>
      <c r="V3307" s="202"/>
      <c r="W3307" s="203"/>
      <c r="X3307" s="202"/>
      <c r="Y3307" s="53"/>
      <c r="Z3307" s="191"/>
      <c r="AA3307" s="53"/>
      <c r="AB3307" s="204"/>
      <c r="AC3307" s="192"/>
      <c r="AD3307" s="192"/>
      <c r="AE3307" s="201"/>
      <c r="AF3307" s="202"/>
      <c r="AG3307" s="203"/>
      <c r="AH3307" s="202"/>
      <c r="AI3307" s="53"/>
      <c r="AJ3307" s="191"/>
      <c r="AK3307" s="53"/>
      <c r="AL3307" s="204"/>
      <c r="AM3307" s="192"/>
      <c r="AN3307" s="192"/>
      <c r="AO3307" s="201"/>
      <c r="AP3307" s="202"/>
      <c r="AQ3307" s="203"/>
      <c r="AR3307" s="202"/>
      <c r="AS3307" s="53"/>
      <c r="AT3307" s="191"/>
      <c r="AU3307" s="53"/>
      <c r="AV3307" s="204"/>
      <c r="AW3307" s="192"/>
      <c r="AX3307" s="192"/>
      <c r="AY3307" s="201"/>
      <c r="AZ3307" s="202"/>
      <c r="BA3307" s="203"/>
      <c r="BB3307" s="202"/>
      <c r="BC3307" s="53"/>
      <c r="BD3307" s="191"/>
      <c r="BE3307" s="53"/>
      <c r="BF3307" s="204"/>
      <c r="BG3307" s="192"/>
      <c r="BH3307" s="192"/>
      <c r="BI3307" s="201"/>
      <c r="BJ3307" s="202"/>
      <c r="BK3307" s="203"/>
      <c r="BL3307" s="202"/>
      <c r="BM3307" s="53"/>
      <c r="BN3307" s="191"/>
      <c r="BO3307" s="53"/>
      <c r="BP3307" s="204"/>
      <c r="BQ3307" s="192"/>
      <c r="BR3307" s="192"/>
      <c r="BS3307" s="201"/>
      <c r="BT3307" s="202"/>
      <c r="BU3307" s="203"/>
      <c r="BV3307" s="202"/>
      <c r="BW3307" s="53"/>
      <c r="BX3307" s="191"/>
      <c r="BY3307" s="53"/>
      <c r="BZ3307" s="204"/>
      <c r="CA3307" s="192"/>
      <c r="CB3307" s="192"/>
      <c r="CC3307" s="201"/>
      <c r="CD3307" s="202"/>
      <c r="CE3307" s="203"/>
      <c r="CF3307" s="202"/>
      <c r="CG3307" s="53"/>
      <c r="CH3307" s="191"/>
      <c r="CI3307" s="53"/>
      <c r="CJ3307" s="204"/>
      <c r="CK3307" s="192"/>
      <c r="CL3307" s="192"/>
      <c r="CM3307" s="201"/>
      <c r="CN3307" s="202"/>
      <c r="CO3307" s="203"/>
      <c r="CP3307" s="202"/>
      <c r="CQ3307" s="53"/>
      <c r="CR3307" s="191"/>
      <c r="CS3307" s="53"/>
      <c r="CT3307" s="204"/>
      <c r="CU3307" s="192"/>
      <c r="CV3307" s="192"/>
      <c r="CW3307" s="201"/>
      <c r="CX3307" s="202"/>
      <c r="CY3307" s="203"/>
      <c r="CZ3307" s="202"/>
      <c r="DA3307" s="53"/>
      <c r="DB3307" s="191"/>
      <c r="DC3307" s="53"/>
      <c r="DD3307" s="204"/>
      <c r="DE3307" s="192"/>
      <c r="DF3307" s="192"/>
      <c r="DG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Z3307" s="192"/>
      <c r="EA3307" s="201"/>
      <c r="EB3307" s="202"/>
      <c r="EC3307" s="203"/>
      <c r="ED3307" s="202"/>
      <c r="EE3307" s="53"/>
      <c r="EF3307" s="191"/>
      <c r="EG3307" s="53"/>
      <c r="EH3307" s="204"/>
      <c r="EI3307" s="192"/>
      <c r="EJ3307" s="192"/>
      <c r="EK3307" s="201"/>
      <c r="EL3307" s="202"/>
      <c r="EM3307" s="203"/>
      <c r="EN3307" s="202"/>
      <c r="EO3307" s="53"/>
      <c r="EP3307" s="191"/>
      <c r="EQ3307" s="53"/>
      <c r="ER3307" s="204"/>
      <c r="ES3307" s="192"/>
      <c r="ET3307" s="192"/>
      <c r="EU3307" s="201"/>
      <c r="EV3307" s="202"/>
      <c r="EW3307" s="203"/>
      <c r="EX3307" s="202"/>
      <c r="EY3307" s="53"/>
      <c r="EZ3307" s="191"/>
      <c r="FA3307" s="53"/>
      <c r="FB3307" s="204"/>
      <c r="FC3307" s="192"/>
      <c r="FD3307" s="192"/>
      <c r="FE3307" s="201"/>
      <c r="FF3307" s="202"/>
      <c r="FG3307" s="203"/>
      <c r="FH3307" s="202"/>
      <c r="FI3307" s="53"/>
      <c r="FJ3307" s="191"/>
      <c r="FK3307" s="53"/>
      <c r="FL3307" s="204"/>
      <c r="FM3307" s="192"/>
      <c r="FN3307" s="192"/>
      <c r="FO3307" s="201"/>
      <c r="FP3307" s="202"/>
      <c r="FQ3307" s="203"/>
      <c r="FR3307" s="202"/>
      <c r="FS3307" s="53"/>
      <c r="FT3307" s="191"/>
      <c r="FU3307" s="53"/>
      <c r="FV3307" s="204"/>
      <c r="FW3307" s="192"/>
      <c r="FX3307" s="192"/>
      <c r="FY3307" s="201"/>
      <c r="FZ3307" s="202"/>
      <c r="GA3307" s="203"/>
      <c r="GB3307" s="202"/>
      <c r="GC3307" s="53"/>
      <c r="GD3307" s="191"/>
      <c r="GE3307" s="53"/>
      <c r="GF3307" s="204"/>
      <c r="GG3307" s="192"/>
      <c r="GH3307" s="192"/>
      <c r="GI3307" s="201"/>
      <c r="GJ3307" s="202"/>
      <c r="GK3307" s="203"/>
      <c r="GL3307" s="202"/>
      <c r="GM3307" s="53"/>
      <c r="GN3307" s="191"/>
      <c r="GO3307" s="53"/>
      <c r="GP3307" s="204"/>
      <c r="GQ3307" s="192"/>
      <c r="GR3307" s="192"/>
      <c r="GS3307" s="201"/>
      <c r="GT3307" s="202"/>
      <c r="GU3307" s="203"/>
      <c r="GV3307" s="202"/>
      <c r="GW3307" s="53"/>
      <c r="GX3307" s="191"/>
      <c r="GY3307" s="53"/>
      <c r="GZ3307" s="204"/>
      <c r="HA3307" s="192"/>
      <c r="HB3307" s="192"/>
      <c r="HC3307" s="201"/>
      <c r="HD3307" s="202"/>
      <c r="HE3307" s="203"/>
      <c r="HF3307" s="202"/>
      <c r="HG3307" s="53"/>
      <c r="HH3307" s="191"/>
      <c r="HI3307" s="53"/>
      <c r="HJ3307" s="204"/>
      <c r="HK3307" s="192"/>
      <c r="HL3307" s="192"/>
      <c r="HM3307" s="201"/>
      <c r="HN3307" s="202"/>
      <c r="HO3307" s="203"/>
      <c r="HP3307" s="202"/>
      <c r="HQ3307" s="53"/>
      <c r="HR3307" s="191"/>
      <c r="HS3307" s="53"/>
      <c r="HT3307" s="204"/>
      <c r="HU3307" s="192"/>
      <c r="HV3307" s="192"/>
      <c r="HW3307" s="201"/>
      <c r="HX3307" s="202"/>
      <c r="HY3307" s="203"/>
      <c r="HZ3307" s="202"/>
      <c r="IA3307" s="53"/>
      <c r="IB3307" s="191"/>
      <c r="IC3307" s="53"/>
      <c r="ID3307" s="204"/>
      <c r="IE3307" s="192"/>
      <c r="IF3307" s="192"/>
      <c r="IG3307" s="201"/>
      <c r="IH3307" s="202"/>
      <c r="II3307" s="203"/>
      <c r="IJ3307" s="202"/>
      <c r="IK3307" s="53"/>
      <c r="IL3307" s="191"/>
      <c r="IM3307" s="53"/>
      <c r="IN3307" s="204"/>
      <c r="IO3307" s="192"/>
      <c r="IP3307" s="192"/>
      <c r="IQ3307" s="201"/>
      <c r="IR3307" s="202"/>
      <c r="IS3307" s="203"/>
      <c r="IT3307" s="202"/>
      <c r="IU3307" s="53"/>
      <c r="IV3307" s="191"/>
    </row>
    <row r="3308" spans="1:10" ht="12.75">
      <c r="A3308" t="s">
        <v>5779</v>
      </c>
      <c r="B3308"/>
      <c r="C3308" s="178"/>
      <c r="D3308"/>
      <c r="E3308" s="145"/>
      <c r="F3308" s="114"/>
      <c r="G3308" s="145"/>
      <c r="H3308" s="86"/>
      <c r="I3308" s="154"/>
      <c r="J3308" s="154"/>
    </row>
    <row r="3309" spans="1:10" ht="12.75">
      <c r="A3309"/>
      <c r="B3309" t="s">
        <v>5780</v>
      </c>
      <c r="C3309" s="178"/>
      <c r="D3309" t="s">
        <v>5781</v>
      </c>
      <c r="E3309" s="145">
        <v>24.99</v>
      </c>
      <c r="F3309" s="114">
        <v>0.2</v>
      </c>
      <c r="G3309" s="145">
        <v>19.99</v>
      </c>
      <c r="H3309" s="86">
        <v>8</v>
      </c>
      <c r="I3309" s="154">
        <f>C3309*E3309</f>
        <v>0</v>
      </c>
      <c r="J3309" s="154">
        <f>C3309*G3309</f>
        <v>0</v>
      </c>
    </row>
    <row r="3310" spans="1:10" ht="12.75">
      <c r="A3310"/>
      <c r="B3310" t="s">
        <v>5782</v>
      </c>
      <c r="C3310" s="178"/>
      <c r="D3310" t="s">
        <v>5783</v>
      </c>
      <c r="E3310" s="145">
        <v>20</v>
      </c>
      <c r="F3310" s="114">
        <v>0.2</v>
      </c>
      <c r="G3310" s="145">
        <v>16</v>
      </c>
      <c r="H3310" s="86">
        <v>8</v>
      </c>
      <c r="I3310" s="154">
        <f>C3310*E3310</f>
        <v>0</v>
      </c>
      <c r="J3310" s="154">
        <f>C3310*G3310</f>
        <v>0</v>
      </c>
    </row>
    <row r="3311" spans="1:10" ht="12.75">
      <c r="A3311" t="s">
        <v>5784</v>
      </c>
      <c r="B3311"/>
      <c r="C3311" s="178"/>
      <c r="D3311"/>
      <c r="E3311" s="145"/>
      <c r="F3311" s="114"/>
      <c r="G3311" s="145"/>
      <c r="H3311" s="86"/>
      <c r="I3311" s="154"/>
      <c r="J3311" s="154"/>
    </row>
    <row r="3312" spans="1:10" ht="12.75">
      <c r="A3312"/>
      <c r="B3312" t="s">
        <v>5785</v>
      </c>
      <c r="C3312" s="178"/>
      <c r="D3312" t="s">
        <v>5786</v>
      </c>
      <c r="E3312" s="145">
        <v>125</v>
      </c>
      <c r="F3312" s="114">
        <v>0.2</v>
      </c>
      <c r="G3312" s="145">
        <v>100</v>
      </c>
      <c r="H3312" s="86">
        <v>10</v>
      </c>
      <c r="I3312" s="154">
        <f aca="true" t="shared" si="348" ref="I3312:I3318">C3312*E3312</f>
        <v>0</v>
      </c>
      <c r="J3312" s="154">
        <f aca="true" t="shared" si="349" ref="J3312:J3318">C3312*G3312</f>
        <v>0</v>
      </c>
    </row>
    <row r="3313" spans="1:10" ht="12.75">
      <c r="A3313"/>
      <c r="B3313" t="s">
        <v>5787</v>
      </c>
      <c r="C3313" s="178"/>
      <c r="D3313" t="s">
        <v>5788</v>
      </c>
      <c r="E3313" s="145">
        <v>143.76</v>
      </c>
      <c r="F3313" s="114">
        <v>0.2</v>
      </c>
      <c r="G3313" s="145">
        <v>115.01</v>
      </c>
      <c r="H3313" s="86">
        <v>7</v>
      </c>
      <c r="I3313" s="154">
        <f t="shared" si="348"/>
        <v>0</v>
      </c>
      <c r="J3313" s="154">
        <f t="shared" si="349"/>
        <v>0</v>
      </c>
    </row>
    <row r="3314" spans="1:10" ht="12.75">
      <c r="A3314"/>
      <c r="B3314" t="s">
        <v>5789</v>
      </c>
      <c r="C3314" s="178"/>
      <c r="D3314" t="s">
        <v>5790</v>
      </c>
      <c r="E3314" s="145">
        <v>143.76</v>
      </c>
      <c r="F3314" s="114">
        <v>0.2</v>
      </c>
      <c r="G3314" s="145">
        <v>115.01</v>
      </c>
      <c r="H3314" s="86">
        <v>7</v>
      </c>
      <c r="I3314" s="154">
        <f t="shared" si="348"/>
        <v>0</v>
      </c>
      <c r="J3314" s="154">
        <f t="shared" si="349"/>
        <v>0</v>
      </c>
    </row>
    <row r="3315" spans="1:10" ht="12.75">
      <c r="A3315"/>
      <c r="B3315" t="s">
        <v>5791</v>
      </c>
      <c r="C3315" s="178"/>
      <c r="D3315" t="s">
        <v>5792</v>
      </c>
      <c r="E3315" s="145">
        <v>143.76</v>
      </c>
      <c r="F3315" s="114">
        <v>0.2</v>
      </c>
      <c r="G3315" s="145">
        <v>115.01</v>
      </c>
      <c r="H3315" s="86">
        <v>7</v>
      </c>
      <c r="I3315" s="154">
        <f t="shared" si="348"/>
        <v>0</v>
      </c>
      <c r="J3315" s="154">
        <f t="shared" si="349"/>
        <v>0</v>
      </c>
    </row>
    <row r="3316" spans="1:10" ht="12.75">
      <c r="A3316"/>
      <c r="B3316" t="s">
        <v>5793</v>
      </c>
      <c r="C3316" s="178"/>
      <c r="D3316" t="s">
        <v>5794</v>
      </c>
      <c r="E3316" s="145">
        <v>143.76</v>
      </c>
      <c r="F3316" s="114">
        <v>0.2</v>
      </c>
      <c r="G3316" s="145">
        <v>115.01</v>
      </c>
      <c r="H3316" s="86">
        <v>7</v>
      </c>
      <c r="I3316" s="154">
        <f t="shared" si="348"/>
        <v>0</v>
      </c>
      <c r="J3316" s="154">
        <f t="shared" si="349"/>
        <v>0</v>
      </c>
    </row>
    <row r="3317" spans="1:10" ht="12.75">
      <c r="A3317"/>
      <c r="B3317" t="s">
        <v>5795</v>
      </c>
      <c r="C3317" s="178"/>
      <c r="D3317" t="s">
        <v>5796</v>
      </c>
      <c r="E3317" s="145">
        <v>143.76</v>
      </c>
      <c r="F3317" s="114">
        <v>0.2</v>
      </c>
      <c r="G3317" s="145">
        <v>115.01</v>
      </c>
      <c r="H3317" s="86">
        <v>7</v>
      </c>
      <c r="I3317" s="154">
        <f t="shared" si="348"/>
        <v>0</v>
      </c>
      <c r="J3317" s="154">
        <f t="shared" si="349"/>
        <v>0</v>
      </c>
    </row>
    <row r="3318" spans="1:10" ht="12.75">
      <c r="A3318"/>
      <c r="B3318" t="s">
        <v>5797</v>
      </c>
      <c r="C3318" s="178"/>
      <c r="D3318" t="s">
        <v>5798</v>
      </c>
      <c r="E3318" s="145">
        <v>143.76</v>
      </c>
      <c r="F3318" s="114">
        <v>0.2</v>
      </c>
      <c r="G3318" s="145">
        <v>115.01</v>
      </c>
      <c r="H3318" s="86">
        <v>7</v>
      </c>
      <c r="I3318" s="154">
        <f t="shared" si="348"/>
        <v>0</v>
      </c>
      <c r="J3318" s="154">
        <f t="shared" si="349"/>
        <v>0</v>
      </c>
    </row>
    <row r="3319" spans="1:10" ht="12.75">
      <c r="A3319" t="s">
        <v>5799</v>
      </c>
      <c r="B3319"/>
      <c r="C3319" s="178"/>
      <c r="D3319"/>
      <c r="E3319" s="145"/>
      <c r="F3319" s="114"/>
      <c r="G3319" s="145"/>
      <c r="H3319" s="86"/>
      <c r="I3319" s="154"/>
      <c r="J3319" s="154"/>
    </row>
    <row r="3320" spans="1:10" ht="12.75">
      <c r="A3320"/>
      <c r="B3320" t="s">
        <v>5800</v>
      </c>
      <c r="C3320" s="178"/>
      <c r="D3320" t="s">
        <v>5801</v>
      </c>
      <c r="E3320" s="145">
        <v>14.99</v>
      </c>
      <c r="F3320" s="114">
        <v>0.25</v>
      </c>
      <c r="G3320" s="145">
        <v>11.24</v>
      </c>
      <c r="H3320" s="86">
        <v>8</v>
      </c>
      <c r="I3320" s="154">
        <f aca="true" t="shared" si="350" ref="I3320:I3325">C3320*E3320</f>
        <v>0</v>
      </c>
      <c r="J3320" s="154">
        <f aca="true" t="shared" si="351" ref="J3320:J3325">C3320*G3320</f>
        <v>0</v>
      </c>
    </row>
    <row r="3321" spans="1:10" ht="12.75">
      <c r="A3321"/>
      <c r="B3321" t="s">
        <v>5802</v>
      </c>
      <c r="C3321" s="178"/>
      <c r="D3321" t="s">
        <v>5803</v>
      </c>
      <c r="E3321" s="145">
        <v>14.99</v>
      </c>
      <c r="F3321" s="114">
        <v>0.25</v>
      </c>
      <c r="G3321" s="145">
        <v>11.24</v>
      </c>
      <c r="H3321" s="86">
        <v>8</v>
      </c>
      <c r="I3321" s="154">
        <f t="shared" si="350"/>
        <v>0</v>
      </c>
      <c r="J3321" s="154">
        <f t="shared" si="351"/>
        <v>0</v>
      </c>
    </row>
    <row r="3322" spans="1:10" ht="12.75">
      <c r="A3322"/>
      <c r="B3322" t="s">
        <v>5804</v>
      </c>
      <c r="C3322" s="178"/>
      <c r="D3322" t="s">
        <v>5805</v>
      </c>
      <c r="E3322" s="145">
        <v>13.99</v>
      </c>
      <c r="F3322" s="114">
        <v>0.25</v>
      </c>
      <c r="G3322" s="145">
        <v>10.49</v>
      </c>
      <c r="H3322" s="86">
        <v>8</v>
      </c>
      <c r="I3322" s="154">
        <f t="shared" si="350"/>
        <v>0</v>
      </c>
      <c r="J3322" s="154">
        <f t="shared" si="351"/>
        <v>0</v>
      </c>
    </row>
    <row r="3323" spans="1:10" ht="12.75">
      <c r="A3323"/>
      <c r="B3323" t="s">
        <v>5806</v>
      </c>
      <c r="C3323" s="178"/>
      <c r="D3323" t="s">
        <v>5807</v>
      </c>
      <c r="E3323" s="145">
        <v>180.99</v>
      </c>
      <c r="F3323" s="114">
        <v>0.2</v>
      </c>
      <c r="G3323" s="145">
        <v>144.79</v>
      </c>
      <c r="H3323" s="86">
        <v>8</v>
      </c>
      <c r="I3323" s="154">
        <f t="shared" si="350"/>
        <v>0</v>
      </c>
      <c r="J3323" s="154">
        <f t="shared" si="351"/>
        <v>0</v>
      </c>
    </row>
    <row r="3324" spans="1:10" ht="12.75">
      <c r="A3324"/>
      <c r="B3324" t="s">
        <v>5808</v>
      </c>
      <c r="C3324" s="178"/>
      <c r="D3324" t="s">
        <v>5809</v>
      </c>
      <c r="E3324" s="145">
        <v>55.99</v>
      </c>
      <c r="F3324" s="114">
        <v>0.2</v>
      </c>
      <c r="G3324" s="145">
        <v>44.79</v>
      </c>
      <c r="H3324" s="86">
        <v>8</v>
      </c>
      <c r="I3324" s="154">
        <f t="shared" si="350"/>
        <v>0</v>
      </c>
      <c r="J3324" s="154">
        <f t="shared" si="351"/>
        <v>0</v>
      </c>
    </row>
    <row r="3325" spans="1:10" ht="12.75">
      <c r="A3325"/>
      <c r="B3325" t="s">
        <v>5810</v>
      </c>
      <c r="C3325" s="178"/>
      <c r="D3325" t="s">
        <v>5811</v>
      </c>
      <c r="E3325" s="145">
        <v>15.99</v>
      </c>
      <c r="F3325" s="114">
        <v>0.25</v>
      </c>
      <c r="G3325" s="145">
        <v>11.99</v>
      </c>
      <c r="H3325" s="86">
        <v>8</v>
      </c>
      <c r="I3325" s="154">
        <f t="shared" si="350"/>
        <v>0</v>
      </c>
      <c r="J3325" s="154">
        <f t="shared" si="351"/>
        <v>0</v>
      </c>
    </row>
    <row r="3326" spans="1:10" ht="12.75">
      <c r="A3326" t="s">
        <v>5812</v>
      </c>
      <c r="B3326"/>
      <c r="C3326" s="178"/>
      <c r="D3326"/>
      <c r="E3326" s="145"/>
      <c r="F3326" s="114"/>
      <c r="G3326" s="145"/>
      <c r="H3326" s="86"/>
      <c r="I3326" s="154"/>
      <c r="J3326" s="154"/>
    </row>
    <row r="3327" spans="1:10" ht="12.75">
      <c r="A3327"/>
      <c r="B3327" t="s">
        <v>5813</v>
      </c>
      <c r="C3327" s="178"/>
      <c r="D3327" t="s">
        <v>5814</v>
      </c>
      <c r="E3327" s="145">
        <v>19.99</v>
      </c>
      <c r="F3327" s="114">
        <v>0.25</v>
      </c>
      <c r="G3327" s="145">
        <v>14.99</v>
      </c>
      <c r="H3327" s="86">
        <v>7</v>
      </c>
      <c r="I3327" s="154">
        <f aca="true" t="shared" si="352" ref="I3327:I3333">C3327*E3327</f>
        <v>0</v>
      </c>
      <c r="J3327" s="154">
        <f aca="true" t="shared" si="353" ref="J3327:J3333">C3327*G3327</f>
        <v>0</v>
      </c>
    </row>
    <row r="3328" spans="1:10" ht="12.75">
      <c r="A3328"/>
      <c r="B3328" t="s">
        <v>5815</v>
      </c>
      <c r="C3328" s="178"/>
      <c r="D3328" t="s">
        <v>5816</v>
      </c>
      <c r="E3328" s="145">
        <v>26.25</v>
      </c>
      <c r="F3328" s="114" t="s">
        <v>39</v>
      </c>
      <c r="G3328" s="145">
        <v>26.25</v>
      </c>
      <c r="H3328" s="86">
        <v>8</v>
      </c>
      <c r="I3328" s="154">
        <f t="shared" si="352"/>
        <v>0</v>
      </c>
      <c r="J3328" s="154">
        <f t="shared" si="353"/>
        <v>0</v>
      </c>
    </row>
    <row r="3329" spans="1:10" ht="12.75">
      <c r="A3329"/>
      <c r="B3329" t="s">
        <v>5817</v>
      </c>
      <c r="C3329" s="178"/>
      <c r="D3329" t="s">
        <v>5818</v>
      </c>
      <c r="E3329" s="145">
        <v>21.25</v>
      </c>
      <c r="F3329" s="114" t="s">
        <v>39</v>
      </c>
      <c r="G3329" s="145">
        <v>21.25</v>
      </c>
      <c r="H3329" s="86">
        <v>8</v>
      </c>
      <c r="I3329" s="154">
        <f t="shared" si="352"/>
        <v>0</v>
      </c>
      <c r="J3329" s="154">
        <f t="shared" si="353"/>
        <v>0</v>
      </c>
    </row>
    <row r="3330" spans="1:10" ht="12.75">
      <c r="A3330"/>
      <c r="B3330" t="s">
        <v>5819</v>
      </c>
      <c r="C3330" s="178"/>
      <c r="D3330" t="s">
        <v>5820</v>
      </c>
      <c r="E3330" s="145">
        <v>9.95</v>
      </c>
      <c r="F3330" s="114">
        <v>0.2</v>
      </c>
      <c r="G3330" s="145">
        <v>7.96</v>
      </c>
      <c r="H3330" s="86">
        <v>10</v>
      </c>
      <c r="I3330" s="154">
        <f t="shared" si="352"/>
        <v>0</v>
      </c>
      <c r="J3330" s="154">
        <f t="shared" si="353"/>
        <v>0</v>
      </c>
    </row>
    <row r="3331" spans="1:10" ht="12.75">
      <c r="A3331"/>
      <c r="B3331" t="s">
        <v>5821</v>
      </c>
      <c r="C3331" s="178"/>
      <c r="D3331" t="s">
        <v>5822</v>
      </c>
      <c r="E3331" s="145">
        <v>7.95</v>
      </c>
      <c r="F3331" s="114">
        <v>0.25</v>
      </c>
      <c r="G3331" s="145">
        <v>5.96</v>
      </c>
      <c r="H3331" s="86">
        <v>7</v>
      </c>
      <c r="I3331" s="154">
        <f t="shared" si="352"/>
        <v>0</v>
      </c>
      <c r="J3331" s="154">
        <f t="shared" si="353"/>
        <v>0</v>
      </c>
    </row>
    <row r="3332" spans="1:10" ht="12.75">
      <c r="A3332"/>
      <c r="B3332" t="s">
        <v>5823</v>
      </c>
      <c r="C3332" s="178"/>
      <c r="D3332" t="s">
        <v>5824</v>
      </c>
      <c r="E3332" s="145">
        <v>7.95</v>
      </c>
      <c r="F3332" s="114">
        <v>0.25</v>
      </c>
      <c r="G3332" s="145">
        <v>5.96</v>
      </c>
      <c r="H3332" s="86">
        <v>7</v>
      </c>
      <c r="I3332" s="154">
        <f t="shared" si="352"/>
        <v>0</v>
      </c>
      <c r="J3332" s="154">
        <f t="shared" si="353"/>
        <v>0</v>
      </c>
    </row>
    <row r="3333" spans="1:10" ht="12.75">
      <c r="A3333"/>
      <c r="B3333" t="s">
        <v>5825</v>
      </c>
      <c r="C3333" s="178"/>
      <c r="D3333" t="s">
        <v>5826</v>
      </c>
      <c r="E3333" s="145">
        <v>7.95</v>
      </c>
      <c r="F3333" s="114">
        <v>0.25</v>
      </c>
      <c r="G3333" s="145">
        <v>5.96</v>
      </c>
      <c r="H3333" s="86">
        <v>7</v>
      </c>
      <c r="I3333" s="154">
        <f t="shared" si="352"/>
        <v>0</v>
      </c>
      <c r="J3333" s="154">
        <f t="shared" si="353"/>
        <v>0</v>
      </c>
    </row>
    <row r="3334" spans="1:10" ht="12.75">
      <c r="A3334" t="s">
        <v>5827</v>
      </c>
      <c r="B3334"/>
      <c r="C3334" s="178"/>
      <c r="D3334"/>
      <c r="E3334" s="145"/>
      <c r="F3334" s="114"/>
      <c r="G3334" s="145"/>
      <c r="H3334" s="86"/>
      <c r="I3334" s="154"/>
      <c r="J3334" s="154"/>
    </row>
    <row r="3335" spans="1:10" ht="12.75">
      <c r="A3335"/>
      <c r="B3335" t="s">
        <v>5828</v>
      </c>
      <c r="C3335" s="178"/>
      <c r="D3335" t="s">
        <v>5829</v>
      </c>
      <c r="E3335" s="145">
        <v>135</v>
      </c>
      <c r="F3335" s="114">
        <v>0.25</v>
      </c>
      <c r="G3335" s="145">
        <v>101.25</v>
      </c>
      <c r="H3335" s="86">
        <v>10</v>
      </c>
      <c r="I3335" s="154">
        <f aca="true" t="shared" si="354" ref="I3335:I3342">C3335*E3335</f>
        <v>0</v>
      </c>
      <c r="J3335" s="154">
        <f aca="true" t="shared" si="355" ref="J3335:J3342">C3335*G3335</f>
        <v>0</v>
      </c>
    </row>
    <row r="3336" spans="1:10" ht="12.75">
      <c r="A3336"/>
      <c r="B3336" t="s">
        <v>5830</v>
      </c>
      <c r="C3336" s="178"/>
      <c r="D3336" t="s">
        <v>5831</v>
      </c>
      <c r="E3336" s="145">
        <v>18.99</v>
      </c>
      <c r="F3336" s="114">
        <v>0.25</v>
      </c>
      <c r="G3336" s="145">
        <v>14.24</v>
      </c>
      <c r="H3336" s="86">
        <v>7</v>
      </c>
      <c r="I3336" s="154">
        <f t="shared" si="354"/>
        <v>0</v>
      </c>
      <c r="J3336" s="154">
        <f t="shared" si="355"/>
        <v>0</v>
      </c>
    </row>
    <row r="3337" spans="1:10" ht="12.75">
      <c r="A3337"/>
      <c r="B3337" t="s">
        <v>5832</v>
      </c>
      <c r="C3337" s="178"/>
      <c r="D3337" t="s">
        <v>5833</v>
      </c>
      <c r="E3337" s="145">
        <v>18.99</v>
      </c>
      <c r="F3337" s="114">
        <v>0.25</v>
      </c>
      <c r="G3337" s="145">
        <v>14.24</v>
      </c>
      <c r="H3337" s="86">
        <v>7</v>
      </c>
      <c r="I3337" s="154">
        <f t="shared" si="354"/>
        <v>0</v>
      </c>
      <c r="J3337" s="154">
        <f t="shared" si="355"/>
        <v>0</v>
      </c>
    </row>
    <row r="3338" spans="1:10" ht="12.75">
      <c r="A3338"/>
      <c r="B3338" t="s">
        <v>5834</v>
      </c>
      <c r="C3338" s="178"/>
      <c r="D3338" t="s">
        <v>5835</v>
      </c>
      <c r="E3338" s="145">
        <v>18.99</v>
      </c>
      <c r="F3338" s="114">
        <v>0.25</v>
      </c>
      <c r="G3338" s="145">
        <v>14.24</v>
      </c>
      <c r="H3338" s="86">
        <v>7</v>
      </c>
      <c r="I3338" s="154">
        <f t="shared" si="354"/>
        <v>0</v>
      </c>
      <c r="J3338" s="154">
        <f t="shared" si="355"/>
        <v>0</v>
      </c>
    </row>
    <row r="3339" spans="1:10" ht="12.75">
      <c r="A3339"/>
      <c r="B3339" t="s">
        <v>5836</v>
      </c>
      <c r="C3339" s="178"/>
      <c r="D3339" t="s">
        <v>5837</v>
      </c>
      <c r="E3339" s="145">
        <v>18.99</v>
      </c>
      <c r="F3339" s="114">
        <v>0.25</v>
      </c>
      <c r="G3339" s="145">
        <v>14.24</v>
      </c>
      <c r="H3339" s="86">
        <v>7</v>
      </c>
      <c r="I3339" s="154">
        <f t="shared" si="354"/>
        <v>0</v>
      </c>
      <c r="J3339" s="154">
        <f t="shared" si="355"/>
        <v>0</v>
      </c>
    </row>
    <row r="3340" spans="1:10" ht="12.75">
      <c r="A3340"/>
      <c r="B3340" t="s">
        <v>5838</v>
      </c>
      <c r="C3340" s="178"/>
      <c r="D3340" t="s">
        <v>5839</v>
      </c>
      <c r="E3340" s="145">
        <v>18.99</v>
      </c>
      <c r="F3340" s="114">
        <v>0.25</v>
      </c>
      <c r="G3340" s="145">
        <v>14.24</v>
      </c>
      <c r="H3340" s="86">
        <v>7</v>
      </c>
      <c r="I3340" s="154">
        <f t="shared" si="354"/>
        <v>0</v>
      </c>
      <c r="J3340" s="154">
        <f t="shared" si="355"/>
        <v>0</v>
      </c>
    </row>
    <row r="3341" spans="1:10" ht="12.75">
      <c r="A3341"/>
      <c r="B3341" t="s">
        <v>5840</v>
      </c>
      <c r="C3341" s="178"/>
      <c r="D3341" t="s">
        <v>5841</v>
      </c>
      <c r="E3341" s="145">
        <v>39.99</v>
      </c>
      <c r="F3341" s="114">
        <v>0.25</v>
      </c>
      <c r="G3341" s="145">
        <v>29.99</v>
      </c>
      <c r="H3341" s="86">
        <v>7</v>
      </c>
      <c r="I3341" s="154">
        <f t="shared" si="354"/>
        <v>0</v>
      </c>
      <c r="J3341" s="154">
        <f t="shared" si="355"/>
        <v>0</v>
      </c>
    </row>
    <row r="3342" spans="1:10" ht="12.75">
      <c r="A3342"/>
      <c r="B3342" t="s">
        <v>5842</v>
      </c>
      <c r="C3342" s="178"/>
      <c r="D3342" t="s">
        <v>5843</v>
      </c>
      <c r="E3342" s="145">
        <v>39.99</v>
      </c>
      <c r="F3342" s="114">
        <v>0.25</v>
      </c>
      <c r="G3342" s="145">
        <v>29.99</v>
      </c>
      <c r="H3342" s="86">
        <v>7</v>
      </c>
      <c r="I3342" s="154">
        <f t="shared" si="354"/>
        <v>0</v>
      </c>
      <c r="J3342" s="154">
        <f t="shared" si="355"/>
        <v>0</v>
      </c>
    </row>
    <row r="3343" spans="1:10" ht="12.75">
      <c r="A3343" t="s">
        <v>5844</v>
      </c>
      <c r="B3343"/>
      <c r="C3343" s="178"/>
      <c r="D3343"/>
      <c r="E3343" s="145"/>
      <c r="F3343" s="114"/>
      <c r="G3343" s="145"/>
      <c r="H3343" s="86"/>
      <c r="I3343" s="154"/>
      <c r="J3343" s="154"/>
    </row>
    <row r="3344" spans="1:10" ht="12.75">
      <c r="A3344"/>
      <c r="B3344" t="s">
        <v>5845</v>
      </c>
      <c r="C3344" s="178"/>
      <c r="D3344" t="s">
        <v>5846</v>
      </c>
      <c r="E3344" s="145">
        <v>39.99</v>
      </c>
      <c r="F3344" s="114">
        <v>0.25</v>
      </c>
      <c r="G3344" s="145">
        <v>29.99</v>
      </c>
      <c r="H3344" s="86">
        <v>7</v>
      </c>
      <c r="I3344" s="154">
        <f aca="true" t="shared" si="356" ref="I3344:I3350">C3344*E3344</f>
        <v>0</v>
      </c>
      <c r="J3344" s="154">
        <f aca="true" t="shared" si="357" ref="J3344:J3350">C3344*G3344</f>
        <v>0</v>
      </c>
    </row>
    <row r="3345" spans="1:10" ht="12.75">
      <c r="A3345"/>
      <c r="B3345" t="s">
        <v>5847</v>
      </c>
      <c r="C3345" s="178"/>
      <c r="D3345" t="s">
        <v>5848</v>
      </c>
      <c r="E3345" s="145">
        <v>9.95</v>
      </c>
      <c r="F3345" s="114">
        <v>0.2</v>
      </c>
      <c r="G3345" s="145">
        <v>7.96</v>
      </c>
      <c r="H3345" s="86">
        <v>8</v>
      </c>
      <c r="I3345" s="154">
        <f t="shared" si="356"/>
        <v>0</v>
      </c>
      <c r="J3345" s="154">
        <f t="shared" si="357"/>
        <v>0</v>
      </c>
    </row>
    <row r="3346" spans="1:10" ht="12.75">
      <c r="A3346"/>
      <c r="B3346" t="s">
        <v>5849</v>
      </c>
      <c r="C3346" s="178"/>
      <c r="D3346" t="s">
        <v>5850</v>
      </c>
      <c r="E3346" s="145">
        <v>10.99</v>
      </c>
      <c r="F3346" s="114">
        <v>0.2</v>
      </c>
      <c r="G3346" s="145">
        <v>8.79</v>
      </c>
      <c r="H3346" s="86">
        <v>7</v>
      </c>
      <c r="I3346" s="154">
        <f t="shared" si="356"/>
        <v>0</v>
      </c>
      <c r="J3346" s="154">
        <f t="shared" si="357"/>
        <v>0</v>
      </c>
    </row>
    <row r="3347" spans="1:10" ht="12.75">
      <c r="A3347"/>
      <c r="B3347" t="s">
        <v>5851</v>
      </c>
      <c r="C3347" s="178"/>
      <c r="D3347" t="s">
        <v>5852</v>
      </c>
      <c r="E3347" s="145">
        <v>17.99</v>
      </c>
      <c r="F3347" s="114">
        <v>0.25</v>
      </c>
      <c r="G3347" s="145">
        <v>13.49</v>
      </c>
      <c r="H3347" s="86">
        <v>8</v>
      </c>
      <c r="I3347" s="154">
        <f t="shared" si="356"/>
        <v>0</v>
      </c>
      <c r="J3347" s="154">
        <f t="shared" si="357"/>
        <v>0</v>
      </c>
    </row>
    <row r="3348" spans="1:10" ht="12.75">
      <c r="A3348"/>
      <c r="B3348" t="s">
        <v>5853</v>
      </c>
      <c r="C3348" s="178"/>
      <c r="D3348" t="s">
        <v>5854</v>
      </c>
      <c r="E3348" s="145">
        <v>17.99</v>
      </c>
      <c r="F3348" s="114">
        <v>0.25</v>
      </c>
      <c r="G3348" s="145">
        <v>13.49</v>
      </c>
      <c r="H3348" s="86">
        <v>8</v>
      </c>
      <c r="I3348" s="154">
        <f t="shared" si="356"/>
        <v>0</v>
      </c>
      <c r="J3348" s="154">
        <f t="shared" si="357"/>
        <v>0</v>
      </c>
    </row>
    <row r="3349" spans="1:10" ht="12.75">
      <c r="A3349"/>
      <c r="B3349" t="s">
        <v>5855</v>
      </c>
      <c r="C3349" s="178"/>
      <c r="D3349" t="s">
        <v>5856</v>
      </c>
      <c r="E3349" s="145">
        <v>67.5</v>
      </c>
      <c r="F3349" s="114" t="s">
        <v>39</v>
      </c>
      <c r="G3349" s="145">
        <v>67.5</v>
      </c>
      <c r="H3349" s="86">
        <v>16</v>
      </c>
      <c r="I3349" s="154">
        <f t="shared" si="356"/>
        <v>0</v>
      </c>
      <c r="J3349" s="154">
        <f t="shared" si="357"/>
        <v>0</v>
      </c>
    </row>
    <row r="3350" spans="1:10" ht="12.75">
      <c r="A3350"/>
      <c r="B3350" t="s">
        <v>5857</v>
      </c>
      <c r="C3350" s="178"/>
      <c r="D3350" t="s">
        <v>5858</v>
      </c>
      <c r="E3350" s="145">
        <v>15.99</v>
      </c>
      <c r="F3350" s="114">
        <v>0.25</v>
      </c>
      <c r="G3350" s="145">
        <v>11.99</v>
      </c>
      <c r="H3350" s="86">
        <v>7</v>
      </c>
      <c r="I3350" s="154">
        <f t="shared" si="356"/>
        <v>0</v>
      </c>
      <c r="J3350" s="154">
        <f t="shared" si="357"/>
        <v>0</v>
      </c>
    </row>
    <row r="3351" spans="1:10" ht="12.75">
      <c r="A3351" t="s">
        <v>5859</v>
      </c>
      <c r="B3351"/>
      <c r="C3351" s="178"/>
      <c r="D3351"/>
      <c r="E3351" s="145"/>
      <c r="F3351" s="114"/>
      <c r="G3351" s="145"/>
      <c r="H3351" s="86"/>
      <c r="I3351" s="154"/>
      <c r="J3351" s="154"/>
    </row>
    <row r="3352" spans="1:10" ht="12.75">
      <c r="A3352"/>
      <c r="B3352" t="s">
        <v>5860</v>
      </c>
      <c r="C3352" s="178"/>
      <c r="D3352" t="s">
        <v>5861</v>
      </c>
      <c r="E3352" s="145">
        <v>19.99</v>
      </c>
      <c r="F3352" s="114">
        <v>0.25</v>
      </c>
      <c r="G3352" s="145">
        <v>14.99</v>
      </c>
      <c r="H3352" s="86">
        <v>7</v>
      </c>
      <c r="I3352" s="154">
        <f aca="true" t="shared" si="358" ref="I3352:I3361">C3352*E3352</f>
        <v>0</v>
      </c>
      <c r="J3352" s="154">
        <f aca="true" t="shared" si="359" ref="J3352:J3361">C3352*G3352</f>
        <v>0</v>
      </c>
    </row>
    <row r="3353" spans="1:10" ht="12.75">
      <c r="A3353"/>
      <c r="B3353" t="s">
        <v>5862</v>
      </c>
      <c r="C3353" s="178"/>
      <c r="D3353" t="s">
        <v>5863</v>
      </c>
      <c r="E3353" s="145">
        <v>39.95</v>
      </c>
      <c r="F3353" s="114">
        <v>0.2</v>
      </c>
      <c r="G3353" s="145">
        <v>31.96</v>
      </c>
      <c r="H3353" s="86">
        <v>8</v>
      </c>
      <c r="I3353" s="154">
        <f t="shared" si="358"/>
        <v>0</v>
      </c>
      <c r="J3353" s="154">
        <f t="shared" si="359"/>
        <v>0</v>
      </c>
    </row>
    <row r="3354" spans="1:10" ht="12.75">
      <c r="A3354"/>
      <c r="B3354" t="s">
        <v>5864</v>
      </c>
      <c r="C3354" s="178"/>
      <c r="D3354" t="s">
        <v>5865</v>
      </c>
      <c r="E3354" s="145">
        <v>39.95</v>
      </c>
      <c r="F3354" s="114">
        <v>0.2</v>
      </c>
      <c r="G3354" s="145">
        <v>31.96</v>
      </c>
      <c r="H3354" s="86">
        <v>8</v>
      </c>
      <c r="I3354" s="154">
        <f t="shared" si="358"/>
        <v>0</v>
      </c>
      <c r="J3354" s="154">
        <f t="shared" si="359"/>
        <v>0</v>
      </c>
    </row>
    <row r="3355" spans="1:10" ht="12.75">
      <c r="A3355"/>
      <c r="B3355" t="s">
        <v>5866</v>
      </c>
      <c r="C3355" s="178"/>
      <c r="D3355" t="s">
        <v>5867</v>
      </c>
      <c r="E3355" s="145">
        <v>39.95</v>
      </c>
      <c r="F3355" s="114">
        <v>0.2</v>
      </c>
      <c r="G3355" s="145">
        <v>31.96</v>
      </c>
      <c r="H3355" s="86">
        <v>8</v>
      </c>
      <c r="I3355" s="154">
        <f t="shared" si="358"/>
        <v>0</v>
      </c>
      <c r="J3355" s="154">
        <f t="shared" si="359"/>
        <v>0</v>
      </c>
    </row>
    <row r="3356" spans="1:10" ht="12.75">
      <c r="A3356"/>
      <c r="B3356" t="s">
        <v>5868</v>
      </c>
      <c r="C3356" s="178"/>
      <c r="D3356" t="s">
        <v>5869</v>
      </c>
      <c r="E3356" s="145">
        <v>39.95</v>
      </c>
      <c r="F3356" s="114">
        <v>0.2</v>
      </c>
      <c r="G3356" s="145">
        <v>31.96</v>
      </c>
      <c r="H3356" s="86">
        <v>8</v>
      </c>
      <c r="I3356" s="154">
        <f t="shared" si="358"/>
        <v>0</v>
      </c>
      <c r="J3356" s="154">
        <f t="shared" si="359"/>
        <v>0</v>
      </c>
    </row>
    <row r="3357" spans="1:10" ht="12.75">
      <c r="A3357"/>
      <c r="B3357" t="s">
        <v>5870</v>
      </c>
      <c r="C3357" s="178"/>
      <c r="D3357" t="s">
        <v>5871</v>
      </c>
      <c r="E3357" s="145">
        <v>39.95</v>
      </c>
      <c r="F3357" s="114">
        <v>0.2</v>
      </c>
      <c r="G3357" s="145">
        <v>31.96</v>
      </c>
      <c r="H3357" s="86">
        <v>8</v>
      </c>
      <c r="I3357" s="154">
        <f t="shared" si="358"/>
        <v>0</v>
      </c>
      <c r="J3357" s="154">
        <f t="shared" si="359"/>
        <v>0</v>
      </c>
    </row>
    <row r="3358" spans="1:10" ht="12.75">
      <c r="A3358"/>
      <c r="B3358" t="s">
        <v>5872</v>
      </c>
      <c r="C3358" s="178"/>
      <c r="D3358" t="s">
        <v>5873</v>
      </c>
      <c r="E3358" s="145">
        <v>15.99</v>
      </c>
      <c r="F3358" s="114">
        <v>0.25</v>
      </c>
      <c r="G3358" s="145">
        <v>11.99</v>
      </c>
      <c r="H3358" s="86">
        <v>8</v>
      </c>
      <c r="I3358" s="154">
        <f t="shared" si="358"/>
        <v>0</v>
      </c>
      <c r="J3358" s="154">
        <f t="shared" si="359"/>
        <v>0</v>
      </c>
    </row>
    <row r="3359" spans="1:10" ht="12.75">
      <c r="A3359"/>
      <c r="B3359" t="s">
        <v>5874</v>
      </c>
      <c r="C3359" s="178"/>
      <c r="D3359" t="s">
        <v>5875</v>
      </c>
      <c r="E3359" s="145">
        <v>29.99</v>
      </c>
      <c r="F3359" s="114">
        <v>0.25</v>
      </c>
      <c r="G3359" s="145">
        <v>22.49</v>
      </c>
      <c r="H3359" s="86">
        <v>7</v>
      </c>
      <c r="I3359" s="154">
        <f t="shared" si="358"/>
        <v>0</v>
      </c>
      <c r="J3359" s="154">
        <f t="shared" si="359"/>
        <v>0</v>
      </c>
    </row>
    <row r="3360" spans="1:10" ht="12.75">
      <c r="A3360"/>
      <c r="B3360" t="s">
        <v>5876</v>
      </c>
      <c r="C3360" s="178"/>
      <c r="D3360" t="s">
        <v>5877</v>
      </c>
      <c r="E3360" s="145">
        <v>6</v>
      </c>
      <c r="F3360" s="114">
        <v>0.25</v>
      </c>
      <c r="G3360" s="145">
        <v>4.5</v>
      </c>
      <c r="H3360" s="86">
        <v>7</v>
      </c>
      <c r="I3360" s="154">
        <f t="shared" si="358"/>
        <v>0</v>
      </c>
      <c r="J3360" s="154">
        <f t="shared" si="359"/>
        <v>0</v>
      </c>
    </row>
    <row r="3361" spans="1:10" ht="12.75">
      <c r="A3361"/>
      <c r="B3361" t="s">
        <v>5878</v>
      </c>
      <c r="C3361" s="178"/>
      <c r="D3361" t="s">
        <v>5879</v>
      </c>
      <c r="E3361" s="145">
        <v>6</v>
      </c>
      <c r="F3361" s="114">
        <v>0.25</v>
      </c>
      <c r="G3361" s="145">
        <v>4.5</v>
      </c>
      <c r="H3361" s="86">
        <v>7</v>
      </c>
      <c r="I3361" s="154">
        <f t="shared" si="358"/>
        <v>0</v>
      </c>
      <c r="J3361" s="154">
        <f t="shared" si="359"/>
        <v>0</v>
      </c>
    </row>
    <row r="3362" spans="1:10" ht="12.75">
      <c r="A3362" t="s">
        <v>5880</v>
      </c>
      <c r="B3362"/>
      <c r="C3362" s="178"/>
      <c r="D3362"/>
      <c r="E3362" s="145"/>
      <c r="F3362" s="114"/>
      <c r="G3362" s="145"/>
      <c r="H3362" s="86"/>
      <c r="I3362" s="154"/>
      <c r="J3362" s="154"/>
    </row>
    <row r="3363" spans="1:10" ht="12.75">
      <c r="A3363"/>
      <c r="B3363" t="s">
        <v>5881</v>
      </c>
      <c r="C3363" s="178"/>
      <c r="D3363" t="s">
        <v>5882</v>
      </c>
      <c r="E3363" s="145">
        <v>10.99</v>
      </c>
      <c r="F3363" s="114">
        <v>0.25</v>
      </c>
      <c r="G3363" s="145">
        <v>8.24</v>
      </c>
      <c r="H3363" s="86">
        <v>8</v>
      </c>
      <c r="I3363" s="154">
        <f aca="true" t="shared" si="360" ref="I3363:I3371">C3363*E3363</f>
        <v>0</v>
      </c>
      <c r="J3363" s="154">
        <f aca="true" t="shared" si="361" ref="J3363:J3371">C3363*G3363</f>
        <v>0</v>
      </c>
    </row>
    <row r="3364" spans="1:10" ht="12.75">
      <c r="A3364"/>
      <c r="B3364" t="s">
        <v>5883</v>
      </c>
      <c r="C3364" s="178"/>
      <c r="D3364" t="s">
        <v>5884</v>
      </c>
      <c r="E3364" s="145">
        <v>14.99</v>
      </c>
      <c r="F3364" s="114">
        <v>0.2</v>
      </c>
      <c r="G3364" s="145">
        <v>11.99</v>
      </c>
      <c r="H3364" s="86">
        <v>7</v>
      </c>
      <c r="I3364" s="154">
        <f t="shared" si="360"/>
        <v>0</v>
      </c>
      <c r="J3364" s="154">
        <f t="shared" si="361"/>
        <v>0</v>
      </c>
    </row>
    <row r="3365" spans="1:10" ht="12.75">
      <c r="A3365"/>
      <c r="B3365" t="s">
        <v>5885</v>
      </c>
      <c r="C3365" s="178"/>
      <c r="D3365" t="s">
        <v>5886</v>
      </c>
      <c r="E3365" s="145">
        <v>39.99</v>
      </c>
      <c r="F3365" s="114">
        <v>0.25</v>
      </c>
      <c r="G3365" s="145">
        <v>29.99</v>
      </c>
      <c r="H3365" s="86">
        <v>8</v>
      </c>
      <c r="I3365" s="154">
        <f t="shared" si="360"/>
        <v>0</v>
      </c>
      <c r="J3365" s="154">
        <f t="shared" si="361"/>
        <v>0</v>
      </c>
    </row>
    <row r="3366" spans="1:10" ht="12.75">
      <c r="A3366"/>
      <c r="B3366" t="s">
        <v>5887</v>
      </c>
      <c r="C3366" s="178"/>
      <c r="D3366" t="s">
        <v>5888</v>
      </c>
      <c r="E3366" s="145">
        <v>39.99</v>
      </c>
      <c r="F3366" s="114">
        <v>0.25</v>
      </c>
      <c r="G3366" s="145">
        <v>29.99</v>
      </c>
      <c r="H3366" s="86">
        <v>8</v>
      </c>
      <c r="I3366" s="154">
        <f t="shared" si="360"/>
        <v>0</v>
      </c>
      <c r="J3366" s="154">
        <f t="shared" si="361"/>
        <v>0</v>
      </c>
    </row>
    <row r="3367" spans="1:10" ht="12.75">
      <c r="A3367"/>
      <c r="B3367" t="s">
        <v>5889</v>
      </c>
      <c r="C3367" s="178"/>
      <c r="D3367" t="s">
        <v>5890</v>
      </c>
      <c r="E3367" s="145">
        <v>32.99</v>
      </c>
      <c r="F3367" s="114">
        <v>0.25</v>
      </c>
      <c r="G3367" s="145">
        <v>24.74</v>
      </c>
      <c r="H3367" s="86">
        <v>8</v>
      </c>
      <c r="I3367" s="154">
        <f t="shared" si="360"/>
        <v>0</v>
      </c>
      <c r="J3367" s="154">
        <f t="shared" si="361"/>
        <v>0</v>
      </c>
    </row>
    <row r="3368" spans="1:10" ht="12.75">
      <c r="A3368"/>
      <c r="B3368" t="s">
        <v>5891</v>
      </c>
      <c r="C3368" s="178"/>
      <c r="D3368" t="s">
        <v>5892</v>
      </c>
      <c r="E3368" s="145">
        <v>44.99</v>
      </c>
      <c r="F3368" s="114">
        <v>0.25</v>
      </c>
      <c r="G3368" s="145">
        <v>33.74</v>
      </c>
      <c r="H3368" s="86">
        <v>10</v>
      </c>
      <c r="I3368" s="154">
        <f t="shared" si="360"/>
        <v>0</v>
      </c>
      <c r="J3368" s="154">
        <f t="shared" si="361"/>
        <v>0</v>
      </c>
    </row>
    <row r="3369" spans="1:10" ht="12.75">
      <c r="A3369"/>
      <c r="B3369" t="s">
        <v>5893</v>
      </c>
      <c r="C3369" s="178"/>
      <c r="D3369" t="s">
        <v>5894</v>
      </c>
      <c r="E3369" s="145">
        <v>44.99</v>
      </c>
      <c r="F3369" s="114">
        <v>0.25</v>
      </c>
      <c r="G3369" s="145">
        <v>33.74</v>
      </c>
      <c r="H3369" s="86">
        <v>10</v>
      </c>
      <c r="I3369" s="154">
        <f t="shared" si="360"/>
        <v>0</v>
      </c>
      <c r="J3369" s="154">
        <f t="shared" si="361"/>
        <v>0</v>
      </c>
    </row>
    <row r="3370" spans="1:10" ht="12.75">
      <c r="A3370"/>
      <c r="B3370" t="s">
        <v>5895</v>
      </c>
      <c r="C3370" s="178"/>
      <c r="D3370" t="s">
        <v>5896</v>
      </c>
      <c r="E3370" s="145">
        <v>44.99</v>
      </c>
      <c r="F3370" s="114">
        <v>0.25</v>
      </c>
      <c r="G3370" s="145">
        <v>33.74</v>
      </c>
      <c r="H3370" s="86">
        <v>10</v>
      </c>
      <c r="I3370" s="154">
        <f t="shared" si="360"/>
        <v>0</v>
      </c>
      <c r="J3370" s="154">
        <f t="shared" si="361"/>
        <v>0</v>
      </c>
    </row>
    <row r="3371" spans="1:10" ht="12.75">
      <c r="A3371"/>
      <c r="B3371" t="s">
        <v>5897</v>
      </c>
      <c r="C3371" s="178"/>
      <c r="D3371" t="s">
        <v>5898</v>
      </c>
      <c r="E3371" s="145">
        <v>29.99</v>
      </c>
      <c r="F3371" s="114">
        <v>0.25</v>
      </c>
      <c r="G3371" s="145">
        <v>22.49</v>
      </c>
      <c r="H3371" s="86">
        <v>10</v>
      </c>
      <c r="I3371" s="154">
        <f t="shared" si="360"/>
        <v>0</v>
      </c>
      <c r="J3371" s="154">
        <f t="shared" si="361"/>
        <v>0</v>
      </c>
    </row>
    <row r="3372" spans="1:10" ht="12.75">
      <c r="A3372" t="s">
        <v>5899</v>
      </c>
      <c r="B3372"/>
      <c r="C3372" s="178"/>
      <c r="D3372"/>
      <c r="E3372" s="145"/>
      <c r="F3372" s="114"/>
      <c r="G3372" s="145"/>
      <c r="H3372" s="86"/>
      <c r="I3372" s="154"/>
      <c r="J3372" s="154"/>
    </row>
    <row r="3373" spans="1:10" ht="12.75">
      <c r="A3373"/>
      <c r="B3373" t="s">
        <v>5900</v>
      </c>
      <c r="C3373" s="178"/>
      <c r="D3373" t="s">
        <v>5901</v>
      </c>
      <c r="E3373" s="145">
        <v>29.99</v>
      </c>
      <c r="F3373" s="114">
        <v>0.25</v>
      </c>
      <c r="G3373" s="145">
        <v>22.49</v>
      </c>
      <c r="H3373" s="86">
        <v>10</v>
      </c>
      <c r="I3373" s="154">
        <f aca="true" t="shared" si="362" ref="I3373:I3379">C3373*E3373</f>
        <v>0</v>
      </c>
      <c r="J3373" s="154">
        <f aca="true" t="shared" si="363" ref="J3373:J3379">C3373*G3373</f>
        <v>0</v>
      </c>
    </row>
    <row r="3374" spans="1:10" ht="12.75">
      <c r="A3374"/>
      <c r="B3374" t="s">
        <v>5902</v>
      </c>
      <c r="C3374" s="178"/>
      <c r="D3374" t="s">
        <v>5903</v>
      </c>
      <c r="E3374" s="145">
        <v>29.99</v>
      </c>
      <c r="F3374" s="114">
        <v>0.25</v>
      </c>
      <c r="G3374" s="145">
        <v>22.49</v>
      </c>
      <c r="H3374" s="86">
        <v>10</v>
      </c>
      <c r="I3374" s="154">
        <f t="shared" si="362"/>
        <v>0</v>
      </c>
      <c r="J3374" s="154">
        <f t="shared" si="363"/>
        <v>0</v>
      </c>
    </row>
    <row r="3375" spans="1:10" ht="12.75">
      <c r="A3375"/>
      <c r="B3375" t="s">
        <v>5904</v>
      </c>
      <c r="C3375" s="178"/>
      <c r="D3375" t="s">
        <v>5905</v>
      </c>
      <c r="E3375" s="145">
        <v>14.99</v>
      </c>
      <c r="F3375" s="114">
        <v>0.2</v>
      </c>
      <c r="G3375" s="145">
        <v>11.99</v>
      </c>
      <c r="H3375" s="86">
        <v>8</v>
      </c>
      <c r="I3375" s="154">
        <f t="shared" si="362"/>
        <v>0</v>
      </c>
      <c r="J3375" s="154">
        <f t="shared" si="363"/>
        <v>0</v>
      </c>
    </row>
    <row r="3376" spans="1:10" ht="12.75">
      <c r="A3376"/>
      <c r="B3376" t="s">
        <v>5906</v>
      </c>
      <c r="C3376" s="178"/>
      <c r="D3376" t="s">
        <v>5907</v>
      </c>
      <c r="E3376" s="145">
        <v>9.95</v>
      </c>
      <c r="F3376" s="114">
        <v>0.2</v>
      </c>
      <c r="G3376" s="145">
        <v>7.96</v>
      </c>
      <c r="H3376" s="86">
        <v>8</v>
      </c>
      <c r="I3376" s="154">
        <f t="shared" si="362"/>
        <v>0</v>
      </c>
      <c r="J3376" s="154">
        <f t="shared" si="363"/>
        <v>0</v>
      </c>
    </row>
    <row r="3377" spans="1:10" ht="12.75">
      <c r="A3377"/>
      <c r="B3377" t="s">
        <v>5908</v>
      </c>
      <c r="C3377" s="178"/>
      <c r="D3377" t="s">
        <v>5909</v>
      </c>
      <c r="E3377" s="145">
        <v>9.95</v>
      </c>
      <c r="F3377" s="114">
        <v>0.2</v>
      </c>
      <c r="G3377" s="145">
        <v>7.96</v>
      </c>
      <c r="H3377" s="86">
        <v>8</v>
      </c>
      <c r="I3377" s="154">
        <f t="shared" si="362"/>
        <v>0</v>
      </c>
      <c r="J3377" s="154">
        <f t="shared" si="363"/>
        <v>0</v>
      </c>
    </row>
    <row r="3378" spans="1:10" ht="12.75">
      <c r="A3378"/>
      <c r="B3378" t="s">
        <v>5910</v>
      </c>
      <c r="C3378" s="178"/>
      <c r="D3378" t="s">
        <v>5911</v>
      </c>
      <c r="E3378" s="145">
        <v>9.95</v>
      </c>
      <c r="F3378" s="114">
        <v>0.25</v>
      </c>
      <c r="G3378" s="145">
        <v>7.46</v>
      </c>
      <c r="H3378" s="86">
        <v>7</v>
      </c>
      <c r="I3378" s="154">
        <f t="shared" si="362"/>
        <v>0</v>
      </c>
      <c r="J3378" s="154">
        <f t="shared" si="363"/>
        <v>0</v>
      </c>
    </row>
    <row r="3379" spans="1:10" ht="12.75">
      <c r="A3379"/>
      <c r="B3379" t="s">
        <v>5912</v>
      </c>
      <c r="C3379" s="178"/>
      <c r="D3379" t="s">
        <v>5913</v>
      </c>
      <c r="E3379" s="145">
        <v>9.95</v>
      </c>
      <c r="F3379" s="114">
        <v>0.25</v>
      </c>
      <c r="G3379" s="145">
        <v>7.46</v>
      </c>
      <c r="H3379" s="86">
        <v>7</v>
      </c>
      <c r="I3379" s="154">
        <f t="shared" si="362"/>
        <v>0</v>
      </c>
      <c r="J3379" s="154">
        <f t="shared" si="363"/>
        <v>0</v>
      </c>
    </row>
    <row r="3380" spans="1:10" ht="12.75">
      <c r="A3380" t="s">
        <v>5914</v>
      </c>
      <c r="B3380"/>
      <c r="C3380" s="178"/>
      <c r="D3380"/>
      <c r="E3380" s="145"/>
      <c r="F3380" s="114"/>
      <c r="G3380" s="145"/>
      <c r="H3380" s="86"/>
      <c r="I3380" s="154"/>
      <c r="J3380" s="154"/>
    </row>
    <row r="3381" spans="1:10" ht="12.75">
      <c r="A3381"/>
      <c r="B3381" t="s">
        <v>5915</v>
      </c>
      <c r="C3381" s="178"/>
      <c r="D3381" t="s">
        <v>5916</v>
      </c>
      <c r="E3381" s="145">
        <v>19.99</v>
      </c>
      <c r="F3381" s="114">
        <v>0.25</v>
      </c>
      <c r="G3381" s="145">
        <v>14.99</v>
      </c>
      <c r="H3381" s="86">
        <v>7</v>
      </c>
      <c r="I3381" s="154">
        <f aca="true" t="shared" si="364" ref="I3381:I3392">C3381*E3381</f>
        <v>0</v>
      </c>
      <c r="J3381" s="154">
        <f aca="true" t="shared" si="365" ref="J3381:J3392">C3381*G3381</f>
        <v>0</v>
      </c>
    </row>
    <row r="3382" spans="1:10" ht="12.75">
      <c r="A3382"/>
      <c r="B3382" t="s">
        <v>5917</v>
      </c>
      <c r="C3382" s="178"/>
      <c r="D3382" t="s">
        <v>5918</v>
      </c>
      <c r="E3382" s="145">
        <v>4.49</v>
      </c>
      <c r="F3382" s="114">
        <v>0.25</v>
      </c>
      <c r="G3382" s="145">
        <v>3.37</v>
      </c>
      <c r="H3382" s="86">
        <v>7</v>
      </c>
      <c r="I3382" s="154">
        <f t="shared" si="364"/>
        <v>0</v>
      </c>
      <c r="J3382" s="154">
        <f t="shared" si="365"/>
        <v>0</v>
      </c>
    </row>
    <row r="3383" spans="1:10" ht="12.75">
      <c r="A3383"/>
      <c r="B3383" t="s">
        <v>5919</v>
      </c>
      <c r="C3383" s="178"/>
      <c r="D3383" t="s">
        <v>5920</v>
      </c>
      <c r="E3383" s="145">
        <v>8.99</v>
      </c>
      <c r="F3383" s="114">
        <v>0.25</v>
      </c>
      <c r="G3383" s="145">
        <v>6.74</v>
      </c>
      <c r="H3383" s="86">
        <v>7</v>
      </c>
      <c r="I3383" s="154">
        <f t="shared" si="364"/>
        <v>0</v>
      </c>
      <c r="J3383" s="154">
        <f t="shared" si="365"/>
        <v>0</v>
      </c>
    </row>
    <row r="3384" spans="1:10" ht="12.75">
      <c r="A3384"/>
      <c r="B3384" t="s">
        <v>5921</v>
      </c>
      <c r="C3384" s="178"/>
      <c r="D3384" t="s">
        <v>5922</v>
      </c>
      <c r="E3384" s="145">
        <v>14.99</v>
      </c>
      <c r="F3384" s="114">
        <v>0.25</v>
      </c>
      <c r="G3384" s="145">
        <v>11.24</v>
      </c>
      <c r="H3384" s="86">
        <v>7</v>
      </c>
      <c r="I3384" s="154">
        <f t="shared" si="364"/>
        <v>0</v>
      </c>
      <c r="J3384" s="154">
        <f t="shared" si="365"/>
        <v>0</v>
      </c>
    </row>
    <row r="3385" spans="1:10" ht="12.75">
      <c r="A3385"/>
      <c r="B3385" t="s">
        <v>5923</v>
      </c>
      <c r="C3385" s="178"/>
      <c r="D3385" t="s">
        <v>5924</v>
      </c>
      <c r="E3385" s="145">
        <v>39.95</v>
      </c>
      <c r="F3385" s="114">
        <v>0.2</v>
      </c>
      <c r="G3385" s="145">
        <v>31.96</v>
      </c>
      <c r="H3385" s="86">
        <v>8</v>
      </c>
      <c r="I3385" s="154">
        <f t="shared" si="364"/>
        <v>0</v>
      </c>
      <c r="J3385" s="154">
        <f t="shared" si="365"/>
        <v>0</v>
      </c>
    </row>
    <row r="3386" spans="1:10" ht="12.75">
      <c r="A3386"/>
      <c r="B3386" t="s">
        <v>5925</v>
      </c>
      <c r="C3386" s="178"/>
      <c r="D3386" t="s">
        <v>438</v>
      </c>
      <c r="E3386" s="145">
        <v>39.95</v>
      </c>
      <c r="F3386" s="114">
        <v>0.2</v>
      </c>
      <c r="G3386" s="145">
        <v>31.96</v>
      </c>
      <c r="H3386" s="86">
        <v>8</v>
      </c>
      <c r="I3386" s="154">
        <f t="shared" si="364"/>
        <v>0</v>
      </c>
      <c r="J3386" s="154">
        <f t="shared" si="365"/>
        <v>0</v>
      </c>
    </row>
    <row r="3387" spans="1:10" ht="12.75">
      <c r="A3387"/>
      <c r="B3387" t="s">
        <v>5926</v>
      </c>
      <c r="C3387" s="178"/>
      <c r="D3387" t="s">
        <v>5927</v>
      </c>
      <c r="E3387" s="145">
        <v>39.95</v>
      </c>
      <c r="F3387" s="114">
        <v>0.2</v>
      </c>
      <c r="G3387" s="145">
        <v>31.96</v>
      </c>
      <c r="H3387" s="86">
        <v>8</v>
      </c>
      <c r="I3387" s="154">
        <f t="shared" si="364"/>
        <v>0</v>
      </c>
      <c r="J3387" s="154">
        <f t="shared" si="365"/>
        <v>0</v>
      </c>
    </row>
    <row r="3388" spans="1:10" ht="12.75">
      <c r="A3388"/>
      <c r="B3388" t="s">
        <v>5928</v>
      </c>
      <c r="C3388" s="178"/>
      <c r="D3388" t="s">
        <v>5929</v>
      </c>
      <c r="E3388" s="145">
        <v>39.95</v>
      </c>
      <c r="F3388" s="114">
        <v>0.2</v>
      </c>
      <c r="G3388" s="145">
        <v>31.96</v>
      </c>
      <c r="H3388" s="86">
        <v>8</v>
      </c>
      <c r="I3388" s="154">
        <f t="shared" si="364"/>
        <v>0</v>
      </c>
      <c r="J3388" s="154">
        <f t="shared" si="365"/>
        <v>0</v>
      </c>
    </row>
    <row r="3389" spans="1:10" ht="12.75">
      <c r="A3389"/>
      <c r="B3389" t="s">
        <v>5930</v>
      </c>
      <c r="C3389" s="178"/>
      <c r="D3389" t="s">
        <v>437</v>
      </c>
      <c r="E3389" s="145">
        <v>39.95</v>
      </c>
      <c r="F3389" s="114">
        <v>0.2</v>
      </c>
      <c r="G3389" s="145">
        <v>31.96</v>
      </c>
      <c r="H3389" s="86">
        <v>8</v>
      </c>
      <c r="I3389" s="154">
        <f t="shared" si="364"/>
        <v>0</v>
      </c>
      <c r="J3389" s="154">
        <f t="shared" si="365"/>
        <v>0</v>
      </c>
    </row>
    <row r="3390" spans="1:10" ht="12.75">
      <c r="A3390"/>
      <c r="B3390" t="s">
        <v>5931</v>
      </c>
      <c r="C3390" s="178"/>
      <c r="D3390" t="s">
        <v>5932</v>
      </c>
      <c r="E3390" s="145">
        <v>39.95</v>
      </c>
      <c r="F3390" s="114">
        <v>0.2</v>
      </c>
      <c r="G3390" s="145">
        <v>31.96</v>
      </c>
      <c r="H3390" s="86">
        <v>8</v>
      </c>
      <c r="I3390" s="154">
        <f t="shared" si="364"/>
        <v>0</v>
      </c>
      <c r="J3390" s="154">
        <f t="shared" si="365"/>
        <v>0</v>
      </c>
    </row>
    <row r="3391" spans="1:10" ht="12.75">
      <c r="A3391"/>
      <c r="B3391" t="s">
        <v>5933</v>
      </c>
      <c r="C3391" s="178"/>
      <c r="D3391" t="s">
        <v>5934</v>
      </c>
      <c r="E3391" s="145">
        <v>39.95</v>
      </c>
      <c r="F3391" s="114">
        <v>0.2</v>
      </c>
      <c r="G3391" s="145">
        <v>31.96</v>
      </c>
      <c r="H3391" s="86">
        <v>8</v>
      </c>
      <c r="I3391" s="154">
        <f t="shared" si="364"/>
        <v>0</v>
      </c>
      <c r="J3391" s="154">
        <f t="shared" si="365"/>
        <v>0</v>
      </c>
    </row>
    <row r="3392" spans="1:10" ht="12.75">
      <c r="A3392"/>
      <c r="B3392" t="s">
        <v>5935</v>
      </c>
      <c r="C3392" s="178"/>
      <c r="D3392" t="s">
        <v>5936</v>
      </c>
      <c r="E3392" s="145">
        <v>39.95</v>
      </c>
      <c r="F3392" s="114">
        <v>0.2</v>
      </c>
      <c r="G3392" s="145">
        <v>31.96</v>
      </c>
      <c r="H3392" s="86">
        <v>8</v>
      </c>
      <c r="I3392" s="154">
        <f t="shared" si="364"/>
        <v>0</v>
      </c>
      <c r="J3392" s="154">
        <f t="shared" si="365"/>
        <v>0</v>
      </c>
    </row>
    <row r="3393" spans="1:10" ht="12.75">
      <c r="A3393" t="s">
        <v>5937</v>
      </c>
      <c r="B3393"/>
      <c r="C3393" s="178"/>
      <c r="D3393"/>
      <c r="E3393" s="145"/>
      <c r="F3393" s="114"/>
      <c r="G3393" s="145"/>
      <c r="H3393" s="86"/>
      <c r="I3393" s="154"/>
      <c r="J3393" s="154"/>
    </row>
    <row r="3394" spans="1:10" ht="12.75">
      <c r="A3394"/>
      <c r="B3394" t="s">
        <v>5938</v>
      </c>
      <c r="C3394" s="178"/>
      <c r="D3394" t="s">
        <v>5939</v>
      </c>
      <c r="E3394" s="145">
        <v>12.99</v>
      </c>
      <c r="F3394" s="114">
        <v>0.2</v>
      </c>
      <c r="G3394" s="145">
        <v>10.39</v>
      </c>
      <c r="H3394" s="86">
        <v>8</v>
      </c>
      <c r="I3394" s="154">
        <f>C3394*E3394</f>
        <v>0</v>
      </c>
      <c r="J3394" s="154">
        <f>C3394*G3394</f>
        <v>0</v>
      </c>
    </row>
    <row r="3395" spans="1:10" ht="12.75">
      <c r="A3395"/>
      <c r="B3395" t="s">
        <v>5940</v>
      </c>
      <c r="C3395" s="178"/>
      <c r="D3395" t="s">
        <v>5941</v>
      </c>
      <c r="E3395" s="145">
        <v>10.99</v>
      </c>
      <c r="F3395" s="114">
        <v>0.2</v>
      </c>
      <c r="G3395" s="145">
        <v>8.79</v>
      </c>
      <c r="H3395" s="86">
        <v>8</v>
      </c>
      <c r="I3395" s="154">
        <f>C3395*E3395</f>
        <v>0</v>
      </c>
      <c r="J3395" s="154">
        <f>C3395*G3395</f>
        <v>0</v>
      </c>
    </row>
    <row r="3396" spans="1:10" ht="12.75">
      <c r="A3396"/>
      <c r="B3396" t="s">
        <v>5942</v>
      </c>
      <c r="C3396" s="178"/>
      <c r="D3396" t="s">
        <v>5943</v>
      </c>
      <c r="E3396" s="145">
        <v>6.99</v>
      </c>
      <c r="F3396" s="114">
        <v>0.2</v>
      </c>
      <c r="G3396" s="145">
        <v>5.59</v>
      </c>
      <c r="H3396" s="86">
        <v>8</v>
      </c>
      <c r="I3396" s="154">
        <f>C3396*E3396</f>
        <v>0</v>
      </c>
      <c r="J3396" s="154">
        <f>C3396*G3396</f>
        <v>0</v>
      </c>
    </row>
    <row r="3397" spans="1:10" ht="12.75">
      <c r="A3397"/>
      <c r="B3397" t="s">
        <v>5944</v>
      </c>
      <c r="C3397" s="178"/>
      <c r="D3397" t="s">
        <v>5945</v>
      </c>
      <c r="E3397" s="145">
        <v>6.99</v>
      </c>
      <c r="F3397" s="114">
        <v>0.2</v>
      </c>
      <c r="G3397" s="145">
        <v>5.59</v>
      </c>
      <c r="H3397" s="86">
        <v>8</v>
      </c>
      <c r="I3397" s="154">
        <f>C3397*E3397</f>
        <v>0</v>
      </c>
      <c r="J3397" s="154">
        <f>C3397*G3397</f>
        <v>0</v>
      </c>
    </row>
    <row r="3398" spans="1:10" ht="12.75">
      <c r="A3398"/>
      <c r="B3398" t="s">
        <v>5946</v>
      </c>
      <c r="C3398" s="178"/>
      <c r="D3398" t="s">
        <v>5947</v>
      </c>
      <c r="E3398" s="145">
        <v>6.99</v>
      </c>
      <c r="F3398" s="114">
        <v>0.2</v>
      </c>
      <c r="G3398" s="145">
        <v>5.59</v>
      </c>
      <c r="H3398" s="86">
        <v>8</v>
      </c>
      <c r="I3398" s="154">
        <f>C3398*E3398</f>
        <v>0</v>
      </c>
      <c r="J3398" s="154">
        <f>C3398*G3398</f>
        <v>0</v>
      </c>
    </row>
    <row r="3399" spans="1:256" s="1" customFormat="1" ht="12.75">
      <c r="A3399" s="198" t="s">
        <v>38</v>
      </c>
      <c r="B3399" s="199" t="s">
        <v>48</v>
      </c>
      <c r="C3399" s="200"/>
      <c r="D3399" s="199"/>
      <c r="E3399" s="48"/>
      <c r="F3399" s="110"/>
      <c r="G3399" s="48"/>
      <c r="H3399" s="84"/>
      <c r="I3399" s="132"/>
      <c r="J3399" s="132"/>
      <c r="K3399" s="201"/>
      <c r="L3399" s="202"/>
      <c r="M3399" s="203"/>
      <c r="N3399" s="202"/>
      <c r="O3399" s="53"/>
      <c r="P3399" s="191"/>
      <c r="Q3399" s="53"/>
      <c r="R3399" s="204"/>
      <c r="S3399" s="192"/>
      <c r="T3399" s="192"/>
      <c r="U3399" s="201"/>
      <c r="V3399" s="202"/>
      <c r="W3399" s="203"/>
      <c r="X3399" s="202"/>
      <c r="Y3399" s="53"/>
      <c r="Z3399" s="191"/>
      <c r="AA3399" s="53"/>
      <c r="AB3399" s="204"/>
      <c r="AC3399" s="192"/>
      <c r="AD3399" s="192"/>
      <c r="AE3399" s="201"/>
      <c r="AF3399" s="202"/>
      <c r="AG3399" s="203"/>
      <c r="AH3399" s="202"/>
      <c r="AI3399" s="53"/>
      <c r="AJ3399" s="191"/>
      <c r="AK3399" s="53"/>
      <c r="AL3399" s="204"/>
      <c r="AM3399" s="192"/>
      <c r="AN3399" s="192"/>
      <c r="AO3399" s="201"/>
      <c r="AP3399" s="202"/>
      <c r="AQ3399" s="203"/>
      <c r="AR3399" s="202"/>
      <c r="AS3399" s="53"/>
      <c r="AT3399" s="191"/>
      <c r="AU3399" s="53"/>
      <c r="AV3399" s="204"/>
      <c r="AW3399" s="192"/>
      <c r="AX3399" s="192"/>
      <c r="AY3399" s="201"/>
      <c r="AZ3399" s="202"/>
      <c r="BA3399" s="203"/>
      <c r="BB3399" s="202"/>
      <c r="BC3399" s="53"/>
      <c r="BD3399" s="191"/>
      <c r="BE3399" s="53"/>
      <c r="BF3399" s="204"/>
      <c r="BG3399" s="192"/>
      <c r="BH3399" s="192"/>
      <c r="BI3399" s="201"/>
      <c r="BJ3399" s="202"/>
      <c r="BK3399" s="203"/>
      <c r="BL3399" s="202"/>
      <c r="BM3399" s="53"/>
      <c r="BN3399" s="191"/>
      <c r="BO3399" s="53"/>
      <c r="BP3399" s="204"/>
      <c r="BQ3399" s="192"/>
      <c r="BR3399" s="192"/>
      <c r="BS3399" s="201"/>
      <c r="BT3399" s="202"/>
      <c r="BU3399" s="203"/>
      <c r="BV3399" s="202"/>
      <c r="BW3399" s="53"/>
      <c r="BX3399" s="191"/>
      <c r="BY3399" s="53"/>
      <c r="BZ3399" s="204"/>
      <c r="CA3399" s="192"/>
      <c r="CB3399" s="192"/>
      <c r="CC3399" s="201"/>
      <c r="CD3399" s="202"/>
      <c r="CE3399" s="203"/>
      <c r="CF3399" s="202"/>
      <c r="CG3399" s="53"/>
      <c r="CH3399" s="191"/>
      <c r="CI3399" s="53"/>
      <c r="CJ3399" s="204"/>
      <c r="CK3399" s="192"/>
      <c r="CL3399" s="192"/>
      <c r="CM3399" s="201"/>
      <c r="CN3399" s="202"/>
      <c r="CO3399" s="203"/>
      <c r="CP3399" s="202"/>
      <c r="CQ3399" s="53"/>
      <c r="CR3399" s="191"/>
      <c r="CS3399" s="53"/>
      <c r="CT3399" s="204"/>
      <c r="CU3399" s="192"/>
      <c r="CV3399" s="192"/>
      <c r="CW3399" s="201"/>
      <c r="CX3399" s="202"/>
      <c r="CY3399" s="203"/>
      <c r="CZ3399" s="202"/>
      <c r="DA3399" s="53"/>
      <c r="DB3399" s="191"/>
      <c r="DC3399" s="53"/>
      <c r="DD3399" s="204"/>
      <c r="DE3399" s="192"/>
      <c r="DF3399" s="192"/>
      <c r="DG3399" s="201"/>
      <c r="DH3399" s="202"/>
      <c r="DI3399" s="203"/>
      <c r="DJ3399" s="202"/>
      <c r="DK3399" s="53"/>
      <c r="DL3399" s="191"/>
      <c r="DM3399" s="53"/>
      <c r="DN3399" s="204"/>
      <c r="DO3399" s="192"/>
      <c r="DP3399" s="192"/>
      <c r="DQ3399" s="201"/>
      <c r="DR3399" s="202"/>
      <c r="DS3399" s="203"/>
      <c r="DT3399" s="202"/>
      <c r="DU3399" s="53"/>
      <c r="DV3399" s="191"/>
      <c r="DW3399" s="53"/>
      <c r="DX3399" s="204"/>
      <c r="DY3399" s="192"/>
      <c r="DZ3399" s="192"/>
      <c r="EA3399" s="201"/>
      <c r="EB3399" s="202"/>
      <c r="EC3399" s="203"/>
      <c r="ED3399" s="202"/>
      <c r="EE3399" s="53"/>
      <c r="EF3399" s="191"/>
      <c r="EG3399" s="53"/>
      <c r="EH3399" s="204"/>
      <c r="EI3399" s="192"/>
      <c r="EJ3399" s="192"/>
      <c r="EK3399" s="201"/>
      <c r="EL3399" s="202"/>
      <c r="EM3399" s="203"/>
      <c r="EN3399" s="202"/>
      <c r="EO3399" s="53"/>
      <c r="EP3399" s="191"/>
      <c r="EQ3399" s="53"/>
      <c r="ER3399" s="204"/>
      <c r="ES3399" s="192"/>
      <c r="ET3399" s="192"/>
      <c r="EU3399" s="201"/>
      <c r="EV3399" s="202"/>
      <c r="EW3399" s="203"/>
      <c r="EX3399" s="202"/>
      <c r="EY3399" s="53"/>
      <c r="EZ3399" s="191"/>
      <c r="FA3399" s="53"/>
      <c r="FB3399" s="204"/>
      <c r="FC3399" s="192"/>
      <c r="FD3399" s="192"/>
      <c r="FE3399" s="201"/>
      <c r="FF3399" s="202"/>
      <c r="FG3399" s="203"/>
      <c r="FH3399" s="202"/>
      <c r="FI3399" s="53"/>
      <c r="FJ3399" s="191"/>
      <c r="FK3399" s="53"/>
      <c r="FL3399" s="204"/>
      <c r="FM3399" s="192"/>
      <c r="FN3399" s="192"/>
      <c r="FO3399" s="201"/>
      <c r="FP3399" s="202"/>
      <c r="FQ3399" s="203"/>
      <c r="FR3399" s="202"/>
      <c r="FS3399" s="53"/>
      <c r="FT3399" s="191"/>
      <c r="FU3399" s="53"/>
      <c r="FV3399" s="204"/>
      <c r="FW3399" s="192"/>
      <c r="FX3399" s="192"/>
      <c r="FY3399" s="201"/>
      <c r="FZ3399" s="202"/>
      <c r="GA3399" s="203"/>
      <c r="GB3399" s="202"/>
      <c r="GC3399" s="53"/>
      <c r="GD3399" s="191"/>
      <c r="GE3399" s="53"/>
      <c r="GF3399" s="204"/>
      <c r="GG3399" s="192"/>
      <c r="GH3399" s="192"/>
      <c r="GI3399" s="201"/>
      <c r="GJ3399" s="202"/>
      <c r="GK3399" s="203"/>
      <c r="GL3399" s="202"/>
      <c r="GM3399" s="53"/>
      <c r="GN3399" s="191"/>
      <c r="GO3399" s="53"/>
      <c r="GP3399" s="204"/>
      <c r="GQ3399" s="192"/>
      <c r="GR3399" s="192"/>
      <c r="GS3399" s="201"/>
      <c r="GT3399" s="202"/>
      <c r="GU3399" s="203"/>
      <c r="GV3399" s="202"/>
      <c r="GW3399" s="53"/>
      <c r="GX3399" s="191"/>
      <c r="GY3399" s="53"/>
      <c r="GZ3399" s="204"/>
      <c r="HA3399" s="192"/>
      <c r="HB3399" s="192"/>
      <c r="HC3399" s="201"/>
      <c r="HD3399" s="202"/>
      <c r="HE3399" s="203"/>
      <c r="HF3399" s="202"/>
      <c r="HG3399" s="53"/>
      <c r="HH3399" s="191"/>
      <c r="HI3399" s="53"/>
      <c r="HJ3399" s="204"/>
      <c r="HK3399" s="192"/>
      <c r="HL3399" s="192"/>
      <c r="HM3399" s="201"/>
      <c r="HN3399" s="202"/>
      <c r="HO3399" s="203"/>
      <c r="HP3399" s="202"/>
      <c r="HQ3399" s="53"/>
      <c r="HR3399" s="191"/>
      <c r="HS3399" s="53"/>
      <c r="HT3399" s="204"/>
      <c r="HU3399" s="192"/>
      <c r="HV3399" s="192"/>
      <c r="HW3399" s="201"/>
      <c r="HX3399" s="202"/>
      <c r="HY3399" s="203"/>
      <c r="HZ3399" s="202"/>
      <c r="IA3399" s="53"/>
      <c r="IB3399" s="191"/>
      <c r="IC3399" s="53"/>
      <c r="ID3399" s="204"/>
      <c r="IE3399" s="192"/>
      <c r="IF3399" s="192"/>
      <c r="IG3399" s="201"/>
      <c r="IH3399" s="202"/>
      <c r="II3399" s="203"/>
      <c r="IJ3399" s="202"/>
      <c r="IK3399" s="53"/>
      <c r="IL3399" s="191"/>
      <c r="IM3399" s="53"/>
      <c r="IN3399" s="204"/>
      <c r="IO3399" s="192"/>
      <c r="IP3399" s="192"/>
      <c r="IQ3399" s="201"/>
      <c r="IR3399" s="202"/>
      <c r="IS3399" s="203"/>
      <c r="IT3399" s="202"/>
      <c r="IU3399" s="53"/>
      <c r="IV3399" s="191"/>
    </row>
    <row r="3400" spans="1:10" ht="12.75">
      <c r="A3400" t="s">
        <v>5948</v>
      </c>
      <c r="B3400"/>
      <c r="C3400" s="178"/>
      <c r="D3400"/>
      <c r="E3400" s="145"/>
      <c r="F3400" s="114"/>
      <c r="G3400" s="145"/>
      <c r="H3400" s="86"/>
      <c r="I3400" s="154"/>
      <c r="J3400" s="154"/>
    </row>
    <row r="3401" spans="1:10" ht="12.75">
      <c r="A3401"/>
      <c r="B3401" t="s">
        <v>5949</v>
      </c>
      <c r="C3401" s="178"/>
      <c r="D3401" t="s">
        <v>5950</v>
      </c>
      <c r="E3401" s="145">
        <v>19</v>
      </c>
      <c r="F3401" s="114">
        <v>0.3</v>
      </c>
      <c r="G3401" s="145">
        <v>13.3</v>
      </c>
      <c r="H3401" s="86">
        <v>4</v>
      </c>
      <c r="I3401" s="154">
        <f aca="true" t="shared" si="366" ref="I3401:I3406">C3401*E3401</f>
        <v>0</v>
      </c>
      <c r="J3401" s="154">
        <f aca="true" t="shared" si="367" ref="J3401:J3406">C3401*G3401</f>
        <v>0</v>
      </c>
    </row>
    <row r="3402" spans="1:10" ht="12.75">
      <c r="A3402"/>
      <c r="B3402" t="s">
        <v>5951</v>
      </c>
      <c r="C3402" s="178"/>
      <c r="D3402" t="s">
        <v>5952</v>
      </c>
      <c r="E3402" s="145">
        <v>17.5</v>
      </c>
      <c r="F3402" s="114">
        <v>0.3</v>
      </c>
      <c r="G3402" s="145">
        <v>12.25</v>
      </c>
      <c r="H3402" s="86">
        <v>4</v>
      </c>
      <c r="I3402" s="154">
        <f t="shared" si="366"/>
        <v>0</v>
      </c>
      <c r="J3402" s="154">
        <f t="shared" si="367"/>
        <v>0</v>
      </c>
    </row>
    <row r="3403" spans="1:10" ht="12.75">
      <c r="A3403"/>
      <c r="B3403" t="s">
        <v>5953</v>
      </c>
      <c r="C3403" s="178"/>
      <c r="D3403" t="s">
        <v>5954</v>
      </c>
      <c r="E3403" s="145">
        <v>17</v>
      </c>
      <c r="F3403" s="114">
        <v>0.3</v>
      </c>
      <c r="G3403" s="145">
        <v>11.9</v>
      </c>
      <c r="H3403" s="86">
        <v>4</v>
      </c>
      <c r="I3403" s="154">
        <f t="shared" si="366"/>
        <v>0</v>
      </c>
      <c r="J3403" s="154">
        <f t="shared" si="367"/>
        <v>0</v>
      </c>
    </row>
    <row r="3404" spans="1:10" ht="12.75">
      <c r="A3404"/>
      <c r="B3404" t="s">
        <v>5955</v>
      </c>
      <c r="C3404" s="178"/>
      <c r="D3404" t="s">
        <v>5956</v>
      </c>
      <c r="E3404" s="145">
        <v>13</v>
      </c>
      <c r="F3404" s="114">
        <v>0.35</v>
      </c>
      <c r="G3404" s="145">
        <v>8.45</v>
      </c>
      <c r="H3404" s="86">
        <v>5</v>
      </c>
      <c r="I3404" s="154">
        <f t="shared" si="366"/>
        <v>0</v>
      </c>
      <c r="J3404" s="154">
        <f t="shared" si="367"/>
        <v>0</v>
      </c>
    </row>
    <row r="3405" spans="1:10" ht="12.75">
      <c r="A3405"/>
      <c r="B3405" t="s">
        <v>5957</v>
      </c>
      <c r="C3405" s="178"/>
      <c r="D3405" t="s">
        <v>5958</v>
      </c>
      <c r="E3405" s="145">
        <v>50</v>
      </c>
      <c r="F3405" s="114">
        <v>0.3</v>
      </c>
      <c r="G3405" s="145">
        <v>35</v>
      </c>
      <c r="H3405" s="86">
        <v>5</v>
      </c>
      <c r="I3405" s="154">
        <f t="shared" si="366"/>
        <v>0</v>
      </c>
      <c r="J3405" s="154">
        <f t="shared" si="367"/>
        <v>0</v>
      </c>
    </row>
    <row r="3406" spans="1:10" ht="12.75">
      <c r="A3406"/>
      <c r="B3406" t="s">
        <v>5959</v>
      </c>
      <c r="C3406" s="178"/>
      <c r="D3406" t="s">
        <v>5960</v>
      </c>
      <c r="E3406" s="145">
        <v>14.95</v>
      </c>
      <c r="F3406" s="114">
        <v>0.25</v>
      </c>
      <c r="G3406" s="145">
        <v>11.21</v>
      </c>
      <c r="H3406" s="86">
        <v>5</v>
      </c>
      <c r="I3406" s="154">
        <f t="shared" si="366"/>
        <v>0</v>
      </c>
      <c r="J3406" s="154">
        <f t="shared" si="367"/>
        <v>0</v>
      </c>
    </row>
    <row r="3407" spans="1:10" ht="12.75">
      <c r="A3407" t="s">
        <v>5961</v>
      </c>
      <c r="B3407"/>
      <c r="C3407" s="178"/>
      <c r="D3407"/>
      <c r="E3407" s="145"/>
      <c r="F3407" s="114"/>
      <c r="G3407" s="145"/>
      <c r="H3407" s="86"/>
      <c r="I3407" s="154"/>
      <c r="J3407" s="154"/>
    </row>
    <row r="3408" spans="1:10" ht="12.75">
      <c r="A3408"/>
      <c r="B3408" t="s">
        <v>5962</v>
      </c>
      <c r="C3408" s="178"/>
      <c r="D3408" t="s">
        <v>5963</v>
      </c>
      <c r="E3408" s="145">
        <v>14.95</v>
      </c>
      <c r="F3408" s="114">
        <v>0.25</v>
      </c>
      <c r="G3408" s="145">
        <v>11.21</v>
      </c>
      <c r="H3408" s="86">
        <v>5</v>
      </c>
      <c r="I3408" s="154">
        <f aca="true" t="shared" si="368" ref="I3408:I3414">C3408*E3408</f>
        <v>0</v>
      </c>
      <c r="J3408" s="154">
        <f aca="true" t="shared" si="369" ref="J3408:J3414">C3408*G3408</f>
        <v>0</v>
      </c>
    </row>
    <row r="3409" spans="1:10" ht="12.75">
      <c r="A3409"/>
      <c r="B3409" t="s">
        <v>5964</v>
      </c>
      <c r="C3409" s="178"/>
      <c r="D3409" t="s">
        <v>5965</v>
      </c>
      <c r="E3409" s="145">
        <v>14.95</v>
      </c>
      <c r="F3409" s="114">
        <v>0.25</v>
      </c>
      <c r="G3409" s="145">
        <v>11.21</v>
      </c>
      <c r="H3409" s="86">
        <v>5</v>
      </c>
      <c r="I3409" s="154">
        <f t="shared" si="368"/>
        <v>0</v>
      </c>
      <c r="J3409" s="154">
        <f t="shared" si="369"/>
        <v>0</v>
      </c>
    </row>
    <row r="3410" spans="1:10" ht="12.75">
      <c r="A3410"/>
      <c r="B3410" t="s">
        <v>5966</v>
      </c>
      <c r="C3410" s="178"/>
      <c r="D3410" t="s">
        <v>5967</v>
      </c>
      <c r="E3410" s="145">
        <v>99.95</v>
      </c>
      <c r="F3410" s="114">
        <v>0.25</v>
      </c>
      <c r="G3410" s="145">
        <v>74.96</v>
      </c>
      <c r="H3410" s="86">
        <v>5</v>
      </c>
      <c r="I3410" s="154">
        <f t="shared" si="368"/>
        <v>0</v>
      </c>
      <c r="J3410" s="154">
        <f t="shared" si="369"/>
        <v>0</v>
      </c>
    </row>
    <row r="3411" spans="1:10" ht="12.75">
      <c r="A3411"/>
      <c r="B3411" t="s">
        <v>5968</v>
      </c>
      <c r="C3411" s="178"/>
      <c r="D3411" t="s">
        <v>5969</v>
      </c>
      <c r="E3411" s="145">
        <v>39.95</v>
      </c>
      <c r="F3411" s="114">
        <v>0.25</v>
      </c>
      <c r="G3411" s="145">
        <v>29.96</v>
      </c>
      <c r="H3411" s="86">
        <v>5</v>
      </c>
      <c r="I3411" s="154">
        <f t="shared" si="368"/>
        <v>0</v>
      </c>
      <c r="J3411" s="154">
        <f t="shared" si="369"/>
        <v>0</v>
      </c>
    </row>
    <row r="3412" spans="1:10" ht="12.75">
      <c r="A3412"/>
      <c r="B3412" t="s">
        <v>5970</v>
      </c>
      <c r="C3412" s="178"/>
      <c r="D3412" t="s">
        <v>5971</v>
      </c>
      <c r="E3412" s="145">
        <v>112.5</v>
      </c>
      <c r="F3412" s="114" t="s">
        <v>39</v>
      </c>
      <c r="G3412" s="145">
        <v>112.5</v>
      </c>
      <c r="H3412" s="86">
        <v>5</v>
      </c>
      <c r="I3412" s="154">
        <f t="shared" si="368"/>
        <v>0</v>
      </c>
      <c r="J3412" s="154">
        <f t="shared" si="369"/>
        <v>0</v>
      </c>
    </row>
    <row r="3413" spans="1:10" ht="12.75">
      <c r="A3413"/>
      <c r="B3413" t="s">
        <v>5972</v>
      </c>
      <c r="C3413" s="178"/>
      <c r="D3413" t="s">
        <v>5973</v>
      </c>
      <c r="E3413" s="145">
        <v>93.75</v>
      </c>
      <c r="F3413" s="114" t="s">
        <v>39</v>
      </c>
      <c r="G3413" s="145">
        <v>93.75</v>
      </c>
      <c r="H3413" s="86">
        <v>5</v>
      </c>
      <c r="I3413" s="154">
        <f t="shared" si="368"/>
        <v>0</v>
      </c>
      <c r="J3413" s="154">
        <f t="shared" si="369"/>
        <v>0</v>
      </c>
    </row>
    <row r="3414" spans="1:10" ht="12.75">
      <c r="A3414"/>
      <c r="B3414" t="s">
        <v>5974</v>
      </c>
      <c r="C3414" s="178"/>
      <c r="D3414" t="s">
        <v>5975</v>
      </c>
      <c r="E3414" s="145">
        <v>112.5</v>
      </c>
      <c r="F3414" s="114" t="s">
        <v>39</v>
      </c>
      <c r="G3414" s="145">
        <v>112.5</v>
      </c>
      <c r="H3414" s="86">
        <v>5</v>
      </c>
      <c r="I3414" s="154">
        <f t="shared" si="368"/>
        <v>0</v>
      </c>
      <c r="J3414" s="154">
        <f t="shared" si="369"/>
        <v>0</v>
      </c>
    </row>
    <row r="3415" spans="1:10" ht="12.75">
      <c r="A3415" t="s">
        <v>5976</v>
      </c>
      <c r="B3415"/>
      <c r="C3415" s="178"/>
      <c r="D3415"/>
      <c r="E3415" s="145"/>
      <c r="F3415" s="114"/>
      <c r="G3415" s="145"/>
      <c r="H3415" s="86"/>
      <c r="I3415" s="154"/>
      <c r="J3415" s="154"/>
    </row>
    <row r="3416" spans="1:10" ht="12.75">
      <c r="A3416"/>
      <c r="B3416" t="s">
        <v>5977</v>
      </c>
      <c r="C3416" s="178"/>
      <c r="D3416" t="s">
        <v>5978</v>
      </c>
      <c r="E3416" s="145">
        <v>93.75</v>
      </c>
      <c r="F3416" s="114" t="s">
        <v>39</v>
      </c>
      <c r="G3416" s="145">
        <v>93.75</v>
      </c>
      <c r="H3416" s="86">
        <v>5</v>
      </c>
      <c r="I3416" s="154">
        <f aca="true" t="shared" si="370" ref="I3416:I3422">C3416*E3416</f>
        <v>0</v>
      </c>
      <c r="J3416" s="154">
        <f aca="true" t="shared" si="371" ref="J3416:J3422">C3416*G3416</f>
        <v>0</v>
      </c>
    </row>
    <row r="3417" spans="1:10" ht="12.75">
      <c r="A3417"/>
      <c r="B3417" t="s">
        <v>5979</v>
      </c>
      <c r="C3417" s="178"/>
      <c r="D3417" t="s">
        <v>5980</v>
      </c>
      <c r="E3417" s="145">
        <v>24.99</v>
      </c>
      <c r="F3417" s="114">
        <v>0.3</v>
      </c>
      <c r="G3417" s="145">
        <v>17.49</v>
      </c>
      <c r="H3417" s="86">
        <v>5</v>
      </c>
      <c r="I3417" s="154">
        <f t="shared" si="370"/>
        <v>0</v>
      </c>
      <c r="J3417" s="154">
        <f t="shared" si="371"/>
        <v>0</v>
      </c>
    </row>
    <row r="3418" spans="1:10" ht="12.75">
      <c r="A3418"/>
      <c r="B3418" t="s">
        <v>5981</v>
      </c>
      <c r="C3418" s="178"/>
      <c r="D3418" t="s">
        <v>5982</v>
      </c>
      <c r="E3418" s="145">
        <v>24.99</v>
      </c>
      <c r="F3418" s="114">
        <v>0.3</v>
      </c>
      <c r="G3418" s="145">
        <v>17.49</v>
      </c>
      <c r="H3418" s="86">
        <v>5</v>
      </c>
      <c r="I3418" s="154">
        <f t="shared" si="370"/>
        <v>0</v>
      </c>
      <c r="J3418" s="154">
        <f t="shared" si="371"/>
        <v>0</v>
      </c>
    </row>
    <row r="3419" spans="1:10" ht="12.75">
      <c r="A3419"/>
      <c r="B3419" t="s">
        <v>5983</v>
      </c>
      <c r="C3419" s="178"/>
      <c r="D3419" t="s">
        <v>5984</v>
      </c>
      <c r="E3419" s="145">
        <v>24.99</v>
      </c>
      <c r="F3419" s="114">
        <v>0.3</v>
      </c>
      <c r="G3419" s="145">
        <v>17.49</v>
      </c>
      <c r="H3419" s="86">
        <v>5</v>
      </c>
      <c r="I3419" s="154">
        <f t="shared" si="370"/>
        <v>0</v>
      </c>
      <c r="J3419" s="154">
        <f t="shared" si="371"/>
        <v>0</v>
      </c>
    </row>
    <row r="3420" spans="1:10" ht="12.75">
      <c r="A3420"/>
      <c r="B3420" t="s">
        <v>5985</v>
      </c>
      <c r="C3420" s="178"/>
      <c r="D3420" t="s">
        <v>5986</v>
      </c>
      <c r="E3420" s="145">
        <v>13.99</v>
      </c>
      <c r="F3420" s="114">
        <v>0.3</v>
      </c>
      <c r="G3420" s="145">
        <v>9.79</v>
      </c>
      <c r="H3420" s="86">
        <v>5</v>
      </c>
      <c r="I3420" s="154">
        <f t="shared" si="370"/>
        <v>0</v>
      </c>
      <c r="J3420" s="154">
        <f t="shared" si="371"/>
        <v>0</v>
      </c>
    </row>
    <row r="3421" spans="1:10" ht="12.75">
      <c r="A3421"/>
      <c r="B3421" t="s">
        <v>5987</v>
      </c>
      <c r="C3421" s="178"/>
      <c r="D3421" t="s">
        <v>5988</v>
      </c>
      <c r="E3421" s="145">
        <v>13.99</v>
      </c>
      <c r="F3421" s="114">
        <v>0.3</v>
      </c>
      <c r="G3421" s="145">
        <v>9.79</v>
      </c>
      <c r="H3421" s="86">
        <v>5</v>
      </c>
      <c r="I3421" s="154">
        <f t="shared" si="370"/>
        <v>0</v>
      </c>
      <c r="J3421" s="154">
        <f t="shared" si="371"/>
        <v>0</v>
      </c>
    </row>
    <row r="3422" spans="1:10" ht="12.75">
      <c r="A3422"/>
      <c r="B3422" t="s">
        <v>5989</v>
      </c>
      <c r="C3422" s="178"/>
      <c r="D3422" t="s">
        <v>5990</v>
      </c>
      <c r="E3422" s="145">
        <v>14.99</v>
      </c>
      <c r="F3422" s="114">
        <v>0.3</v>
      </c>
      <c r="G3422" s="145">
        <v>10.49</v>
      </c>
      <c r="H3422" s="86">
        <v>5</v>
      </c>
      <c r="I3422" s="154">
        <f t="shared" si="370"/>
        <v>0</v>
      </c>
      <c r="J3422" s="154">
        <f t="shared" si="371"/>
        <v>0</v>
      </c>
    </row>
    <row r="3423" spans="1:10" ht="12.75">
      <c r="A3423" t="s">
        <v>5991</v>
      </c>
      <c r="B3423"/>
      <c r="C3423" s="178"/>
      <c r="D3423"/>
      <c r="E3423" s="145"/>
      <c r="F3423" s="114"/>
      <c r="G3423" s="145"/>
      <c r="H3423" s="86"/>
      <c r="I3423" s="154"/>
      <c r="J3423" s="154"/>
    </row>
    <row r="3424" spans="1:10" ht="12.75">
      <c r="A3424"/>
      <c r="B3424" t="s">
        <v>5992</v>
      </c>
      <c r="C3424" s="178"/>
      <c r="D3424" t="s">
        <v>5993</v>
      </c>
      <c r="E3424" s="145">
        <v>24.99</v>
      </c>
      <c r="F3424" s="114">
        <v>0.3</v>
      </c>
      <c r="G3424" s="145">
        <v>17.49</v>
      </c>
      <c r="H3424" s="86">
        <v>5</v>
      </c>
      <c r="I3424" s="154">
        <f aca="true" t="shared" si="372" ref="I3424:I3436">C3424*E3424</f>
        <v>0</v>
      </c>
      <c r="J3424" s="154">
        <f aca="true" t="shared" si="373" ref="J3424:J3436">C3424*G3424</f>
        <v>0</v>
      </c>
    </row>
    <row r="3425" spans="1:10" ht="12.75">
      <c r="A3425"/>
      <c r="B3425" t="s">
        <v>5994</v>
      </c>
      <c r="C3425" s="178"/>
      <c r="D3425" t="s">
        <v>5995</v>
      </c>
      <c r="E3425" s="145">
        <v>29.75</v>
      </c>
      <c r="F3425" s="114" t="s">
        <v>39</v>
      </c>
      <c r="G3425" s="145">
        <v>29.75</v>
      </c>
      <c r="H3425" s="86">
        <v>5</v>
      </c>
      <c r="I3425" s="154">
        <f t="shared" si="372"/>
        <v>0</v>
      </c>
      <c r="J3425" s="154">
        <f t="shared" si="373"/>
        <v>0</v>
      </c>
    </row>
    <row r="3426" spans="1:10" ht="12.75">
      <c r="A3426"/>
      <c r="B3426" t="s">
        <v>5996</v>
      </c>
      <c r="C3426" s="178"/>
      <c r="D3426" t="s">
        <v>5997</v>
      </c>
      <c r="E3426" s="145">
        <v>22.31</v>
      </c>
      <c r="F3426" s="114" t="s">
        <v>39</v>
      </c>
      <c r="G3426" s="145">
        <v>22.31</v>
      </c>
      <c r="H3426" s="86">
        <v>5</v>
      </c>
      <c r="I3426" s="154">
        <f t="shared" si="372"/>
        <v>0</v>
      </c>
      <c r="J3426" s="154">
        <f t="shared" si="373"/>
        <v>0</v>
      </c>
    </row>
    <row r="3427" spans="1:10" ht="12.75">
      <c r="A3427"/>
      <c r="B3427" t="s">
        <v>5998</v>
      </c>
      <c r="C3427" s="178"/>
      <c r="D3427" t="s">
        <v>5999</v>
      </c>
      <c r="E3427" s="145">
        <v>89.1</v>
      </c>
      <c r="F3427" s="114">
        <v>0.3</v>
      </c>
      <c r="G3427" s="145">
        <v>62.37</v>
      </c>
      <c r="H3427" s="86">
        <v>5</v>
      </c>
      <c r="I3427" s="154">
        <f t="shared" si="372"/>
        <v>0</v>
      </c>
      <c r="J3427" s="154">
        <f t="shared" si="373"/>
        <v>0</v>
      </c>
    </row>
    <row r="3428" spans="1:10" ht="12.75">
      <c r="A3428"/>
      <c r="B3428" t="s">
        <v>6000</v>
      </c>
      <c r="C3428" s="178"/>
      <c r="D3428" t="s">
        <v>6001</v>
      </c>
      <c r="E3428" s="145">
        <v>24.99</v>
      </c>
      <c r="F3428" s="114">
        <v>0.3</v>
      </c>
      <c r="G3428" s="145">
        <v>17.49</v>
      </c>
      <c r="H3428" s="86">
        <v>5</v>
      </c>
      <c r="I3428" s="154">
        <f t="shared" si="372"/>
        <v>0</v>
      </c>
      <c r="J3428" s="154">
        <f t="shared" si="373"/>
        <v>0</v>
      </c>
    </row>
    <row r="3429" spans="1:10" ht="12.75">
      <c r="A3429"/>
      <c r="B3429" t="s">
        <v>6002</v>
      </c>
      <c r="C3429" s="178"/>
      <c r="D3429" t="s">
        <v>6003</v>
      </c>
      <c r="E3429" s="145">
        <v>14.99</v>
      </c>
      <c r="F3429" s="114">
        <v>0.3</v>
      </c>
      <c r="G3429" s="145">
        <v>10.49</v>
      </c>
      <c r="H3429" s="86">
        <v>5</v>
      </c>
      <c r="I3429" s="154">
        <f t="shared" si="372"/>
        <v>0</v>
      </c>
      <c r="J3429" s="154">
        <f t="shared" si="373"/>
        <v>0</v>
      </c>
    </row>
    <row r="3430" spans="1:10" ht="12.75">
      <c r="A3430"/>
      <c r="B3430" t="s">
        <v>6004</v>
      </c>
      <c r="C3430" s="178"/>
      <c r="D3430" t="s">
        <v>6005</v>
      </c>
      <c r="E3430" s="145">
        <v>19.99</v>
      </c>
      <c r="F3430" s="114">
        <v>0.3</v>
      </c>
      <c r="G3430" s="145">
        <v>13.99</v>
      </c>
      <c r="H3430" s="86">
        <v>5</v>
      </c>
      <c r="I3430" s="154">
        <f t="shared" si="372"/>
        <v>0</v>
      </c>
      <c r="J3430" s="154">
        <f t="shared" si="373"/>
        <v>0</v>
      </c>
    </row>
    <row r="3431" spans="1:10" ht="12.75">
      <c r="A3431"/>
      <c r="B3431" t="s">
        <v>6006</v>
      </c>
      <c r="C3431" s="178"/>
      <c r="D3431" t="s">
        <v>6007</v>
      </c>
      <c r="E3431" s="145">
        <v>19.99</v>
      </c>
      <c r="F3431" s="114">
        <v>0.3</v>
      </c>
      <c r="G3431" s="145">
        <v>13.99</v>
      </c>
      <c r="H3431" s="86">
        <v>5</v>
      </c>
      <c r="I3431" s="154">
        <f t="shared" si="372"/>
        <v>0</v>
      </c>
      <c r="J3431" s="154">
        <f t="shared" si="373"/>
        <v>0</v>
      </c>
    </row>
    <row r="3432" spans="1:10" ht="12.75">
      <c r="A3432"/>
      <c r="B3432" t="s">
        <v>6008</v>
      </c>
      <c r="C3432" s="178"/>
      <c r="D3432" t="s">
        <v>6009</v>
      </c>
      <c r="E3432" s="145">
        <v>19.99</v>
      </c>
      <c r="F3432" s="114">
        <v>0.3</v>
      </c>
      <c r="G3432" s="145">
        <v>13.99</v>
      </c>
      <c r="H3432" s="86">
        <v>5</v>
      </c>
      <c r="I3432" s="154">
        <f t="shared" si="372"/>
        <v>0</v>
      </c>
      <c r="J3432" s="154">
        <f t="shared" si="373"/>
        <v>0</v>
      </c>
    </row>
    <row r="3433" spans="1:10" ht="12.75">
      <c r="A3433"/>
      <c r="B3433" t="s">
        <v>6010</v>
      </c>
      <c r="C3433" s="178"/>
      <c r="D3433" t="s">
        <v>6011</v>
      </c>
      <c r="E3433" s="145">
        <v>71.76</v>
      </c>
      <c r="F3433" s="114">
        <v>0.3</v>
      </c>
      <c r="G3433" s="145">
        <v>50.23</v>
      </c>
      <c r="H3433" s="86">
        <v>5</v>
      </c>
      <c r="I3433" s="154">
        <f t="shared" si="372"/>
        <v>0</v>
      </c>
      <c r="J3433" s="154">
        <f t="shared" si="373"/>
        <v>0</v>
      </c>
    </row>
    <row r="3434" spans="1:10" ht="12.75">
      <c r="A3434"/>
      <c r="B3434" t="s">
        <v>6012</v>
      </c>
      <c r="C3434" s="178"/>
      <c r="D3434" t="s">
        <v>6013</v>
      </c>
      <c r="E3434" s="145">
        <v>9.99</v>
      </c>
      <c r="F3434" s="114">
        <v>0.3</v>
      </c>
      <c r="G3434" s="145">
        <v>6.99</v>
      </c>
      <c r="H3434" s="86">
        <v>5</v>
      </c>
      <c r="I3434" s="154">
        <f t="shared" si="372"/>
        <v>0</v>
      </c>
      <c r="J3434" s="154">
        <f t="shared" si="373"/>
        <v>0</v>
      </c>
    </row>
    <row r="3435" spans="1:10" ht="12.75">
      <c r="A3435"/>
      <c r="B3435" t="s">
        <v>6014</v>
      </c>
      <c r="C3435" s="178"/>
      <c r="D3435" t="s">
        <v>6015</v>
      </c>
      <c r="E3435" s="145">
        <v>16.99</v>
      </c>
      <c r="F3435" s="114">
        <v>0.3</v>
      </c>
      <c r="G3435" s="145">
        <v>11.89</v>
      </c>
      <c r="H3435" s="86">
        <v>5</v>
      </c>
      <c r="I3435" s="154">
        <f t="shared" si="372"/>
        <v>0</v>
      </c>
      <c r="J3435" s="154">
        <f t="shared" si="373"/>
        <v>0</v>
      </c>
    </row>
    <row r="3436" spans="1:10" ht="12.75">
      <c r="A3436"/>
      <c r="B3436" t="s">
        <v>6016</v>
      </c>
      <c r="C3436" s="178"/>
      <c r="D3436" t="s">
        <v>6017</v>
      </c>
      <c r="E3436" s="145">
        <v>24.99</v>
      </c>
      <c r="F3436" s="114">
        <v>0.3</v>
      </c>
      <c r="G3436" s="145">
        <v>17.49</v>
      </c>
      <c r="H3436" s="86">
        <v>5</v>
      </c>
      <c r="I3436" s="154">
        <f t="shared" si="372"/>
        <v>0</v>
      </c>
      <c r="J3436" s="154">
        <f t="shared" si="373"/>
        <v>0</v>
      </c>
    </row>
    <row r="3437" spans="1:10" ht="12.75">
      <c r="A3437" s="10"/>
      <c r="B3437" s="2"/>
      <c r="C3437" s="183"/>
      <c r="D3437" s="2"/>
      <c r="E3437" s="117"/>
      <c r="F3437" s="144"/>
      <c r="G3437" s="117"/>
      <c r="H3437" s="81"/>
      <c r="I3437" s="139"/>
      <c r="J3437" s="139"/>
    </row>
    <row r="3438" spans="1:10" ht="13.5" thickBot="1">
      <c r="A3438" s="70" t="s">
        <v>2</v>
      </c>
      <c r="B3438" s="2"/>
      <c r="C3438" s="184">
        <f>SUM(C122:C3436)</f>
        <v>0</v>
      </c>
      <c r="D3438" s="2"/>
      <c r="E3438" s="117"/>
      <c r="F3438" s="144"/>
      <c r="G3438" s="117"/>
      <c r="H3438" s="81"/>
      <c r="I3438" s="140">
        <f>SUM(I124:I3436)</f>
        <v>0</v>
      </c>
      <c r="J3438" s="140">
        <f>SUM(J124:J3436)</f>
        <v>0</v>
      </c>
    </row>
    <row r="3439" spans="1:10" ht="13.5" thickTop="1">
      <c r="A3439" s="10"/>
      <c r="B3439" s="2"/>
      <c r="C3439" s="185"/>
      <c r="D3439" s="2"/>
      <c r="E3439" s="117"/>
      <c r="F3439" s="144"/>
      <c r="G3439" s="117"/>
      <c r="H3439" s="82"/>
      <c r="I3439" s="141" t="s">
        <v>52</v>
      </c>
      <c r="J3439" s="141"/>
    </row>
    <row r="3440" spans="1:10" ht="12.75">
      <c r="A3440" s="10"/>
      <c r="B3440" s="2"/>
      <c r="C3440" s="186"/>
      <c r="D3440" s="2"/>
      <c r="E3440" s="117"/>
      <c r="F3440" s="144"/>
      <c r="G3440" s="117"/>
      <c r="H3440" s="82"/>
      <c r="I3440" s="127"/>
      <c r="J3440" s="127"/>
    </row>
  </sheetData>
  <sheetProtection formatCells="0" formatColumns="0" formatRows="0" insertColumns="0" insertRows="0" insertHyperlinks="0" deleteColumns="0" deleteRows="0" selectLockedCells="1" sort="0" autoFilter="0" pivotTables="0"/>
  <autoFilter ref="A114:J3436"/>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2016-01-04T23:03:17Z</dcterms:modified>
  <cp:category/>
  <cp:version/>
  <cp:contentType/>
  <cp:contentStatus/>
</cp:coreProperties>
</file>